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32760" yWindow="32760" windowWidth="20490" windowHeight="7545" activeTab="4"/>
  </bookViews>
  <sheets>
    <sheet name="1" sheetId="86" r:id="rId1"/>
    <sheet name="2" sheetId="87" r:id="rId2"/>
    <sheet name="3 " sheetId="108" r:id="rId3"/>
    <sheet name="4 " sheetId="109" r:id="rId4"/>
    <sheet name="5 " sheetId="110" r:id="rId5"/>
    <sheet name="6 " sheetId="111" r:id="rId6"/>
    <sheet name=" 7 " sheetId="101" r:id="rId7"/>
    <sheet name="8 " sheetId="103" r:id="rId8"/>
    <sheet name="9" sheetId="112" r:id="rId9"/>
    <sheet name="10" sheetId="113" r:id="rId10"/>
    <sheet name="Лист1" sheetId="11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2" hidden="1">'3 '!$B$1:$B$57</definedName>
    <definedName name="_xlnm._FilterDatabase" localSheetId="3" hidden="1">'4 '!$F$1:$F$86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[2]Sheet3!$A$3</definedName>
    <definedName name="hjj" localSheetId="0">[2]Sheet3!$A$3</definedName>
    <definedName name="hjj" localSheetId="9">[2]Sheet3!$A$3</definedName>
    <definedName name="hjj" localSheetId="1">[2]Sheet3!$A$3</definedName>
    <definedName name="hjj" localSheetId="7">[3]Sheet3!$A$3</definedName>
    <definedName name="hjj" localSheetId="8">[2]Sheet3!$A$3</definedName>
    <definedName name="hjj">[4]Sheet3!$A$3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'!$A$1:$G$27</definedName>
    <definedName name="_xlnm.Print_Area" localSheetId="3">'4 '!$A$1:$F$85</definedName>
    <definedName name="_xlnm.Print_Area" localSheetId="5">'6 '!$A$1:$C$88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[6]Sheet3!$A$2</definedName>
    <definedName name="ц" localSheetId="0">[6]Sheet3!$A$2</definedName>
    <definedName name="ц" localSheetId="9">[6]Sheet3!$A$2</definedName>
    <definedName name="ц" localSheetId="1">[6]Sheet3!$A$2</definedName>
    <definedName name="ц" localSheetId="7">[7]Sheet3!$A$2</definedName>
    <definedName name="ц" localSheetId="8">[6]Sheet3!$A$2</definedName>
    <definedName name="ц">[8]Sheet3!$A$2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83" i="109" l="1"/>
  <c r="D71" i="109"/>
  <c r="D67" i="109"/>
  <c r="D68" i="109"/>
  <c r="D69" i="109"/>
  <c r="D60" i="109"/>
  <c r="D61" i="109"/>
  <c r="D55" i="109"/>
  <c r="D56" i="109"/>
  <c r="D57" i="109"/>
  <c r="D24" i="109"/>
  <c r="D82" i="109"/>
  <c r="D66" i="109"/>
  <c r="D32" i="109"/>
  <c r="D18" i="109"/>
  <c r="D19" i="109"/>
  <c r="D11" i="109"/>
  <c r="E7" i="101"/>
  <c r="B7" i="101"/>
  <c r="D84" i="109"/>
  <c r="D58" i="109"/>
  <c r="D40" i="109"/>
  <c r="D41" i="109"/>
  <c r="D30" i="109"/>
  <c r="D25" i="109"/>
  <c r="D65" i="109"/>
  <c r="D52" i="109"/>
  <c r="D53" i="109"/>
  <c r="D54" i="109"/>
  <c r="D46" i="109"/>
  <c r="D47" i="109"/>
  <c r="F7" i="101"/>
  <c r="C7" i="101"/>
  <c r="D7" i="101" s="1"/>
  <c r="D77" i="109"/>
  <c r="D78" i="109"/>
  <c r="D79" i="109"/>
  <c r="D80" i="109"/>
  <c r="D36" i="109"/>
  <c r="D37" i="109"/>
  <c r="D38" i="109"/>
  <c r="D39" i="109"/>
  <c r="D34" i="109"/>
  <c r="D10" i="109"/>
  <c r="D12" i="109"/>
  <c r="D72" i="109"/>
  <c r="D22" i="109"/>
  <c r="D23" i="109"/>
  <c r="D26" i="109"/>
  <c r="D16" i="109"/>
  <c r="D17" i="109"/>
  <c r="D9" i="109"/>
  <c r="D70" i="109"/>
  <c r="D59" i="109"/>
  <c r="D76" i="109"/>
  <c r="D81" i="109"/>
  <c r="D14" i="109"/>
  <c r="D35" i="109"/>
  <c r="E9" i="108"/>
  <c r="E10" i="108"/>
  <c r="E11" i="108"/>
  <c r="E12" i="108"/>
  <c r="E13" i="108"/>
  <c r="E14" i="108"/>
  <c r="E15" i="108"/>
  <c r="E16" i="108"/>
  <c r="E17" i="108"/>
  <c r="E18" i="108"/>
  <c r="E19" i="108"/>
  <c r="E20" i="108"/>
  <c r="E21" i="108"/>
  <c r="E22" i="108"/>
  <c r="E23" i="108"/>
  <c r="E24" i="108"/>
  <c r="E25" i="108"/>
  <c r="E26" i="108"/>
  <c r="E27" i="108"/>
  <c r="E8" i="108"/>
  <c r="D10" i="112"/>
  <c r="D11" i="112"/>
  <c r="D12" i="112"/>
  <c r="D13" i="112"/>
  <c r="D14" i="112"/>
  <c r="D15" i="112"/>
  <c r="D16" i="112"/>
  <c r="D17" i="112"/>
  <c r="D18" i="112"/>
  <c r="D19" i="112"/>
  <c r="D20" i="112"/>
  <c r="D21" i="112"/>
  <c r="D22" i="112"/>
  <c r="D23" i="112"/>
  <c r="D24" i="112"/>
  <c r="D25" i="112"/>
  <c r="D26" i="112"/>
  <c r="D27" i="112"/>
  <c r="D9" i="112"/>
  <c r="F6" i="103"/>
  <c r="D8" i="103"/>
  <c r="D9" i="103"/>
  <c r="E6" i="103"/>
  <c r="G6" i="101"/>
  <c r="D75" i="109"/>
  <c r="D85" i="109"/>
  <c r="D64" i="109"/>
  <c r="D50" i="109"/>
  <c r="D51" i="109"/>
  <c r="D45" i="109"/>
  <c r="D42" i="109"/>
  <c r="D29" i="109"/>
  <c r="D31" i="109"/>
  <c r="D15" i="109"/>
  <c r="D9" i="101"/>
  <c r="G9" i="101"/>
  <c r="D14" i="113"/>
  <c r="D13" i="113"/>
  <c r="D12" i="113"/>
  <c r="D11" i="113"/>
  <c r="D10" i="113"/>
  <c r="D9" i="113"/>
  <c r="D8" i="113"/>
  <c r="D7" i="113"/>
  <c r="D6" i="113"/>
  <c r="C5" i="113"/>
  <c r="D5" i="113" s="1"/>
  <c r="B5" i="113"/>
  <c r="B6" i="112"/>
  <c r="D6" i="112" s="1"/>
  <c r="D74" i="109"/>
  <c r="D63" i="109"/>
  <c r="D49" i="109"/>
  <c r="D44" i="109"/>
  <c r="D28" i="109"/>
  <c r="D21" i="109"/>
  <c r="G7" i="103"/>
  <c r="G8" i="103"/>
  <c r="G9" i="103"/>
  <c r="G10" i="103"/>
  <c r="G11" i="103"/>
  <c r="G12" i="103"/>
  <c r="G13" i="103"/>
  <c r="G14" i="103"/>
  <c r="G15" i="103"/>
  <c r="D7" i="103"/>
  <c r="D10" i="103"/>
  <c r="D11" i="103"/>
  <c r="D12" i="103"/>
  <c r="D13" i="103"/>
  <c r="D14" i="103"/>
  <c r="D15" i="103"/>
  <c r="C6" i="103"/>
  <c r="G10" i="101"/>
  <c r="G11" i="101"/>
  <c r="G12" i="101"/>
  <c r="G13" i="101"/>
  <c r="G14" i="101"/>
  <c r="G15" i="101"/>
  <c r="G16" i="101"/>
  <c r="G17" i="101"/>
  <c r="G18" i="101"/>
  <c r="G19" i="101"/>
  <c r="G20" i="101"/>
  <c r="G21" i="101"/>
  <c r="G22" i="101"/>
  <c r="G23" i="101"/>
  <c r="G24" i="101"/>
  <c r="G25" i="101"/>
  <c r="G26" i="101"/>
  <c r="G27" i="101"/>
  <c r="D10" i="101"/>
  <c r="D11" i="101"/>
  <c r="D12" i="101"/>
  <c r="D13" i="101"/>
  <c r="D14" i="101"/>
  <c r="D15" i="101"/>
  <c r="D16" i="101"/>
  <c r="D17" i="101"/>
  <c r="D18" i="101"/>
  <c r="D19" i="101"/>
  <c r="D20" i="101"/>
  <c r="D21" i="101"/>
  <c r="D22" i="101"/>
  <c r="D23" i="101"/>
  <c r="D24" i="101"/>
  <c r="D25" i="101"/>
  <c r="D26" i="101"/>
  <c r="D27" i="101"/>
  <c r="D6" i="101"/>
  <c r="G7" i="87"/>
  <c r="G8" i="87"/>
  <c r="G9" i="87"/>
  <c r="G10" i="87"/>
  <c r="G11" i="87"/>
  <c r="G12" i="87"/>
  <c r="G13" i="87"/>
  <c r="G14" i="87"/>
  <c r="G15" i="87"/>
  <c r="F6" i="87"/>
  <c r="D7" i="87"/>
  <c r="D8" i="87"/>
  <c r="D9" i="87"/>
  <c r="D10" i="87"/>
  <c r="D11" i="87"/>
  <c r="D12" i="87"/>
  <c r="D13" i="87"/>
  <c r="D14" i="87"/>
  <c r="D15" i="87"/>
  <c r="C6" i="87"/>
  <c r="G7" i="86"/>
  <c r="G8" i="86"/>
  <c r="G9" i="86"/>
  <c r="G10" i="86"/>
  <c r="G11" i="86"/>
  <c r="G12" i="86"/>
  <c r="G13" i="86"/>
  <c r="G14" i="86"/>
  <c r="G15" i="86"/>
  <c r="G16" i="86"/>
  <c r="G17" i="86"/>
  <c r="G18" i="86"/>
  <c r="G19" i="86"/>
  <c r="G20" i="86"/>
  <c r="G21" i="86"/>
  <c r="G22" i="86"/>
  <c r="G23" i="86"/>
  <c r="G24" i="86"/>
  <c r="G25" i="86"/>
  <c r="F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C6" i="86"/>
  <c r="B6" i="103"/>
  <c r="E6" i="87"/>
  <c r="G6" i="87"/>
  <c r="B6" i="87"/>
  <c r="D6" i="87" s="1"/>
  <c r="E6" i="86"/>
  <c r="G6" i="86"/>
  <c r="B6" i="86"/>
  <c r="D6" i="86" s="1"/>
  <c r="G6" i="103"/>
  <c r="D6" i="103"/>
  <c r="G7" i="101"/>
</calcChain>
</file>

<file path=xl/sharedStrings.xml><?xml version="1.0" encoding="utf-8"?>
<sst xmlns="http://schemas.openxmlformats.org/spreadsheetml/2006/main" count="408" uniqueCount="218">
  <si>
    <t xml:space="preserve"> Продавець-консультант</t>
  </si>
  <si>
    <t xml:space="preserve"> Слюсар з ремонту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</si>
  <si>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</si>
  <si>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Інспектор (пенітенціарна система)</t>
  </si>
  <si>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</si>
  <si>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</si>
  <si>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</si>
  <si>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</si>
  <si>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</si>
  <si>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</si>
  <si>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</si>
  <si>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</si>
  <si>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</si>
  <si>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</si>
  <si>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</si>
  <si>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</si>
  <si>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</si>
  <si>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</si>
  <si>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</si>
  <si>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</si>
  <si>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</si>
  <si>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</si>
  <si>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</si>
  <si>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</si>
  <si>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</si>
  <si>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</si>
  <si>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</si>
  <si>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</si>
  <si>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</si>
  <si>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</si>
  <si>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</si>
  <si>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</si>
  <si>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</si>
  <si>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</si>
  <si>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</si>
  <si>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</si>
  <si>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</si>
  <si>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</si>
  <si>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</si>
  <si>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</si>
  <si>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</si>
  <si>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</si>
  <si>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</si>
  <si>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</si>
  <si>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</si>
  <si>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</si>
  <si>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</si>
  <si>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</si>
  <si>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</si>
  <si>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</si>
  <si>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</si>
  <si>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</si>
  <si>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</si>
  <si>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</si>
  <si>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</si>
  <si>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</si>
  <si>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</si>
  <si>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</si>
  <si>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</si>
  <si>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</si>
  <si>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</si>
  <si>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</si>
  <si>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</si>
  <si>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токар</t>
  </si>
  <si>
    <t xml:space="preserve"> інженер</t>
  </si>
  <si>
    <t xml:space="preserve"> головний бухгалтер</t>
  </si>
  <si>
    <t xml:space="preserve"> (за розділами професій)</t>
  </si>
  <si>
    <t>Б</t>
  </si>
  <si>
    <t xml:space="preserve"> фахівець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</si>
  <si>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</si>
  <si>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</si>
  <si>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</si>
  <si>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</si>
  <si>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</si>
  <si>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</si>
  <si>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</si>
  <si>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</si>
  <si>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</si>
  <si>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</si>
  <si>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</si>
  <si>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>(ТОП -20)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</si>
  <si>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</si>
  <si>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</si>
  <si>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>Поліцейський (за спеціалізаціями)</t>
  </si>
  <si>
    <t>токар-карусельник</t>
  </si>
  <si>
    <t>Чисельність безробітних, осіб</t>
  </si>
  <si>
    <t>Кількість вакансій, одиниць</t>
  </si>
  <si>
    <t xml:space="preserve"> Кваліфіковані робітники сільського та лісового господарств, риборозведення та рибальства</t>
  </si>
  <si>
    <t xml:space="preserve"> 2019 р.</t>
  </si>
  <si>
    <t xml:space="preserve"> Спеціаліст державної служби (місцевого самоврядування)</t>
  </si>
  <si>
    <t xml:space="preserve"> дорожній робітник.</t>
  </si>
  <si>
    <t xml:space="preserve"> укладальник-пакувальник</t>
  </si>
  <si>
    <t xml:space="preserve"> тваринник</t>
  </si>
  <si>
    <t>зуборізальник</t>
  </si>
  <si>
    <t>токар-розточувальник</t>
  </si>
  <si>
    <t xml:space="preserve"> адміністратор</t>
  </si>
  <si>
    <t xml:space="preserve"> Менеджер (управитель)</t>
  </si>
  <si>
    <t>Кількість вакансій, зареєстрованих в Полтавській обласній службі зайнятості</t>
  </si>
  <si>
    <t>Полтавська область</t>
  </si>
  <si>
    <t xml:space="preserve">Кількість осіб, які мали статус безробітного по Полтавській обласній службі зайнятості </t>
  </si>
  <si>
    <t>електрослюсар з ремонту електричних машин</t>
  </si>
  <si>
    <t xml:space="preserve">Професії, по яких кількість  вакансій є найбільшою                                              по Полтавській обласній службі зайнятості                                                           </t>
  </si>
  <si>
    <t xml:space="preserve">Професії, по яких кількість  вакансій є найбільшою                                      по Полтавській обласній службі зайнятості                                                                                     </t>
  </si>
  <si>
    <t xml:space="preserve"> 2020 р.</t>
  </si>
  <si>
    <t>голова правління</t>
  </si>
  <si>
    <t>начальник служби</t>
  </si>
  <si>
    <t>дояр</t>
  </si>
  <si>
    <t>монтажник</t>
  </si>
  <si>
    <t xml:space="preserve"> рибалка прибережного лову</t>
  </si>
  <si>
    <t>оператор з ветеринарного оброблення тварин</t>
  </si>
  <si>
    <t xml:space="preserve"> агроном</t>
  </si>
  <si>
    <t xml:space="preserve"> Обліковець</t>
  </si>
  <si>
    <t xml:space="preserve"> офіціант</t>
  </si>
  <si>
    <t xml:space="preserve"> Електрозварник ручного зварювання</t>
  </si>
  <si>
    <t xml:space="preserve"> комірник</t>
  </si>
  <si>
    <t>технік-технолог</t>
  </si>
  <si>
    <t xml:space="preserve"> робітник з благоустрою</t>
  </si>
  <si>
    <t xml:space="preserve"> прибиральник виробничих приміщень</t>
  </si>
  <si>
    <t>головний інженер</t>
  </si>
  <si>
    <t>верстатник широкого профілю</t>
  </si>
  <si>
    <t xml:space="preserve"> соціальний робітник</t>
  </si>
  <si>
    <t xml:space="preserve"> робітник з догляду за тваринами</t>
  </si>
  <si>
    <t xml:space="preserve"> робітник з комплексного обслуговування й ремонту будинків</t>
  </si>
  <si>
    <t xml:space="preserve"> пекар</t>
  </si>
  <si>
    <t xml:space="preserve"> слюсар з механоскладальних робіт</t>
  </si>
  <si>
    <t xml:space="preserve"> апаратник оброблення зерна</t>
  </si>
  <si>
    <t>лікар-гастроентеролог</t>
  </si>
  <si>
    <t xml:space="preserve"> економіст</t>
  </si>
  <si>
    <t xml:space="preserve"> представник торговельний</t>
  </si>
  <si>
    <t xml:space="preserve"> оператор поштового зв'язку</t>
  </si>
  <si>
    <t xml:space="preserve"> бармен</t>
  </si>
  <si>
    <t xml:space="preserve"> муляр</t>
  </si>
  <si>
    <t xml:space="preserve"> кухонний робітник</t>
  </si>
  <si>
    <t>електромеханік торговельного та холодильного устаткування</t>
  </si>
  <si>
    <t>машиніст розфасувально-пакувальних машин</t>
  </si>
  <si>
    <t>токар</t>
  </si>
  <si>
    <t>Оператор свинарських комплексів і механізованих ферм</t>
  </si>
  <si>
    <t>обмотувальник елементів електричних машин</t>
  </si>
  <si>
    <t>контролер енергонагляду</t>
  </si>
  <si>
    <t xml:space="preserve"> майстер</t>
  </si>
  <si>
    <t xml:space="preserve"> оператор заправних станцій</t>
  </si>
  <si>
    <t xml:space="preserve"> прибиральник територій</t>
  </si>
  <si>
    <t>оператор верстатів з програмним керуванням</t>
  </si>
  <si>
    <t>формувальник ковбасних виробів</t>
  </si>
  <si>
    <t>апаратник термічного оброблення ковбасних виробів</t>
  </si>
  <si>
    <t>електромонтер оперативно-виїзної бригади</t>
  </si>
  <si>
    <t>Начальник цеху</t>
  </si>
  <si>
    <t>начальник дільниці</t>
  </si>
  <si>
    <t>Інженер з технічного аудиту</t>
  </si>
  <si>
    <t>головний механік</t>
  </si>
  <si>
    <t>Інженер-будівельник</t>
  </si>
  <si>
    <t>шеф-кухар</t>
  </si>
  <si>
    <t xml:space="preserve"> Вчитель закладу загальної середньої освіти</t>
  </si>
  <si>
    <t xml:space="preserve"> вихователь</t>
  </si>
  <si>
    <t xml:space="preserve"> слюсар-сантехнік</t>
  </si>
  <si>
    <t xml:space="preserve"> Маляр</t>
  </si>
  <si>
    <t>головний енергетик</t>
  </si>
  <si>
    <t>токар з оброблення абразивних виробів</t>
  </si>
  <si>
    <t>оператор механізованих та автоматизованих складів</t>
  </si>
  <si>
    <t>електромеханік з ліфтів</t>
  </si>
  <si>
    <t>варник асфальтової маси</t>
  </si>
  <si>
    <t xml:space="preserve"> Сестра медична (брат медичний)</t>
  </si>
  <si>
    <t xml:space="preserve"> Сестра медична (брат медичний) стаціонару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</si>
  <si>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</si>
  <si>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бетоняр</t>
  </si>
  <si>
    <t xml:space="preserve"> оператор котельні</t>
  </si>
  <si>
    <t xml:space="preserve"> машиніст екскаватора</t>
  </si>
  <si>
    <t>плавильник металу та сплавів</t>
  </si>
  <si>
    <t>інженер з організації експлуатації та ремонту</t>
  </si>
  <si>
    <t>електромонтер охоронно-пожежної сигналізації</t>
  </si>
  <si>
    <t>Монтажник з монтажу сталевих та залізобетонних конструкцій</t>
  </si>
  <si>
    <t>налагоджувальник устаткування у виробництві харчової продукції</t>
  </si>
  <si>
    <t>Електрогазозварник</t>
  </si>
  <si>
    <t>машиніст екскаватора</t>
  </si>
  <si>
    <t>машиніст бульдозера (будівельні роботи)</t>
  </si>
  <si>
    <t>забивач худоби</t>
  </si>
  <si>
    <t>керівник танцювального колективу</t>
  </si>
  <si>
    <t>касир (в банку)</t>
  </si>
  <si>
    <t>балансувальник деталей та вузлів</t>
  </si>
  <si>
    <t>Слюсар-електрик з ремонту та обслуговування вантажопідіймальних кранів і машин</t>
  </si>
  <si>
    <t>свердлувальник</t>
  </si>
  <si>
    <t>січень-жовтень</t>
  </si>
  <si>
    <t>станом на 1 листопада</t>
  </si>
  <si>
    <t>Кількість вакансій та чисельність безробітних                      по Полтавській обласній службі зайнятості                                 станом на 1 листопада 2020 року</t>
  </si>
  <si>
    <t>Кількість вакансій та чисельність безробітних за професіними групами                            по Полтавській обласній службі зайнятості                                                                                станом на 1 листопада 2020 року</t>
  </si>
  <si>
    <t xml:space="preserve">Січень-жовтень                                              2020 року </t>
  </si>
  <si>
    <t>Станом на 1 листопада                                                    2020 року</t>
  </si>
  <si>
    <t xml:space="preserve"> машиніст (кочегар) котельної</t>
  </si>
  <si>
    <t xml:space="preserve"> вагар</t>
  </si>
  <si>
    <t>Професії, по яких середній розмір запропонованої  заробітної  плати є найбільшим   по Полтавській обласній службі зайнятості,                                                                                 станом на 1 листопада 2020 року</t>
  </si>
  <si>
    <t>інженер-програміст</t>
  </si>
  <si>
    <t>головний технолог</t>
  </si>
  <si>
    <t>Начальник служби</t>
  </si>
  <si>
    <t>машиніст копра</t>
  </si>
  <si>
    <t>копрівник</t>
  </si>
  <si>
    <t>машиніст трубоукладача</t>
  </si>
  <si>
    <t>ревізор автомобільного транспорту</t>
  </si>
  <si>
    <t>інженер з контролю систем обліку газу</t>
  </si>
  <si>
    <t>механік з ремонту транспорту</t>
  </si>
  <si>
    <t>транспортувальник (такелажні роботи)</t>
  </si>
  <si>
    <t>слюсар-інструментальник</t>
  </si>
  <si>
    <t>машиніст автовишки та автогідропідіймача</t>
  </si>
  <si>
    <t>Електромонтер з експлуатації розподільних мереж</t>
  </si>
  <si>
    <t>оператор лінії у виробництві харчової продукції (виробництво м'ясних продуктів)</t>
  </si>
  <si>
    <t>Електрозварник ручного зварювання</t>
  </si>
  <si>
    <t>Професії, по яких середній розмір                                                      запропонованої заробітної плати є найбільшим                                                 по Полтавській обласній службі зайнятості                                                      станом на 1 листопада 2020 року</t>
  </si>
  <si>
    <t>головний економіст</t>
  </si>
  <si>
    <t>Менеджер (управитель)</t>
  </si>
  <si>
    <t>лікар-стоматолог</t>
  </si>
  <si>
    <t>лікар-епідеміолог</t>
  </si>
  <si>
    <t>Обліковець</t>
  </si>
  <si>
    <t>адміністратор</t>
  </si>
  <si>
    <t>Поліцейський (інспектор) патрульної служби</t>
  </si>
  <si>
    <t>оператор із штучного осіменіння тварин та птиці</t>
  </si>
  <si>
    <t>Дефектоскопіст рентгено-,гамаграфування</t>
  </si>
  <si>
    <t>Зварник</t>
  </si>
  <si>
    <t>формувальник залізобетонних виробів та конструкцій</t>
  </si>
  <si>
    <t>комірник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</si>
</sst>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₴_-;\-* #,##0.00_₴_-;_-* &quot;-&quot;??_₴_-;_-@_-"/>
    <numFmt numFmtId="165" formatCode="#,##0.0"/>
    <numFmt numFmtId="166" formatCode="0.0"/>
    <numFmt numFmtId="167" formatCode="##0"/>
    <numFmt numFmtId="168" formatCode="dd\.mm\.yyyy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(* #,##0.00_);_(* \(#,##0.00\);_(* &quot;-&quot;??_);_(@_)"/>
    <numFmt numFmtId="173" formatCode="#,##0;[Red]#,##0"/>
  </numFmts>
  <fonts count="79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 Cyr"/>
    </font>
    <font>
      <sz val="10"/>
      <name val="SimSun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i/>
      <sz val="14"/>
      <name val="Times New Roman Cyr"/>
      <charset val="204"/>
    </font>
    <font>
      <sz val="8"/>
      <name val="Times New Roman Cyr"/>
      <family val="1"/>
      <charset val="204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12"/>
      <color indexed="8"/>
      <name val="Times New Roman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2"/>
      <name val="Times New Roman Cyr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sz val="8"/>
      <name val="Calibri"/>
      <family val="2"/>
    </font>
    <font>
      <b/>
      <sz val="8"/>
      <name val="Times New Roman Cy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19">
    <xf numFmtId="0" fontId="0" fillId="0" borderId="0"/>
    <xf numFmtId="0" fontId="12" fillId="0" borderId="0"/>
    <xf numFmtId="0" fontId="13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4" fillId="3" borderId="0" applyNumberFormat="0" applyBorder="0" applyAlignment="0" applyProtection="0"/>
    <xf numFmtId="0" fontId="14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4" fillId="2" borderId="0" applyNumberFormat="0" applyBorder="0" applyAlignment="0" applyProtection="0"/>
    <xf numFmtId="0" fontId="14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22" borderId="0" applyNumberFormat="0" applyBorder="0" applyAlignment="0" applyProtection="0"/>
    <xf numFmtId="0" fontId="14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4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23" borderId="0" applyNumberFormat="0" applyBorder="0" applyAlignment="0" applyProtection="0"/>
    <xf numFmtId="0" fontId="14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24" borderId="0" applyNumberFormat="0" applyBorder="0" applyAlignment="0" applyProtection="0"/>
    <xf numFmtId="0" fontId="14" fillId="11" borderId="0" applyNumberFormat="0" applyBorder="0" applyAlignment="0" applyProtection="0"/>
    <xf numFmtId="0" fontId="14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4" fillId="10" borderId="0" applyNumberFormat="0" applyBorder="0" applyAlignment="0" applyProtection="0"/>
    <xf numFmtId="0" fontId="14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4" fillId="13" borderId="0" applyNumberFormat="0" applyBorder="0" applyAlignment="0" applyProtection="0"/>
    <xf numFmtId="0" fontId="14" fillId="26" borderId="0" applyNumberFormat="0" applyBorder="0" applyAlignment="0" applyProtection="0"/>
    <xf numFmtId="0" fontId="14" fillId="10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4" fillId="14" borderId="0" applyNumberFormat="0" applyBorder="0" applyAlignment="0" applyProtection="0"/>
    <xf numFmtId="0" fontId="14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4" fillId="32" borderId="0" applyNumberFormat="0" applyBorder="0" applyAlignment="0" applyProtection="0"/>
    <xf numFmtId="0" fontId="14" fillId="40" borderId="0" applyNumberFormat="0" applyBorder="0" applyAlignment="0" applyProtection="0"/>
    <xf numFmtId="0" fontId="14" fillId="33" borderId="0" applyNumberFormat="0" applyBorder="0" applyAlignment="0" applyProtection="0"/>
    <xf numFmtId="0" fontId="14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4" fillId="32" borderId="0" applyNumberFormat="0" applyBorder="0" applyAlignment="0" applyProtection="0"/>
    <xf numFmtId="0" fontId="1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41" borderId="0" applyNumberFormat="0" applyBorder="0" applyAlignment="0" applyProtection="0"/>
    <xf numFmtId="0" fontId="14" fillId="35" borderId="0" applyNumberFormat="0" applyBorder="0" applyAlignment="0" applyProtection="0"/>
    <xf numFmtId="0" fontId="14" fillId="42" borderId="0" applyNumberFormat="0" applyBorder="0" applyAlignment="0" applyProtection="0"/>
    <xf numFmtId="0" fontId="14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42" borderId="0" applyNumberFormat="0" applyBorder="0" applyAlignment="0" applyProtection="0"/>
    <xf numFmtId="0" fontId="14" fillId="15" borderId="0" applyNumberFormat="0" applyBorder="0" applyAlignment="0" applyProtection="0"/>
    <xf numFmtId="0" fontId="14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4" fillId="14" borderId="0" applyNumberFormat="0" applyBorder="0" applyAlignment="0" applyProtection="0"/>
    <xf numFmtId="0" fontId="14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43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7" borderId="0" applyNumberFormat="0" applyBorder="0" applyAlignment="0" applyProtection="0"/>
    <xf numFmtId="0" fontId="14" fillId="42" borderId="0" applyNumberFormat="0" applyBorder="0" applyAlignment="0" applyProtection="0"/>
    <xf numFmtId="0" fontId="14" fillId="38" borderId="0" applyNumberFormat="0" applyBorder="0" applyAlignment="0" applyProtection="0"/>
    <xf numFmtId="0" fontId="14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4" fillId="37" borderId="0" applyNumberFormat="0" applyBorder="0" applyAlignment="0" applyProtection="0"/>
    <xf numFmtId="0" fontId="14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43" borderId="0" applyNumberFormat="0" applyBorder="0" applyAlignment="0" applyProtection="0"/>
    <xf numFmtId="0" fontId="14" fillId="39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30" borderId="0" applyNumberFormat="0" applyBorder="0" applyAlignment="0" applyProtection="0"/>
    <xf numFmtId="0" fontId="1" fillId="2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4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0" fontId="1" fillId="22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" fillId="37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29" borderId="0" applyNumberFormat="0" applyBorder="0" applyAlignment="0" applyProtection="0"/>
    <xf numFmtId="0" fontId="15" fillId="46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36" borderId="0" applyNumberFormat="0" applyBorder="0" applyAlignment="0" applyProtection="0"/>
    <xf numFmtId="0" fontId="15" fillId="49" borderId="0" applyNumberFormat="0" applyBorder="0" applyAlignment="0" applyProtection="0"/>
    <xf numFmtId="0" fontId="15" fillId="36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5" borderId="0" applyNumberFormat="0" applyBorder="0" applyAlignment="0" applyProtection="0"/>
    <xf numFmtId="0" fontId="15" fillId="44" borderId="0" applyNumberFormat="0" applyBorder="0" applyAlignment="0" applyProtection="0"/>
    <xf numFmtId="0" fontId="15" fillId="22" borderId="0" applyNumberFormat="0" applyBorder="0" applyAlignment="0" applyProtection="0"/>
    <xf numFmtId="0" fontId="15" fillId="45" borderId="0" applyNumberFormat="0" applyBorder="0" applyAlignment="0" applyProtection="0"/>
    <xf numFmtId="0" fontId="15" fillId="28" borderId="0" applyNumberFormat="0" applyBorder="0" applyAlignment="0" applyProtection="0"/>
    <xf numFmtId="0" fontId="15" fillId="44" borderId="0" applyNumberFormat="0" applyBorder="0" applyAlignment="0" applyProtection="0"/>
    <xf numFmtId="0" fontId="15" fillId="28" borderId="0" applyNumberFormat="0" applyBorder="0" applyAlignment="0" applyProtection="0"/>
    <xf numFmtId="0" fontId="15" fillId="46" borderId="0" applyNumberFormat="0" applyBorder="0" applyAlignment="0" applyProtection="0"/>
    <xf numFmtId="0" fontId="15" fillId="18" borderId="0" applyNumberFormat="0" applyBorder="0" applyAlignment="0" applyProtection="0"/>
    <xf numFmtId="0" fontId="15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57" borderId="0" applyNumberFormat="0" applyBorder="0" applyAlignment="0" applyProtection="0"/>
    <xf numFmtId="0" fontId="15" fillId="23" borderId="0" applyNumberFormat="0" applyBorder="0" applyAlignment="0" applyProtection="0"/>
    <xf numFmtId="0" fontId="15" fillId="32" borderId="0" applyNumberFormat="0" applyBorder="0" applyAlignment="0" applyProtection="0"/>
    <xf numFmtId="0" fontId="15" fillId="40" borderId="0" applyNumberFormat="0" applyBorder="0" applyAlignment="0" applyProtection="0"/>
    <xf numFmtId="0" fontId="15" fillId="33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2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18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8" borderId="0" applyNumberFormat="0" applyBorder="0" applyAlignment="0" applyProtection="0"/>
    <xf numFmtId="0" fontId="15" fillId="54" borderId="0" applyNumberFormat="0" applyBorder="0" applyAlignment="0" applyProtection="0"/>
    <xf numFmtId="0" fontId="15" fillId="59" borderId="0" applyNumberFormat="0" applyBorder="0" applyAlignment="0" applyProtection="0"/>
    <xf numFmtId="0" fontId="15" fillId="53" borderId="0" applyNumberFormat="0" applyBorder="0" applyAlignment="0" applyProtection="0"/>
    <xf numFmtId="0" fontId="15" fillId="59" borderId="0" applyNumberFormat="0" applyBorder="0" applyAlignment="0" applyProtection="0"/>
    <xf numFmtId="0" fontId="15" fillId="56" borderId="0" applyNumberFormat="0" applyBorder="0" applyAlignment="0" applyProtection="0"/>
    <xf numFmtId="0" fontId="15" fillId="23" borderId="0" applyNumberFormat="0" applyBorder="0" applyAlignment="0" applyProtection="0"/>
    <xf numFmtId="0" fontId="15" fillId="5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2" borderId="0" applyNumberFormat="0" applyBorder="0" applyAlignment="0" applyProtection="0"/>
    <xf numFmtId="0" fontId="15" fillId="62" borderId="0" applyNumberFormat="0" applyBorder="0" applyAlignment="0" applyProtection="0"/>
    <xf numFmtId="0" fontId="15" fillId="5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5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7" borderId="0" applyNumberFormat="0" applyBorder="0" applyAlignment="0" applyProtection="0"/>
    <xf numFmtId="0" fontId="15" fillId="55" borderId="0" applyNumberFormat="0" applyBorder="0" applyAlignment="0" applyProtection="0"/>
    <xf numFmtId="0" fontId="15" fillId="6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39" borderId="0" applyNumberFormat="0" applyBorder="0" applyAlignment="0" applyProtection="0"/>
    <xf numFmtId="0" fontId="15" fillId="49" borderId="0" applyNumberFormat="0" applyBorder="0" applyAlignment="0" applyProtection="0"/>
    <xf numFmtId="0" fontId="15" fillId="3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62" borderId="0" applyNumberFormat="0" applyBorder="0" applyAlignment="0" applyProtection="0"/>
    <xf numFmtId="0" fontId="15" fillId="52" borderId="0" applyNumberFormat="0" applyBorder="0" applyAlignment="0" applyProtection="0"/>
    <xf numFmtId="0" fontId="15" fillId="62" borderId="0" applyNumberFormat="0" applyBorder="0" applyAlignment="0" applyProtection="0"/>
    <xf numFmtId="0" fontId="15" fillId="57" borderId="0" applyNumberFormat="0" applyBorder="0" applyAlignment="0" applyProtection="0"/>
    <xf numFmtId="0" fontId="15" fillId="68" borderId="0" applyNumberFormat="0" applyBorder="0" applyAlignment="0" applyProtection="0"/>
    <xf numFmtId="0" fontId="15" fillId="55" borderId="0" applyNumberFormat="0" applyBorder="0" applyAlignment="0" applyProtection="0"/>
    <xf numFmtId="0" fontId="15" fillId="65" borderId="0" applyNumberFormat="0" applyBorder="0" applyAlignment="0" applyProtection="0"/>
    <xf numFmtId="0" fontId="15" fillId="5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40" borderId="1" applyNumberFormat="0" applyAlignment="0" applyProtection="0"/>
    <xf numFmtId="0" fontId="17" fillId="41" borderId="1" applyNumberFormat="0" applyAlignment="0" applyProtection="0"/>
    <xf numFmtId="0" fontId="17" fillId="34" borderId="1" applyNumberFormat="0" applyAlignment="0" applyProtection="0"/>
    <xf numFmtId="0" fontId="17" fillId="34" borderId="1" applyNumberFormat="0" applyAlignment="0" applyProtection="0"/>
    <xf numFmtId="0" fontId="19" fillId="69" borderId="2" applyNumberFormat="0" applyAlignment="0" applyProtection="0"/>
    <xf numFmtId="0" fontId="19" fillId="70" borderId="2" applyNumberFormat="0" applyAlignment="0" applyProtection="0"/>
    <xf numFmtId="0" fontId="19" fillId="67" borderId="2" applyNumberFormat="0" applyAlignment="0" applyProtection="0"/>
    <xf numFmtId="0" fontId="19" fillId="67" borderId="2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167" fontId="13" fillId="0" borderId="0" applyFont="0" applyFill="0" applyBorder="0" applyProtection="0">
      <alignment horizontal="center" vertical="center"/>
    </xf>
    <xf numFmtId="49" fontId="13" fillId="0" borderId="0" applyFont="0" applyFill="0" applyBorder="0" applyProtection="0">
      <alignment horizontal="left" vertical="center" wrapText="1"/>
    </xf>
    <xf numFmtId="49" fontId="22" fillId="0" borderId="0" applyFill="0" applyBorder="0" applyProtection="0">
      <alignment horizontal="left" vertical="center"/>
    </xf>
    <xf numFmtId="49" fontId="23" fillId="0" borderId="3" applyFill="0" applyProtection="0">
      <alignment horizontal="center" vertical="center" wrapText="1"/>
    </xf>
    <xf numFmtId="49" fontId="23" fillId="0" borderId="4" applyFill="0" applyProtection="0">
      <alignment horizontal="center" vertical="center" wrapText="1"/>
    </xf>
    <xf numFmtId="49" fontId="13" fillId="0" borderId="0" applyFont="0" applyFill="0" applyBorder="0" applyProtection="0">
      <alignment horizontal="left" vertical="center"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1" fillId="21" borderId="1" applyNumberFormat="0" applyAlignment="0" applyProtection="0"/>
    <xf numFmtId="0" fontId="31" fillId="8" borderId="1" applyNumberFormat="0" applyAlignment="0" applyProtection="0"/>
    <xf numFmtId="0" fontId="31" fillId="8" borderId="1" applyNumberFormat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7" fillId="0" borderId="0"/>
    <xf numFmtId="0" fontId="7" fillId="0" borderId="0"/>
    <xf numFmtId="0" fontId="7" fillId="26" borderId="12" applyNumberFormat="0" applyFont="0" applyAlignment="0" applyProtection="0"/>
    <xf numFmtId="0" fontId="34" fillId="27" borderId="12" applyNumberFormat="0" applyAlignment="0" applyProtection="0"/>
    <xf numFmtId="0" fontId="1" fillId="16" borderId="12" applyNumberFormat="0" applyFont="0" applyAlignment="0" applyProtection="0"/>
    <xf numFmtId="0" fontId="1" fillId="16" borderId="12" applyNumberFormat="0" applyFont="0" applyAlignment="0" applyProtection="0"/>
    <xf numFmtId="0" fontId="35" fillId="40" borderId="13" applyNumberFormat="0" applyAlignment="0" applyProtection="0"/>
    <xf numFmtId="0" fontId="35" fillId="41" borderId="13" applyNumberFormat="0" applyAlignment="0" applyProtection="0"/>
    <xf numFmtId="0" fontId="35" fillId="34" borderId="13" applyNumberFormat="0" applyAlignment="0" applyProtection="0"/>
    <xf numFmtId="0" fontId="35" fillId="34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168" fontId="13" fillId="0" borderId="0" applyFont="0" applyFill="0" applyBorder="0" applyProtection="0"/>
    <xf numFmtId="168" fontId="13" fillId="0" borderId="0" applyFon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3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49" fontId="13" fillId="0" borderId="0" applyFont="0" applyFill="0" applyBorder="0" applyProtection="0">
      <alignment wrapText="1"/>
    </xf>
    <xf numFmtId="49" fontId="13" fillId="0" borderId="0" applyFont="0" applyFill="0" applyBorder="0" applyProtection="0">
      <alignment wrapText="1"/>
    </xf>
    <xf numFmtId="0" fontId="39" fillId="0" borderId="0" applyNumberFormat="0" applyFill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3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68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7" borderId="0" applyNumberFormat="0" applyBorder="0" applyAlignment="0" applyProtection="0"/>
    <xf numFmtId="0" fontId="15" fillId="68" borderId="0" applyNumberFormat="0" applyBorder="0" applyAlignment="0" applyProtection="0"/>
    <xf numFmtId="0" fontId="31" fillId="20" borderId="1" applyNumberFormat="0" applyAlignment="0" applyProtection="0"/>
    <xf numFmtId="0" fontId="31" fillId="21" borderId="1" applyNumberFormat="0" applyAlignment="0" applyProtection="0"/>
    <xf numFmtId="0" fontId="31" fillId="20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0" borderId="1" applyNumberFormat="0" applyAlignment="0" applyProtection="0"/>
    <xf numFmtId="0" fontId="31" fillId="8" borderId="1" applyNumberFormat="0" applyAlignment="0" applyProtection="0"/>
    <xf numFmtId="0" fontId="31" fillId="8" borderId="1" applyNumberFormat="0" applyAlignment="0" applyProtection="0"/>
    <xf numFmtId="0" fontId="31" fillId="20" borderId="1" applyNumberFormat="0" applyAlignment="0" applyProtection="0"/>
    <xf numFmtId="0" fontId="35" fillId="40" borderId="13" applyNumberFormat="0" applyAlignment="0" applyProtection="0"/>
    <xf numFmtId="0" fontId="35" fillId="41" borderId="13" applyNumberFormat="0" applyAlignment="0" applyProtection="0"/>
    <xf numFmtId="0" fontId="35" fillId="41" borderId="13" applyNumberFormat="0" applyAlignment="0" applyProtection="0"/>
    <xf numFmtId="0" fontId="35" fillId="40" borderId="13" applyNumberFormat="0" applyAlignment="0" applyProtection="0"/>
    <xf numFmtId="0" fontId="35" fillId="34" borderId="13" applyNumberFormat="0" applyAlignment="0" applyProtection="0"/>
    <xf numFmtId="0" fontId="35" fillId="34" borderId="13" applyNumberFormat="0" applyAlignment="0" applyProtection="0"/>
    <xf numFmtId="0" fontId="35" fillId="40" borderId="13" applyNumberFormat="0" applyAlignment="0" applyProtection="0"/>
    <xf numFmtId="0" fontId="17" fillId="40" borderId="1" applyNumberFormat="0" applyAlignment="0" applyProtection="0"/>
    <xf numFmtId="0" fontId="17" fillId="41" borderId="1" applyNumberFormat="0" applyAlignment="0" applyProtection="0"/>
    <xf numFmtId="0" fontId="17" fillId="41" borderId="1" applyNumberFormat="0" applyAlignment="0" applyProtection="0"/>
    <xf numFmtId="0" fontId="17" fillId="40" borderId="1" applyNumberFormat="0" applyAlignment="0" applyProtection="0"/>
    <xf numFmtId="0" fontId="17" fillId="34" borderId="1" applyNumberFormat="0" applyAlignment="0" applyProtection="0"/>
    <xf numFmtId="0" fontId="17" fillId="34" borderId="1" applyNumberFormat="0" applyAlignment="0" applyProtection="0"/>
    <xf numFmtId="0" fontId="17" fillId="40" borderId="1" applyNumberFormat="0" applyAlignment="0" applyProtection="0"/>
    <xf numFmtId="0" fontId="74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5" applyNumberFormat="0" applyFill="0" applyAlignment="0" applyProtection="0"/>
    <xf numFmtId="0" fontId="41" fillId="0" borderId="1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7" fillId="0" borderId="7" applyNumberFormat="0" applyFill="0" applyAlignment="0" applyProtection="0"/>
    <xf numFmtId="0" fontId="42" fillId="0" borderId="1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9" fillId="0" borderId="9" applyNumberFormat="0" applyFill="0" applyAlignment="0" applyProtection="0"/>
    <xf numFmtId="0" fontId="43" fillId="0" borderId="17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75" fillId="0" borderId="0"/>
    <xf numFmtId="0" fontId="75" fillId="0" borderId="0"/>
    <xf numFmtId="0" fontId="1" fillId="0" borderId="0"/>
    <xf numFmtId="0" fontId="14" fillId="0" borderId="0"/>
    <xf numFmtId="0" fontId="75" fillId="0" borderId="0"/>
    <xf numFmtId="0" fontId="1" fillId="0" borderId="0"/>
    <xf numFmtId="0" fontId="7" fillId="0" borderId="0"/>
    <xf numFmtId="0" fontId="7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8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9" fillId="69" borderId="2" applyNumberFormat="0" applyAlignment="0" applyProtection="0"/>
    <xf numFmtId="0" fontId="19" fillId="70" borderId="2" applyNumberFormat="0" applyAlignment="0" applyProtection="0"/>
    <xf numFmtId="0" fontId="19" fillId="69" borderId="2" applyNumberFormat="0" applyAlignment="0" applyProtection="0"/>
    <xf numFmtId="0" fontId="19" fillId="70" borderId="2" applyNumberFormat="0" applyAlignment="0" applyProtection="0"/>
    <xf numFmtId="0" fontId="19" fillId="70" borderId="2" applyNumberFormat="0" applyAlignment="0" applyProtection="0"/>
    <xf numFmtId="0" fontId="19" fillId="69" borderId="2" applyNumberFormat="0" applyAlignment="0" applyProtection="0"/>
    <xf numFmtId="0" fontId="19" fillId="67" borderId="2" applyNumberFormat="0" applyAlignment="0" applyProtection="0"/>
    <xf numFmtId="0" fontId="19" fillId="67" borderId="2" applyNumberFormat="0" applyAlignment="0" applyProtection="0"/>
    <xf numFmtId="0" fontId="19" fillId="69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7" fillId="40" borderId="1" applyNumberFormat="0" applyAlignment="0" applyProtection="0"/>
    <xf numFmtId="0" fontId="17" fillId="41" borderId="1" applyNumberFormat="0" applyAlignment="0" applyProtection="0"/>
    <xf numFmtId="0" fontId="18" fillId="24" borderId="1" applyNumberFormat="0" applyAlignment="0" applyProtection="0"/>
    <xf numFmtId="0" fontId="2" fillId="0" borderId="0"/>
    <xf numFmtId="0" fontId="2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5" fillId="0" borderId="0"/>
    <xf numFmtId="0" fontId="2" fillId="0" borderId="0"/>
    <xf numFmtId="0" fontId="2" fillId="0" borderId="0"/>
    <xf numFmtId="0" fontId="44" fillId="0" borderId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8" applyNumberFormat="0" applyFill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6" borderId="12" applyNumberFormat="0" applyFont="0" applyAlignment="0" applyProtection="0"/>
    <xf numFmtId="0" fontId="34" fillId="27" borderId="12" applyNumberFormat="0" applyAlignment="0" applyProtection="0"/>
    <xf numFmtId="0" fontId="45" fillId="27" borderId="12" applyNumberFormat="0" applyAlignment="0" applyProtection="0"/>
    <xf numFmtId="0" fontId="7" fillId="26" borderId="12" applyNumberFormat="0" applyFont="0" applyAlignment="0" applyProtection="0"/>
    <xf numFmtId="0" fontId="13" fillId="16" borderId="12" applyNumberFormat="0" applyFont="0" applyAlignment="0" applyProtection="0"/>
    <xf numFmtId="0" fontId="13" fillId="16" borderId="12" applyNumberFormat="0" applyFont="0" applyAlignment="0" applyProtection="0"/>
    <xf numFmtId="0" fontId="1" fillId="26" borderId="12" applyNumberFormat="0" applyFont="0" applyAlignment="0" applyProtection="0"/>
    <xf numFmtId="0" fontId="7" fillId="26" borderId="12" applyNumberFormat="0" applyFont="0" applyAlignment="0" applyProtection="0"/>
    <xf numFmtId="0" fontId="45" fillId="27" borderId="12" applyNumberFormat="0" applyAlignment="0" applyProtection="0"/>
    <xf numFmtId="0" fontId="7" fillId="26" borderId="12" applyNumberFormat="0" applyFont="0" applyAlignment="0" applyProtection="0"/>
    <xf numFmtId="0" fontId="35" fillId="40" borderId="13" applyNumberFormat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12" fillId="0" borderId="0"/>
    <xf numFmtId="0" fontId="1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</cellStyleXfs>
  <cellXfs count="231">
    <xf numFmtId="0" fontId="0" fillId="0" borderId="0" xfId="0"/>
    <xf numFmtId="0" fontId="7" fillId="0" borderId="0" xfId="624"/>
    <xf numFmtId="0" fontId="48" fillId="0" borderId="0" xfId="664" applyFont="1" applyFill="1"/>
    <xf numFmtId="0" fontId="50" fillId="0" borderId="0" xfId="664" applyFont="1" applyFill="1" applyBorder="1" applyAlignment="1">
      <alignment horizontal="center"/>
    </xf>
    <xf numFmtId="0" fontId="50" fillId="0" borderId="0" xfId="664" applyFont="1" applyFill="1"/>
    <xf numFmtId="0" fontId="50" fillId="0" borderId="0" xfId="664" applyFont="1" applyFill="1" applyAlignment="1">
      <alignment vertical="center"/>
    </xf>
    <xf numFmtId="0" fontId="8" fillId="0" borderId="0" xfId="664" applyFont="1" applyFill="1"/>
    <xf numFmtId="0" fontId="8" fillId="0" borderId="0" xfId="664" applyFont="1" applyFill="1" applyAlignment="1">
      <alignment wrapText="1"/>
    </xf>
    <xf numFmtId="166" fontId="8" fillId="0" borderId="0" xfId="664" applyNumberFormat="1" applyFont="1" applyFill="1"/>
    <xf numFmtId="166" fontId="48" fillId="0" borderId="3" xfId="664" applyNumberFormat="1" applyFont="1" applyFill="1" applyBorder="1" applyAlignment="1">
      <alignment horizontal="center" vertical="center" wrapText="1"/>
    </xf>
    <xf numFmtId="0" fontId="9" fillId="0" borderId="0" xfId="664" applyFont="1" applyFill="1" applyAlignment="1">
      <alignment vertical="center"/>
    </xf>
    <xf numFmtId="3" fontId="53" fillId="0" borderId="3" xfId="559" applyNumberFormat="1" applyFont="1" applyBorder="1" applyAlignment="1">
      <alignment horizontal="center" vertical="center" wrapText="1"/>
    </xf>
    <xf numFmtId="1" fontId="8" fillId="0" borderId="0" xfId="664" applyNumberFormat="1" applyFont="1" applyFill="1" applyAlignment="1">
      <alignment horizontal="center" vertical="center"/>
    </xf>
    <xf numFmtId="1" fontId="8" fillId="0" borderId="0" xfId="664" applyNumberFormat="1" applyFont="1" applyFill="1"/>
    <xf numFmtId="0" fontId="9" fillId="0" borderId="0" xfId="664" applyFont="1" applyFill="1" applyAlignment="1">
      <alignment vertical="center" wrapText="1"/>
    </xf>
    <xf numFmtId="1" fontId="8" fillId="71" borderId="0" xfId="664" applyNumberFormat="1" applyFont="1" applyFill="1" applyAlignment="1">
      <alignment horizontal="center" vertical="center"/>
    </xf>
    <xf numFmtId="0" fontId="8" fillId="0" borderId="0" xfId="664" applyFont="1" applyFill="1" applyAlignment="1">
      <alignment vertical="center"/>
    </xf>
    <xf numFmtId="0" fontId="8" fillId="0" borderId="0" xfId="664" applyFont="1" applyFill="1" applyAlignment="1">
      <alignment horizontal="center"/>
    </xf>
    <xf numFmtId="0" fontId="9" fillId="0" borderId="19" xfId="664" applyFont="1" applyFill="1" applyBorder="1" applyAlignment="1">
      <alignment horizontal="left" vertical="center" wrapText="1"/>
    </xf>
    <xf numFmtId="0" fontId="9" fillId="0" borderId="20" xfId="664" applyFont="1" applyFill="1" applyBorder="1" applyAlignment="1">
      <alignment horizontal="left" vertical="center" wrapText="1"/>
    </xf>
    <xf numFmtId="3" fontId="58" fillId="0" borderId="3" xfId="664" applyNumberFormat="1" applyFont="1" applyFill="1" applyBorder="1" applyAlignment="1">
      <alignment horizontal="center" vertical="center"/>
    </xf>
    <xf numFmtId="3" fontId="59" fillId="0" borderId="0" xfId="664" applyNumberFormat="1" applyFont="1" applyFill="1" applyAlignment="1">
      <alignment horizontal="center" vertical="center"/>
    </xf>
    <xf numFmtId="3" fontId="8" fillId="0" borderId="0" xfId="664" applyNumberFormat="1" applyFont="1" applyFill="1"/>
    <xf numFmtId="3" fontId="48" fillId="0" borderId="3" xfId="559" applyNumberFormat="1" applyFont="1" applyBorder="1" applyAlignment="1">
      <alignment horizontal="center" vertical="center" wrapText="1"/>
    </xf>
    <xf numFmtId="3" fontId="50" fillId="0" borderId="0" xfId="664" applyNumberFormat="1" applyFont="1" applyFill="1"/>
    <xf numFmtId="3" fontId="50" fillId="0" borderId="0" xfId="664" applyNumberFormat="1" applyFont="1" applyFill="1" applyAlignment="1">
      <alignment vertical="center"/>
    </xf>
    <xf numFmtId="0" fontId="62" fillId="0" borderId="0" xfId="664" applyFont="1" applyFill="1"/>
    <xf numFmtId="0" fontId="56" fillId="0" borderId="0" xfId="664" applyFont="1" applyFill="1"/>
    <xf numFmtId="3" fontId="57" fillId="0" borderId="0" xfId="664" applyNumberFormat="1" applyFont="1" applyFill="1" applyAlignment="1">
      <alignment vertical="center"/>
    </xf>
    <xf numFmtId="166" fontId="56" fillId="0" borderId="0" xfId="664" applyNumberFormat="1" applyFont="1" applyFill="1"/>
    <xf numFmtId="166" fontId="47" fillId="0" borderId="3" xfId="664" applyNumberFormat="1" applyFont="1" applyFill="1" applyBorder="1" applyAlignment="1">
      <alignment horizontal="center" vertical="center" wrapText="1"/>
    </xf>
    <xf numFmtId="0" fontId="2" fillId="0" borderId="0" xfId="624" applyFont="1"/>
    <xf numFmtId="0" fontId="2" fillId="0" borderId="21" xfId="624" applyFont="1" applyBorder="1" applyAlignment="1">
      <alignment horizontal="center" vertical="center" wrapText="1"/>
    </xf>
    <xf numFmtId="0" fontId="2" fillId="0" borderId="3" xfId="624" applyFont="1" applyBorder="1" applyAlignment="1">
      <alignment horizontal="center" vertical="center" wrapText="1"/>
    </xf>
    <xf numFmtId="0" fontId="65" fillId="0" borderId="0" xfId="624" applyFont="1" applyAlignment="1">
      <alignment horizontal="center" vertical="center" wrapText="1"/>
    </xf>
    <xf numFmtId="0" fontId="11" fillId="0" borderId="0" xfId="624" applyFont="1"/>
    <xf numFmtId="0" fontId="60" fillId="0" borderId="0" xfId="624" applyFont="1"/>
    <xf numFmtId="0" fontId="2" fillId="0" borderId="3" xfId="624" applyFont="1" applyBorder="1" applyAlignment="1">
      <alignment horizontal="center"/>
    </xf>
    <xf numFmtId="2" fontId="2" fillId="0" borderId="3" xfId="624" applyNumberFormat="1" applyFont="1" applyBorder="1" applyAlignment="1">
      <alignment horizontal="center" vertical="center" wrapText="1"/>
    </xf>
    <xf numFmtId="0" fontId="11" fillId="0" borderId="3" xfId="624" applyFont="1" applyBorder="1" applyAlignment="1">
      <alignment horizontal="center" vertical="center"/>
    </xf>
    <xf numFmtId="3" fontId="11" fillId="0" borderId="3" xfId="624" applyNumberFormat="1" applyFont="1" applyBorder="1" applyAlignment="1">
      <alignment horizontal="center" vertical="center" wrapText="1"/>
    </xf>
    <xf numFmtId="0" fontId="11" fillId="0" borderId="0" xfId="624" applyFont="1" applyAlignment="1"/>
    <xf numFmtId="2" fontId="2" fillId="0" borderId="0" xfId="624" applyNumberFormat="1" applyFont="1" applyAlignment="1">
      <alignment wrapText="1"/>
    </xf>
    <xf numFmtId="3" fontId="2" fillId="0" borderId="0" xfId="624" applyNumberFormat="1" applyFont="1"/>
    <xf numFmtId="3" fontId="2" fillId="0" borderId="3" xfId="624" applyNumberFormat="1" applyFont="1" applyBorder="1" applyAlignment="1">
      <alignment horizontal="center" vertical="center" wrapText="1"/>
    </xf>
    <xf numFmtId="0" fontId="2" fillId="0" borderId="0" xfId="624" applyFont="1" applyAlignment="1">
      <alignment horizontal="center"/>
    </xf>
    <xf numFmtId="3" fontId="11" fillId="0" borderId="0" xfId="624" applyNumberFormat="1" applyFont="1"/>
    <xf numFmtId="0" fontId="2" fillId="0" borderId="0" xfId="624" applyFont="1" applyAlignment="1"/>
    <xf numFmtId="0" fontId="55" fillId="0" borderId="0" xfId="664" applyFont="1" applyFill="1" applyAlignment="1">
      <alignment horizontal="center"/>
    </xf>
    <xf numFmtId="166" fontId="48" fillId="0" borderId="22" xfId="664" applyNumberFormat="1" applyFont="1" applyFill="1" applyBorder="1" applyAlignment="1">
      <alignment horizontal="center" vertical="center"/>
    </xf>
    <xf numFmtId="0" fontId="61" fillId="0" borderId="19" xfId="663" applyFont="1" applyBorder="1" applyAlignment="1">
      <alignment vertical="center" wrapText="1"/>
    </xf>
    <xf numFmtId="0" fontId="61" fillId="0" borderId="20" xfId="663" applyFont="1" applyBorder="1" applyAlignment="1">
      <alignment vertical="center" wrapText="1"/>
    </xf>
    <xf numFmtId="166" fontId="48" fillId="0" borderId="23" xfId="664" applyNumberFormat="1" applyFont="1" applyFill="1" applyBorder="1" applyAlignment="1">
      <alignment horizontal="center" vertical="center" wrapText="1"/>
    </xf>
    <xf numFmtId="166" fontId="48" fillId="0" borderId="24" xfId="664" applyNumberFormat="1" applyFont="1" applyFill="1" applyBorder="1" applyAlignment="1">
      <alignment horizontal="center" vertical="center"/>
    </xf>
    <xf numFmtId="166" fontId="48" fillId="0" borderId="22" xfId="664" applyNumberFormat="1" applyFont="1" applyFill="1" applyBorder="1" applyAlignment="1">
      <alignment horizontal="center" vertical="center" wrapText="1"/>
    </xf>
    <xf numFmtId="3" fontId="53" fillId="0" borderId="23" xfId="559" applyNumberFormat="1" applyFont="1" applyBorder="1" applyAlignment="1">
      <alignment horizontal="center" vertical="center" wrapText="1"/>
    </xf>
    <xf numFmtId="166" fontId="48" fillId="0" borderId="24" xfId="664" applyNumberFormat="1" applyFont="1" applyFill="1" applyBorder="1" applyAlignment="1">
      <alignment horizontal="center" vertical="center" wrapText="1"/>
    </xf>
    <xf numFmtId="166" fontId="47" fillId="0" borderId="22" xfId="664" applyNumberFormat="1" applyFont="1" applyFill="1" applyBorder="1" applyAlignment="1">
      <alignment horizontal="center" vertical="center"/>
    </xf>
    <xf numFmtId="0" fontId="60" fillId="0" borderId="19" xfId="663" applyFont="1" applyBorder="1" applyAlignment="1">
      <alignment vertical="center" wrapText="1"/>
    </xf>
    <xf numFmtId="0" fontId="60" fillId="0" borderId="20" xfId="663" applyFont="1" applyBorder="1" applyAlignment="1">
      <alignment vertical="center" wrapText="1"/>
    </xf>
    <xf numFmtId="166" fontId="47" fillId="0" borderId="23" xfId="664" applyNumberFormat="1" applyFont="1" applyFill="1" applyBorder="1" applyAlignment="1">
      <alignment horizontal="center" vertical="center" wrapText="1"/>
    </xf>
    <xf numFmtId="166" fontId="47" fillId="0" borderId="24" xfId="664" applyNumberFormat="1" applyFont="1" applyFill="1" applyBorder="1" applyAlignment="1">
      <alignment horizontal="center" vertical="center"/>
    </xf>
    <xf numFmtId="0" fontId="48" fillId="0" borderId="19" xfId="664" applyFont="1" applyFill="1" applyBorder="1" applyAlignment="1">
      <alignment horizontal="center" vertical="center" wrapText="1"/>
    </xf>
    <xf numFmtId="3" fontId="48" fillId="0" borderId="22" xfId="664" applyNumberFormat="1" applyFont="1" applyFill="1" applyBorder="1" applyAlignment="1">
      <alignment horizontal="center" vertical="center" wrapText="1"/>
    </xf>
    <xf numFmtId="3" fontId="3" fillId="0" borderId="22" xfId="664" applyNumberFormat="1" applyFont="1" applyFill="1" applyBorder="1" applyAlignment="1">
      <alignment horizontal="center" vertical="center" wrapText="1"/>
    </xf>
    <xf numFmtId="3" fontId="58" fillId="0" borderId="22" xfId="664" applyNumberFormat="1" applyFont="1" applyFill="1" applyBorder="1" applyAlignment="1">
      <alignment horizontal="center" vertical="center"/>
    </xf>
    <xf numFmtId="3" fontId="58" fillId="0" borderId="24" xfId="664" applyNumberFormat="1" applyFont="1" applyFill="1" applyBorder="1" applyAlignment="1">
      <alignment horizontal="center" vertical="center"/>
    </xf>
    <xf numFmtId="3" fontId="11" fillId="0" borderId="0" xfId="624" applyNumberFormat="1" applyFont="1" applyAlignment="1">
      <alignment horizontal="center"/>
    </xf>
    <xf numFmtId="0" fontId="11" fillId="0" borderId="3" xfId="573" applyFont="1" applyBorder="1" applyAlignment="1">
      <alignment vertical="center"/>
    </xf>
    <xf numFmtId="0" fontId="11" fillId="0" borderId="0" xfId="624" applyFont="1" applyBorder="1" applyAlignment="1">
      <alignment horizontal="center" vertical="center"/>
    </xf>
    <xf numFmtId="2" fontId="11" fillId="0" borderId="0" xfId="624" applyNumberFormat="1" applyFont="1" applyBorder="1" applyAlignment="1">
      <alignment horizontal="left" vertical="center" wrapText="1"/>
    </xf>
    <xf numFmtId="3" fontId="11" fillId="0" borderId="0" xfId="624" applyNumberFormat="1" applyFont="1" applyBorder="1" applyAlignment="1">
      <alignment horizontal="center" vertical="center" wrapText="1"/>
    </xf>
    <xf numFmtId="2" fontId="11" fillId="12" borderId="0" xfId="624" applyNumberFormat="1" applyFont="1" applyFill="1" applyBorder="1" applyAlignment="1">
      <alignment horizontal="left" vertical="center" wrapText="1"/>
    </xf>
    <xf numFmtId="0" fontId="11" fillId="0" borderId="3" xfId="573" applyFont="1" applyBorder="1" applyAlignment="1">
      <alignment horizontal="center" vertical="center"/>
    </xf>
    <xf numFmtId="1" fontId="11" fillId="0" borderId="3" xfId="574" applyNumberFormat="1" applyFont="1" applyBorder="1" applyAlignment="1">
      <alignment horizontal="center" vertical="center"/>
    </xf>
    <xf numFmtId="3" fontId="9" fillId="0" borderId="0" xfId="664" applyNumberFormat="1" applyFont="1" applyFill="1" applyAlignment="1">
      <alignment vertical="center"/>
    </xf>
    <xf numFmtId="1" fontId="2" fillId="0" borderId="0" xfId="624" applyNumberFormat="1" applyFont="1" applyAlignment="1"/>
    <xf numFmtId="1" fontId="11" fillId="0" borderId="3" xfId="0" applyNumberFormat="1" applyFont="1" applyBorder="1" applyAlignment="1">
      <alignment horizontal="center" vertical="center"/>
    </xf>
    <xf numFmtId="0" fontId="4" fillId="0" borderId="3" xfId="575" applyFont="1" applyBorder="1" applyAlignment="1">
      <alignment horizontal="left" vertical="center" wrapText="1"/>
    </xf>
    <xf numFmtId="3" fontId="58" fillId="0" borderId="25" xfId="664" applyNumberFormat="1" applyFont="1" applyFill="1" applyBorder="1" applyAlignment="1">
      <alignment horizontal="center" vertical="center"/>
    </xf>
    <xf numFmtId="0" fontId="60" fillId="0" borderId="3" xfId="630" applyFont="1" applyBorder="1" applyAlignment="1">
      <alignment horizontal="center" vertical="center"/>
    </xf>
    <xf numFmtId="0" fontId="60" fillId="0" borderId="3" xfId="630" applyFont="1" applyBorder="1" applyAlignment="1">
      <alignment horizontal="center" vertical="center" wrapText="1"/>
    </xf>
    <xf numFmtId="0" fontId="60" fillId="0" borderId="3" xfId="620" applyFont="1" applyBorder="1" applyAlignment="1">
      <alignment horizontal="center" vertical="center"/>
    </xf>
    <xf numFmtId="0" fontId="60" fillId="0" borderId="3" xfId="620" applyFont="1" applyBorder="1" applyAlignment="1">
      <alignment horizontal="center" vertical="center" wrapText="1"/>
    </xf>
    <xf numFmtId="3" fontId="66" fillId="72" borderId="21" xfId="624" applyNumberFormat="1" applyFont="1" applyFill="1" applyBorder="1" applyAlignment="1">
      <alignment horizontal="center" vertical="center" wrapText="1"/>
    </xf>
    <xf numFmtId="0" fontId="60" fillId="0" borderId="3" xfId="621" applyFont="1" applyBorder="1" applyAlignment="1">
      <alignment horizontal="center" vertical="center"/>
    </xf>
    <xf numFmtId="0" fontId="60" fillId="0" borderId="3" xfId="621" applyFont="1" applyBorder="1" applyAlignment="1">
      <alignment horizontal="center" vertical="center" wrapText="1"/>
    </xf>
    <xf numFmtId="0" fontId="60" fillId="0" borderId="3" xfId="622" applyFont="1" applyBorder="1" applyAlignment="1">
      <alignment horizontal="center" vertical="center"/>
    </xf>
    <xf numFmtId="0" fontId="60" fillId="0" borderId="3" xfId="622" applyFont="1" applyBorder="1" applyAlignment="1">
      <alignment horizontal="center" vertical="center" wrapText="1"/>
    </xf>
    <xf numFmtId="1" fontId="4" fillId="72" borderId="3" xfId="575" applyNumberFormat="1" applyFont="1" applyFill="1" applyBorder="1" applyAlignment="1">
      <alignment horizontal="center" vertical="center"/>
    </xf>
    <xf numFmtId="0" fontId="11" fillId="72" borderId="3" xfId="631" applyFont="1" applyFill="1" applyBorder="1" applyAlignment="1">
      <alignment horizontal="center" vertical="center"/>
    </xf>
    <xf numFmtId="0" fontId="11" fillId="0" borderId="3" xfId="633" applyFont="1" applyBorder="1" applyAlignment="1">
      <alignment vertical="center" wrapText="1"/>
    </xf>
    <xf numFmtId="0" fontId="11" fillId="0" borderId="3" xfId="634" applyFont="1" applyBorder="1" applyAlignment="1">
      <alignment horizontal="center" vertical="center"/>
    </xf>
    <xf numFmtId="0" fontId="11" fillId="0" borderId="3" xfId="646" applyFont="1" applyBorder="1" applyAlignment="1">
      <alignment horizontal="center" vertical="center"/>
    </xf>
    <xf numFmtId="1" fontId="11" fillId="0" borderId="3" xfId="637" applyNumberFormat="1" applyFont="1" applyBorder="1" applyAlignment="1">
      <alignment horizontal="center" vertical="center"/>
    </xf>
    <xf numFmtId="0" fontId="11" fillId="0" borderId="3" xfId="639" applyFont="1" applyBorder="1" applyAlignment="1">
      <alignment horizontal="center" vertical="center"/>
    </xf>
    <xf numFmtId="0" fontId="11" fillId="0" borderId="3" xfId="639" applyFont="1" applyBorder="1" applyAlignment="1">
      <alignment horizontal="center" vertical="center" wrapText="1"/>
    </xf>
    <xf numFmtId="0" fontId="11" fillId="0" borderId="3" xfId="646" applyFont="1" applyBorder="1" applyAlignment="1">
      <alignment horizontal="center" vertical="center" wrapText="1"/>
    </xf>
    <xf numFmtId="0" fontId="11" fillId="0" borderId="3" xfId="647" applyFont="1" applyBorder="1" applyAlignment="1">
      <alignment horizontal="center" vertical="center"/>
    </xf>
    <xf numFmtId="0" fontId="11" fillId="0" borderId="3" xfId="647" applyFont="1" applyBorder="1" applyAlignment="1">
      <alignment horizontal="center" vertical="center" wrapText="1"/>
    </xf>
    <xf numFmtId="0" fontId="11" fillId="0" borderId="3" xfId="648" applyFont="1" applyBorder="1" applyAlignment="1">
      <alignment horizontal="center" vertical="center"/>
    </xf>
    <xf numFmtId="0" fontId="11" fillId="0" borderId="3" xfId="648" applyFont="1" applyBorder="1" applyAlignment="1">
      <alignment horizontal="center" vertical="center" wrapText="1"/>
    </xf>
    <xf numFmtId="0" fontId="11" fillId="0" borderId="3" xfId="649" applyFont="1" applyBorder="1" applyAlignment="1">
      <alignment horizontal="center" vertical="center"/>
    </xf>
    <xf numFmtId="0" fontId="11" fillId="0" borderId="3" xfId="649" applyFont="1" applyBorder="1" applyAlignment="1">
      <alignment horizontal="center" vertical="center" wrapText="1"/>
    </xf>
    <xf numFmtId="1" fontId="5" fillId="72" borderId="0" xfId="624" applyNumberFormat="1" applyFont="1" applyFill="1" applyAlignment="1">
      <alignment horizontal="center"/>
    </xf>
    <xf numFmtId="3" fontId="66" fillId="72" borderId="0" xfId="624" applyNumberFormat="1" applyFont="1" applyFill="1"/>
    <xf numFmtId="0" fontId="48" fillId="72" borderId="0" xfId="664" applyFont="1" applyFill="1"/>
    <xf numFmtId="0" fontId="47" fillId="72" borderId="0" xfId="664" applyFont="1" applyFill="1"/>
    <xf numFmtId="0" fontId="50" fillId="72" borderId="0" xfId="664" applyFont="1" applyFill="1" applyBorder="1" applyAlignment="1">
      <alignment horizontal="center"/>
    </xf>
    <xf numFmtId="0" fontId="50" fillId="72" borderId="0" xfId="664" applyFont="1" applyFill="1"/>
    <xf numFmtId="3" fontId="10" fillId="72" borderId="3" xfId="664" applyNumberFormat="1" applyFont="1" applyFill="1" applyBorder="1" applyAlignment="1">
      <alignment horizontal="center" vertical="center"/>
    </xf>
    <xf numFmtId="3" fontId="3" fillId="72" borderId="3" xfId="664" applyNumberFormat="1" applyFont="1" applyFill="1" applyBorder="1" applyAlignment="1">
      <alignment horizontal="center" vertical="center"/>
    </xf>
    <xf numFmtId="3" fontId="3" fillId="72" borderId="23" xfId="664" applyNumberFormat="1" applyFont="1" applyFill="1" applyBorder="1" applyAlignment="1">
      <alignment horizontal="center" vertical="center"/>
    </xf>
    <xf numFmtId="0" fontId="8" fillId="72" borderId="0" xfId="664" applyFont="1" applyFill="1" applyAlignment="1">
      <alignment wrapText="1"/>
    </xf>
    <xf numFmtId="0" fontId="8" fillId="72" borderId="0" xfId="664" applyFont="1" applyFill="1"/>
    <xf numFmtId="3" fontId="71" fillId="72" borderId="3" xfId="664" applyNumberFormat="1" applyFont="1" applyFill="1" applyBorder="1" applyAlignment="1">
      <alignment horizontal="center" vertical="center"/>
    </xf>
    <xf numFmtId="3" fontId="53" fillId="72" borderId="3" xfId="559" applyNumberFormat="1" applyFont="1" applyFill="1" applyBorder="1" applyAlignment="1">
      <alignment horizontal="center" vertical="center" wrapText="1"/>
    </xf>
    <xf numFmtId="3" fontId="53" fillId="72" borderId="23" xfId="559" applyNumberFormat="1" applyFont="1" applyFill="1" applyBorder="1" applyAlignment="1">
      <alignment horizontal="center" vertical="center" wrapText="1"/>
    </xf>
    <xf numFmtId="3" fontId="70" fillId="72" borderId="3" xfId="664" applyNumberFormat="1" applyFont="1" applyFill="1" applyBorder="1" applyAlignment="1">
      <alignment horizontal="center" vertical="center"/>
    </xf>
    <xf numFmtId="1" fontId="3" fillId="72" borderId="3" xfId="664" applyNumberFormat="1" applyFont="1" applyFill="1" applyBorder="1" applyAlignment="1">
      <alignment horizontal="center" vertical="center"/>
    </xf>
    <xf numFmtId="1" fontId="3" fillId="72" borderId="23" xfId="664" applyNumberFormat="1" applyFont="1" applyFill="1" applyBorder="1" applyAlignment="1">
      <alignment horizontal="center" vertical="center"/>
    </xf>
    <xf numFmtId="0" fontId="11" fillId="0" borderId="3" xfId="573" applyFont="1" applyBorder="1" applyAlignment="1">
      <alignment vertical="center" wrapText="1"/>
    </xf>
    <xf numFmtId="1" fontId="11" fillId="72" borderId="3" xfId="0" applyNumberFormat="1" applyFont="1" applyFill="1" applyBorder="1" applyAlignment="1">
      <alignment horizontal="center" vertical="center"/>
    </xf>
    <xf numFmtId="0" fontId="8" fillId="0" borderId="0" xfId="664" applyFont="1" applyFill="1" applyBorder="1"/>
    <xf numFmtId="3" fontId="48" fillId="72" borderId="3" xfId="664" applyNumberFormat="1" applyFont="1" applyFill="1" applyBorder="1" applyAlignment="1">
      <alignment horizontal="center" vertical="center"/>
    </xf>
    <xf numFmtId="3" fontId="9" fillId="72" borderId="3" xfId="664" applyNumberFormat="1" applyFont="1" applyFill="1" applyBorder="1" applyAlignment="1">
      <alignment horizontal="center" vertical="center"/>
    </xf>
    <xf numFmtId="3" fontId="11" fillId="72" borderId="3" xfId="651" applyNumberFormat="1" applyFont="1" applyFill="1" applyBorder="1" applyAlignment="1">
      <alignment horizontal="center" vertical="center"/>
    </xf>
    <xf numFmtId="0" fontId="11" fillId="72" borderId="3" xfId="573" applyFont="1" applyFill="1" applyBorder="1" applyAlignment="1">
      <alignment vertical="center"/>
    </xf>
    <xf numFmtId="0" fontId="11" fillId="72" borderId="3" xfId="573" applyFont="1" applyFill="1" applyBorder="1" applyAlignment="1">
      <alignment horizontal="center" vertical="center"/>
    </xf>
    <xf numFmtId="3" fontId="11" fillId="72" borderId="3" xfId="624" applyNumberFormat="1" applyFont="1" applyFill="1" applyBorder="1" applyAlignment="1">
      <alignment horizontal="center" vertical="center" wrapText="1"/>
    </xf>
    <xf numFmtId="0" fontId="4" fillId="0" borderId="3" xfId="575" applyFont="1" applyBorder="1" applyAlignment="1">
      <alignment vertical="center" wrapText="1"/>
    </xf>
    <xf numFmtId="1" fontId="9" fillId="0" borderId="0" xfId="664" applyNumberFormat="1" applyFont="1" applyFill="1" applyAlignment="1">
      <alignment vertical="center" wrapText="1"/>
    </xf>
    <xf numFmtId="1" fontId="9" fillId="0" borderId="0" xfId="664" applyNumberFormat="1" applyFont="1" applyFill="1" applyAlignment="1">
      <alignment horizontal="center" vertical="top" wrapText="1"/>
    </xf>
    <xf numFmtId="1" fontId="48" fillId="0" borderId="0" xfId="664" applyNumberFormat="1" applyFont="1" applyFill="1" applyAlignment="1">
      <alignment vertical="center" wrapText="1"/>
    </xf>
    <xf numFmtId="3" fontId="48" fillId="72" borderId="3" xfId="559" applyNumberFormat="1" applyFont="1" applyFill="1" applyBorder="1" applyAlignment="1">
      <alignment horizontal="center" vertical="center" wrapText="1"/>
    </xf>
    <xf numFmtId="166" fontId="48" fillId="72" borderId="3" xfId="559" applyNumberFormat="1" applyFont="1" applyFill="1" applyBorder="1" applyAlignment="1">
      <alignment horizontal="center" vertical="center" wrapText="1"/>
    </xf>
    <xf numFmtId="173" fontId="11" fillId="72" borderId="3" xfId="559" applyNumberFormat="1" applyFont="1" applyFill="1" applyBorder="1" applyAlignment="1">
      <alignment horizontal="center" vertical="center"/>
    </xf>
    <xf numFmtId="0" fontId="11" fillId="72" borderId="3" xfId="646" applyFont="1" applyFill="1" applyBorder="1" applyAlignment="1">
      <alignment horizontal="center" vertical="center"/>
    </xf>
    <xf numFmtId="0" fontId="11" fillId="72" borderId="3" xfId="638" applyFont="1" applyFill="1" applyBorder="1" applyAlignment="1">
      <alignment horizontal="center" vertical="center"/>
    </xf>
    <xf numFmtId="0" fontId="60" fillId="72" borderId="0" xfId="624" applyFont="1" applyFill="1"/>
    <xf numFmtId="0" fontId="2" fillId="72" borderId="0" xfId="624" applyFont="1" applyFill="1"/>
    <xf numFmtId="3" fontId="2" fillId="72" borderId="0" xfId="624" applyNumberFormat="1" applyFont="1" applyFill="1"/>
    <xf numFmtId="164" fontId="8" fillId="0" borderId="0" xfId="713" applyFont="1" applyFill="1"/>
    <xf numFmtId="0" fontId="73" fillId="0" borderId="0" xfId="664" applyFont="1" applyFill="1"/>
    <xf numFmtId="1" fontId="48" fillId="0" borderId="3" xfId="559" applyNumberFormat="1" applyFont="1" applyBorder="1" applyAlignment="1">
      <alignment horizontal="center" vertical="center" wrapText="1"/>
    </xf>
    <xf numFmtId="0" fontId="47" fillId="0" borderId="0" xfId="664" applyFont="1" applyFill="1"/>
    <xf numFmtId="0" fontId="2" fillId="72" borderId="3" xfId="624" applyFont="1" applyFill="1" applyBorder="1" applyAlignment="1">
      <alignment horizontal="center" vertical="center" wrapText="1"/>
    </xf>
    <xf numFmtId="1" fontId="11" fillId="72" borderId="3" xfId="574" applyNumberFormat="1" applyFont="1" applyFill="1" applyBorder="1" applyAlignment="1">
      <alignment horizontal="center" vertical="center"/>
    </xf>
    <xf numFmtId="3" fontId="2" fillId="72" borderId="0" xfId="624" applyNumberFormat="1" applyFont="1" applyFill="1" applyAlignment="1">
      <alignment horizontal="center" vertical="center"/>
    </xf>
    <xf numFmtId="3" fontId="11" fillId="0" borderId="0" xfId="624" applyNumberFormat="1" applyFont="1" applyAlignment="1">
      <alignment horizontal="center" vertical="center"/>
    </xf>
    <xf numFmtId="3" fontId="2" fillId="0" borderId="0" xfId="624" applyNumberFormat="1" applyFont="1" applyAlignment="1">
      <alignment horizontal="center" vertical="center"/>
    </xf>
    <xf numFmtId="0" fontId="2" fillId="0" borderId="0" xfId="624" applyFont="1" applyAlignment="1">
      <alignment horizontal="center" vertical="center"/>
    </xf>
    <xf numFmtId="0" fontId="46" fillId="73" borderId="26" xfId="624" applyFont="1" applyFill="1" applyBorder="1" applyAlignment="1">
      <alignment vertical="center" wrapText="1"/>
    </xf>
    <xf numFmtId="3" fontId="46" fillId="73" borderId="26" xfId="624" applyNumberFormat="1" applyFont="1" applyFill="1" applyBorder="1" applyAlignment="1">
      <alignment horizontal="center" vertical="center" wrapText="1"/>
    </xf>
    <xf numFmtId="1" fontId="5" fillId="73" borderId="26" xfId="624" applyNumberFormat="1" applyFont="1" applyFill="1" applyBorder="1" applyAlignment="1">
      <alignment horizontal="center" vertical="center" wrapText="1"/>
    </xf>
    <xf numFmtId="0" fontId="46" fillId="73" borderId="27" xfId="624" applyFont="1" applyFill="1" applyBorder="1" applyAlignment="1">
      <alignment vertical="center" wrapText="1"/>
    </xf>
    <xf numFmtId="1" fontId="5" fillId="73" borderId="27" xfId="624" applyNumberFormat="1" applyFont="1" applyFill="1" applyBorder="1" applyAlignment="1">
      <alignment horizontal="center" vertical="center" wrapText="1"/>
    </xf>
    <xf numFmtId="0" fontId="58" fillId="0" borderId="19" xfId="664" applyFont="1" applyFill="1" applyBorder="1" applyAlignment="1">
      <alignment horizontal="left" vertical="center" wrapText="1"/>
    </xf>
    <xf numFmtId="0" fontId="58" fillId="0" borderId="3" xfId="664" applyFont="1" applyFill="1" applyBorder="1" applyAlignment="1">
      <alignment horizontal="left" vertical="center" wrapText="1"/>
    </xf>
    <xf numFmtId="165" fontId="48" fillId="0" borderId="3" xfId="559" applyNumberFormat="1" applyFont="1" applyBorder="1" applyAlignment="1">
      <alignment horizontal="center" vertical="center" wrapText="1"/>
    </xf>
    <xf numFmtId="0" fontId="10" fillId="0" borderId="3" xfId="664" applyFont="1" applyFill="1" applyBorder="1" applyAlignment="1">
      <alignment horizontal="center" vertical="center" wrapText="1"/>
    </xf>
    <xf numFmtId="0" fontId="9" fillId="0" borderId="3" xfId="664" applyFont="1" applyFill="1" applyBorder="1" applyAlignment="1">
      <alignment horizontal="left" vertical="center" wrapText="1"/>
    </xf>
    <xf numFmtId="3" fontId="3" fillId="0" borderId="3" xfId="664" applyNumberFormat="1" applyFont="1" applyFill="1" applyBorder="1" applyAlignment="1">
      <alignment horizontal="center" vertical="center"/>
    </xf>
    <xf numFmtId="0" fontId="2" fillId="0" borderId="3" xfId="624" applyFont="1" applyBorder="1" applyAlignment="1">
      <alignment horizontal="center" vertical="center"/>
    </xf>
    <xf numFmtId="2" fontId="4" fillId="0" borderId="3" xfId="624" applyNumberFormat="1" applyFont="1" applyBorder="1" applyAlignment="1">
      <alignment horizontal="center" vertical="center" wrapText="1"/>
    </xf>
    <xf numFmtId="3" fontId="4" fillId="0" borderId="3" xfId="624" applyNumberFormat="1" applyFont="1" applyBorder="1" applyAlignment="1">
      <alignment horizontal="center" vertical="center" wrapText="1"/>
    </xf>
    <xf numFmtId="0" fontId="11" fillId="72" borderId="3" xfId="638" applyFont="1" applyFill="1" applyBorder="1" applyAlignment="1">
      <alignment horizontal="center" vertical="center" wrapText="1"/>
    </xf>
    <xf numFmtId="0" fontId="4" fillId="0" borderId="3" xfId="575" applyFont="1" applyFill="1" applyBorder="1" applyAlignment="1">
      <alignment horizontal="left" vertical="center" wrapText="1"/>
    </xf>
    <xf numFmtId="1" fontId="4" fillId="0" borderId="3" xfId="575" applyNumberFormat="1" applyFont="1" applyFill="1" applyBorder="1" applyAlignment="1">
      <alignment horizontal="center" vertical="center"/>
    </xf>
    <xf numFmtId="0" fontId="7" fillId="0" borderId="0" xfId="624" applyFill="1"/>
    <xf numFmtId="0" fontId="11" fillId="0" borderId="0" xfId="624" applyFont="1" applyAlignment="1">
      <alignment wrapText="1"/>
    </xf>
    <xf numFmtId="3" fontId="3" fillId="0" borderId="3" xfId="664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51" fillId="72" borderId="0" xfId="664" applyFont="1" applyFill="1" applyAlignment="1">
      <alignment horizontal="center"/>
    </xf>
    <xf numFmtId="0" fontId="52" fillId="72" borderId="0" xfId="664" applyFont="1" applyFill="1" applyAlignment="1">
      <alignment horizontal="center"/>
    </xf>
    <xf numFmtId="0" fontId="48" fillId="72" borderId="3" xfId="664" applyFont="1" applyFill="1" applyBorder="1" applyAlignment="1">
      <alignment horizontal="center"/>
    </xf>
    <xf numFmtId="0" fontId="48" fillId="72" borderId="25" xfId="664" applyFont="1" applyFill="1" applyBorder="1" applyAlignment="1">
      <alignment horizontal="center" vertical="center"/>
    </xf>
    <xf numFmtId="0" fontId="48" fillId="72" borderId="28" xfId="664" applyFont="1" applyFill="1" applyBorder="1" applyAlignment="1">
      <alignment horizontal="center" vertical="center"/>
    </xf>
    <xf numFmtId="0" fontId="48" fillId="72" borderId="3" xfId="664" applyFont="1" applyFill="1" applyBorder="1" applyAlignment="1">
      <alignment horizontal="center" vertical="center" wrapText="1"/>
    </xf>
    <xf numFmtId="0" fontId="48" fillId="0" borderId="3" xfId="664" applyFont="1" applyFill="1" applyBorder="1" applyAlignment="1">
      <alignment horizontal="center" vertical="center" wrapText="1"/>
    </xf>
    <xf numFmtId="0" fontId="54" fillId="0" borderId="0" xfId="664" applyFont="1" applyFill="1" applyAlignment="1">
      <alignment horizontal="center"/>
    </xf>
    <xf numFmtId="0" fontId="55" fillId="0" borderId="0" xfId="664" applyFont="1" applyFill="1" applyAlignment="1">
      <alignment horizontal="center"/>
    </xf>
    <xf numFmtId="0" fontId="50" fillId="0" borderId="3" xfId="664" applyFont="1" applyFill="1" applyBorder="1" applyAlignment="1">
      <alignment horizontal="center"/>
    </xf>
    <xf numFmtId="1" fontId="47" fillId="0" borderId="3" xfId="559" applyNumberFormat="1" applyFont="1" applyBorder="1" applyAlignment="1">
      <alignment horizontal="center" vertical="center" wrapText="1"/>
    </xf>
    <xf numFmtId="0" fontId="47" fillId="0" borderId="3" xfId="664" applyFont="1" applyFill="1" applyBorder="1" applyAlignment="1">
      <alignment horizontal="center" vertical="center" wrapText="1"/>
    </xf>
    <xf numFmtId="0" fontId="11" fillId="0" borderId="21" xfId="624" applyFont="1" applyBorder="1" applyAlignment="1">
      <alignment horizontal="center" vertical="center" wrapText="1"/>
    </xf>
    <xf numFmtId="0" fontId="11" fillId="0" borderId="27" xfId="624" applyFont="1" applyBorder="1" applyAlignment="1">
      <alignment horizontal="center" vertical="center" wrapText="1"/>
    </xf>
    <xf numFmtId="0" fontId="65" fillId="72" borderId="0" xfId="624" applyFont="1" applyFill="1" applyAlignment="1">
      <alignment horizontal="center" vertical="center" wrapText="1"/>
    </xf>
    <xf numFmtId="0" fontId="65" fillId="0" borderId="0" xfId="624" applyFont="1" applyAlignment="1">
      <alignment horizontal="center" vertical="center" wrapText="1"/>
    </xf>
    <xf numFmtId="0" fontId="11" fillId="0" borderId="3" xfId="624" applyFont="1" applyBorder="1" applyAlignment="1">
      <alignment horizontal="center"/>
    </xf>
    <xf numFmtId="2" fontId="11" fillId="0" borderId="3" xfId="624" applyNumberFormat="1" applyFont="1" applyBorder="1" applyAlignment="1">
      <alignment horizontal="center" vertical="center" wrapText="1"/>
    </xf>
    <xf numFmtId="0" fontId="5" fillId="0" borderId="29" xfId="624" applyNumberFormat="1" applyFont="1" applyBorder="1" applyAlignment="1">
      <alignment horizontal="center" vertical="center" wrapText="1"/>
    </xf>
    <xf numFmtId="0" fontId="5" fillId="0" borderId="3" xfId="624" applyNumberFormat="1" applyFont="1" applyBorder="1" applyAlignment="1">
      <alignment horizontal="center" vertical="center" wrapText="1"/>
    </xf>
    <xf numFmtId="0" fontId="11" fillId="0" borderId="3" xfId="624" applyFont="1" applyBorder="1" applyAlignment="1">
      <alignment horizontal="center" vertical="center" wrapText="1"/>
    </xf>
    <xf numFmtId="0" fontId="5" fillId="0" borderId="25" xfId="624" applyFont="1" applyBorder="1" applyAlignment="1">
      <alignment horizontal="center" vertical="center" wrapText="1"/>
    </xf>
    <xf numFmtId="0" fontId="5" fillId="0" borderId="30" xfId="624" applyFont="1" applyBorder="1" applyAlignment="1">
      <alignment horizontal="center" vertical="center" wrapText="1"/>
    </xf>
    <xf numFmtId="0" fontId="67" fillId="72" borderId="0" xfId="624" applyFont="1" applyFill="1" applyAlignment="1">
      <alignment horizontal="center" vertical="center" wrapText="1"/>
    </xf>
    <xf numFmtId="3" fontId="11" fillId="0" borderId="3" xfId="624" applyNumberFormat="1" applyFont="1" applyBorder="1" applyAlignment="1">
      <alignment horizontal="center" vertical="center" wrapText="1"/>
    </xf>
    <xf numFmtId="0" fontId="46" fillId="73" borderId="3" xfId="624" applyFont="1" applyFill="1" applyBorder="1" applyAlignment="1">
      <alignment horizontal="center" vertical="center" wrapText="1"/>
    </xf>
    <xf numFmtId="0" fontId="68" fillId="0" borderId="0" xfId="624" applyFont="1" applyAlignment="1">
      <alignment horizontal="center" vertical="center" wrapText="1"/>
    </xf>
    <xf numFmtId="0" fontId="11" fillId="0" borderId="0" xfId="624" applyFont="1" applyAlignment="1">
      <alignment wrapText="1"/>
    </xf>
    <xf numFmtId="0" fontId="53" fillId="0" borderId="0" xfId="0" applyFont="1" applyAlignment="1">
      <alignment wrapText="1"/>
    </xf>
    <xf numFmtId="0" fontId="46" fillId="72" borderId="0" xfId="624" applyFont="1" applyFill="1" applyAlignment="1">
      <alignment horizontal="center" vertical="center" wrapText="1"/>
    </xf>
    <xf numFmtId="0" fontId="5" fillId="0" borderId="0" xfId="624" applyFont="1" applyAlignment="1">
      <alignment horizontal="center" vertical="center" wrapText="1"/>
    </xf>
    <xf numFmtId="0" fontId="63" fillId="0" borderId="25" xfId="664" applyFont="1" applyFill="1" applyBorder="1" applyAlignment="1">
      <alignment horizontal="center" vertical="center" wrapText="1"/>
    </xf>
    <xf numFmtId="0" fontId="63" fillId="0" borderId="30" xfId="664" applyFont="1" applyFill="1" applyBorder="1" applyAlignment="1">
      <alignment horizontal="center" vertical="center" wrapText="1"/>
    </xf>
    <xf numFmtId="0" fontId="63" fillId="0" borderId="28" xfId="664" applyFont="1" applyFill="1" applyBorder="1" applyAlignment="1">
      <alignment horizontal="center" vertical="center" wrapText="1"/>
    </xf>
    <xf numFmtId="0" fontId="49" fillId="72" borderId="0" xfId="664" applyFont="1" applyFill="1" applyAlignment="1">
      <alignment horizontal="center"/>
    </xf>
    <xf numFmtId="1" fontId="48" fillId="72" borderId="3" xfId="559" applyNumberFormat="1" applyFont="1" applyFill="1" applyBorder="1" applyAlignment="1">
      <alignment horizontal="center" vertical="center" wrapText="1"/>
    </xf>
    <xf numFmtId="0" fontId="51" fillId="0" borderId="0" xfId="664" applyFont="1" applyFill="1" applyAlignment="1">
      <alignment horizontal="center"/>
    </xf>
    <xf numFmtId="0" fontId="52" fillId="0" borderId="0" xfId="664" applyFont="1" applyFill="1" applyAlignment="1">
      <alignment horizontal="center"/>
    </xf>
    <xf numFmtId="14" fontId="48" fillId="0" borderId="3" xfId="559" applyNumberFormat="1" applyFont="1" applyBorder="1" applyAlignment="1">
      <alignment horizontal="center" vertical="center" wrapText="1"/>
    </xf>
    <xf numFmtId="0" fontId="64" fillId="0" borderId="31" xfId="664" applyFont="1" applyFill="1" applyBorder="1" applyAlignment="1">
      <alignment horizontal="center" vertical="center" wrapText="1"/>
    </xf>
    <xf numFmtId="0" fontId="64" fillId="0" borderId="30" xfId="664" applyFont="1" applyFill="1" applyBorder="1" applyAlignment="1">
      <alignment horizontal="center" vertical="center" wrapText="1"/>
    </xf>
    <xf numFmtId="0" fontId="64" fillId="0" borderId="32" xfId="664" applyFont="1" applyFill="1" applyBorder="1" applyAlignment="1">
      <alignment horizontal="center" vertical="center" wrapText="1"/>
    </xf>
    <xf numFmtId="0" fontId="11" fillId="0" borderId="0" xfId="664" applyFont="1" applyFill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51" fillId="72" borderId="0" xfId="664" applyFont="1" applyFill="1" applyAlignment="1">
      <alignment horizontal="center" wrapText="1"/>
    </xf>
    <xf numFmtId="0" fontId="50" fillId="0" borderId="33" xfId="664" applyFont="1" applyFill="1" applyBorder="1" applyAlignment="1">
      <alignment horizontal="center"/>
    </xf>
    <xf numFmtId="0" fontId="50" fillId="0" borderId="19" xfId="664" applyFont="1" applyFill="1" applyBorder="1" applyAlignment="1">
      <alignment horizontal="center"/>
    </xf>
    <xf numFmtId="2" fontId="56" fillId="72" borderId="34" xfId="664" applyNumberFormat="1" applyFont="1" applyFill="1" applyBorder="1" applyAlignment="1">
      <alignment horizontal="center" vertical="center" wrapText="1"/>
    </xf>
    <xf numFmtId="2" fontId="56" fillId="72" borderId="3" xfId="664" applyNumberFormat="1" applyFont="1" applyFill="1" applyBorder="1" applyAlignment="1">
      <alignment horizontal="center" vertical="center" wrapText="1"/>
    </xf>
    <xf numFmtId="0" fontId="56" fillId="72" borderId="34" xfId="664" applyFont="1" applyFill="1" applyBorder="1" applyAlignment="1">
      <alignment horizontal="center" vertical="center" wrapText="1"/>
    </xf>
    <xf numFmtId="0" fontId="56" fillId="72" borderId="3" xfId="664" applyFont="1" applyFill="1" applyBorder="1" applyAlignment="1">
      <alignment horizontal="center" vertical="center" wrapText="1"/>
    </xf>
    <xf numFmtId="14" fontId="9" fillId="0" borderId="35" xfId="559" applyNumberFormat="1" applyFont="1" applyBorder="1" applyAlignment="1">
      <alignment horizontal="center" vertical="center" wrapText="1"/>
    </xf>
    <xf numFmtId="14" fontId="9" fillId="0" borderId="22" xfId="559" applyNumberFormat="1" applyFont="1" applyBorder="1" applyAlignment="1">
      <alignment horizontal="center" vertical="center" wrapText="1"/>
    </xf>
    <xf numFmtId="0" fontId="51" fillId="0" borderId="0" xfId="664" applyFont="1" applyFill="1" applyAlignment="1">
      <alignment horizontal="center" wrapText="1"/>
    </xf>
    <xf numFmtId="0" fontId="56" fillId="0" borderId="34" xfId="664" applyFont="1" applyFill="1" applyBorder="1" applyAlignment="1">
      <alignment horizontal="center" vertical="center" wrapText="1"/>
    </xf>
    <xf numFmtId="0" fontId="56" fillId="0" borderId="3" xfId="664" applyFont="1" applyFill="1" applyBorder="1" applyAlignment="1">
      <alignment horizontal="center" vertical="center" wrapText="1"/>
    </xf>
    <xf numFmtId="0" fontId="56" fillId="0" borderId="35" xfId="664" applyFont="1" applyFill="1" applyBorder="1" applyAlignment="1">
      <alignment horizontal="center" vertical="center" wrapText="1"/>
    </xf>
    <xf numFmtId="0" fontId="56" fillId="0" borderId="25" xfId="664" applyFont="1" applyFill="1" applyBorder="1" applyAlignment="1">
      <alignment horizontal="center" vertical="center" wrapText="1"/>
    </xf>
  </cellXfs>
  <cellStyles count="719">
    <cellStyle name=" 1" xfId="1"/>
    <cellStyle name=" 1 2" xfId="2"/>
    <cellStyle name="20% - Accent1" xfId="3"/>
    <cellStyle name="20% - Accent1 2" xfId="4"/>
    <cellStyle name="20% - Accent1 3" xfId="5"/>
    <cellStyle name="20% - Accent1 4" xfId="6"/>
    <cellStyle name="20% - Accent1_3 " xfId="7"/>
    <cellStyle name="20% - Accent2" xfId="8"/>
    <cellStyle name="20% - Accent2 2" xfId="9"/>
    <cellStyle name="20% - Accent2 3" xfId="10"/>
    <cellStyle name="20% - Accent2 4" xfId="11"/>
    <cellStyle name="20% - Accent2_3 " xfId="12"/>
    <cellStyle name="20% - Accent3" xfId="13"/>
    <cellStyle name="20% - Accent3 2" xfId="14"/>
    <cellStyle name="20% - Accent3 3" xfId="15"/>
    <cellStyle name="20% - Accent3 4" xfId="16"/>
    <cellStyle name="20% - Accent3_3 " xfId="17"/>
    <cellStyle name="20% - Accent4" xfId="18"/>
    <cellStyle name="20% - Accent4 2" xfId="19"/>
    <cellStyle name="20% - Accent4 3" xfId="20"/>
    <cellStyle name="20% - Accent4 4" xfId="21"/>
    <cellStyle name="20% - Accent4_3 " xfId="22"/>
    <cellStyle name="20% - Accent5" xfId="23"/>
    <cellStyle name="20% - Accent5 2" xfId="24"/>
    <cellStyle name="20% - Accent5 3" xfId="25"/>
    <cellStyle name="20% - Accent5 4" xfId="26"/>
    <cellStyle name="20% - Accent5_3 " xfId="27"/>
    <cellStyle name="20% - Accent6" xfId="28"/>
    <cellStyle name="20% - Accent6 2" xfId="29"/>
    <cellStyle name="20% - Accent6 3" xfId="30"/>
    <cellStyle name="20% - Accent6 4" xfId="31"/>
    <cellStyle name="20% - Accent6_3 " xfId="32"/>
    <cellStyle name="20% - Акцент1" xfId="33"/>
    <cellStyle name="20% — акцент1" xfId="34"/>
    <cellStyle name="20% - Акцент1 2" xfId="35"/>
    <cellStyle name="20% — акцент1 2" xfId="36"/>
    <cellStyle name="20% - Акцент1 2_4 " xfId="37"/>
    <cellStyle name="20% — акцент1 2_4 " xfId="38"/>
    <cellStyle name="20% - Акцент1 3" xfId="39"/>
    <cellStyle name="20% — акцент1 3" xfId="40"/>
    <cellStyle name="20% - Акцент1 3_4 " xfId="41"/>
    <cellStyle name="20% — акцент1 3_4 " xfId="42"/>
    <cellStyle name="20% - Акцент1 4" xfId="43"/>
    <cellStyle name="20% - Акцент1 5" xfId="44"/>
    <cellStyle name="20% - Акцент1_16 " xfId="45"/>
    <cellStyle name="20% — акцент1_4 " xfId="46"/>
    <cellStyle name="20% - Акцент1_5 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4 " xfId="52"/>
    <cellStyle name="20% — акцент2 2_4 " xfId="53"/>
    <cellStyle name="20% - Акцент2 3" xfId="54"/>
    <cellStyle name="20% — акцент2 3" xfId="55"/>
    <cellStyle name="20% - Акцент2 3_4 " xfId="56"/>
    <cellStyle name="20% — акцент2 3_4 " xfId="57"/>
    <cellStyle name="20% - Акцент2 4" xfId="58"/>
    <cellStyle name="20% - Акцент2 5" xfId="59"/>
    <cellStyle name="20% - Акцент2_16 " xfId="60"/>
    <cellStyle name="20% — акцент2_4 " xfId="61"/>
    <cellStyle name="20% - Акцент2_5 " xfId="62"/>
    <cellStyle name="20% - Акцент3" xfId="63"/>
    <cellStyle name="20% — акцент3" xfId="64"/>
    <cellStyle name="20% - Акцент3 2" xfId="65"/>
    <cellStyle name="20% — акцент3 2" xfId="66"/>
    <cellStyle name="20% - Акцент3 2_4 " xfId="67"/>
    <cellStyle name="20% — акцент3 2_4 " xfId="68"/>
    <cellStyle name="20% - Акцент3 3" xfId="69"/>
    <cellStyle name="20% — акцент3 3" xfId="70"/>
    <cellStyle name="20% - Акцент3 3_4 " xfId="71"/>
    <cellStyle name="20% — акцент3 3_4 " xfId="72"/>
    <cellStyle name="20% - Акцент3 4" xfId="73"/>
    <cellStyle name="20% - Акцент3 5" xfId="74"/>
    <cellStyle name="20% - Акцент3_16 " xfId="75"/>
    <cellStyle name="20% — акцент3_4 " xfId="76"/>
    <cellStyle name="20% - Акцент3_5 " xfId="77"/>
    <cellStyle name="20% - Акцент4" xfId="78"/>
    <cellStyle name="20% — акцент4" xfId="79"/>
    <cellStyle name="20% - Акцент4 2" xfId="80"/>
    <cellStyle name="20% — акцент4 2" xfId="81"/>
    <cellStyle name="20% - Акцент4 2_4 " xfId="82"/>
    <cellStyle name="20% — акцент4 2_4 " xfId="83"/>
    <cellStyle name="20% - Акцент4 3" xfId="84"/>
    <cellStyle name="20% — акцент4 3" xfId="85"/>
    <cellStyle name="20% - Акцент4 3_4 " xfId="86"/>
    <cellStyle name="20% — акцент4 3_4 " xfId="87"/>
    <cellStyle name="20% - Акцент4 4" xfId="88"/>
    <cellStyle name="20% - Акцент4 5" xfId="89"/>
    <cellStyle name="20% - Акцент4_16 " xfId="90"/>
    <cellStyle name="20% — акцент4_4 " xfId="91"/>
    <cellStyle name="20% - Акцент4_5 " xfId="92"/>
    <cellStyle name="20% - Акцент5" xfId="93"/>
    <cellStyle name="20% — акцент5" xfId="94"/>
    <cellStyle name="20% - Акцент5 2" xfId="95"/>
    <cellStyle name="20% — акцент5 2" xfId="96"/>
    <cellStyle name="20% - Акцент5 2_4 " xfId="97"/>
    <cellStyle name="20% — акцент5 2_4 " xfId="98"/>
    <cellStyle name="20% - Акцент5 3" xfId="99"/>
    <cellStyle name="20% - Акцент5 4" xfId="100"/>
    <cellStyle name="20% - Акцент5 5" xfId="101"/>
    <cellStyle name="20% - Акцент5_3 " xfId="102"/>
    <cellStyle name="20% — акцент5_4 " xfId="103"/>
    <cellStyle name="20% - Акцент5_5 " xfId="104"/>
    <cellStyle name="20% - Акцент6" xfId="105"/>
    <cellStyle name="20% — акцент6" xfId="106"/>
    <cellStyle name="20% - Акцент6 2" xfId="107"/>
    <cellStyle name="20% — акцент6 2" xfId="108"/>
    <cellStyle name="20% - Акцент6 2_4 " xfId="109"/>
    <cellStyle name="20% — акцент6 2_4 " xfId="110"/>
    <cellStyle name="20% - Акцент6 3" xfId="111"/>
    <cellStyle name="20% — акцент6 3" xfId="112"/>
    <cellStyle name="20% - Акцент6 3_4 " xfId="113"/>
    <cellStyle name="20% — акцент6 3_4 " xfId="114"/>
    <cellStyle name="20% - Акцент6 4" xfId="115"/>
    <cellStyle name="20% - Акцент6 5" xfId="116"/>
    <cellStyle name="20% - Акцент6_16 " xfId="117"/>
    <cellStyle name="20% — акцент6_4 " xfId="118"/>
    <cellStyle name="20% - Акцент6_5 " xfId="119"/>
    <cellStyle name="20% – Акцентування1" xfId="120"/>
    <cellStyle name="20% – Акцентування1 2" xfId="121"/>
    <cellStyle name="20% – Акцентування1_4 " xfId="122"/>
    <cellStyle name="20% – Акцентування2" xfId="123"/>
    <cellStyle name="20% – Акцентування2 2" xfId="124"/>
    <cellStyle name="20% – Акцентування2_4 " xfId="125"/>
    <cellStyle name="20% – Акцентування3" xfId="126"/>
    <cellStyle name="20% – Акцентування3 2" xfId="127"/>
    <cellStyle name="20% – Акцентування3_4 " xfId="128"/>
    <cellStyle name="20% – Акцентування4" xfId="129"/>
    <cellStyle name="20% – Акцентування4 2" xfId="130"/>
    <cellStyle name="20% – Акцентування4_4 " xfId="131"/>
    <cellStyle name="20% – Акцентування5" xfId="132"/>
    <cellStyle name="20% – Акцентування5 2" xfId="133"/>
    <cellStyle name="20% – Акцентування5_4 " xfId="134"/>
    <cellStyle name="20% – Акцентування6" xfId="135"/>
    <cellStyle name="20% – Акцентування6 2" xfId="136"/>
    <cellStyle name="20% – Акцентування6_4 " xfId="137"/>
    <cellStyle name="40% - Accent1" xfId="138"/>
    <cellStyle name="40% - Accent1 2" xfId="139"/>
    <cellStyle name="40% - Accent1 3" xfId="140"/>
    <cellStyle name="40% - Accent1_3 " xfId="141"/>
    <cellStyle name="40% - Accent2" xfId="142"/>
    <cellStyle name="40% - Accent2 2" xfId="143"/>
    <cellStyle name="40% - Accent2 3" xfId="144"/>
    <cellStyle name="40% - Accent2 4" xfId="145"/>
    <cellStyle name="40% - Accent2_3 " xfId="146"/>
    <cellStyle name="40% - Accent3" xfId="147"/>
    <cellStyle name="40% - Accent3 2" xfId="148"/>
    <cellStyle name="40% - Accent3 3" xfId="149"/>
    <cellStyle name="40% - Accent3 4" xfId="150"/>
    <cellStyle name="40% - Accent3_3 " xfId="151"/>
    <cellStyle name="40% - Accent4" xfId="152"/>
    <cellStyle name="40% - Accent4 2" xfId="153"/>
    <cellStyle name="40% - Accent4 3" xfId="154"/>
    <cellStyle name="40% - Accent4 4" xfId="155"/>
    <cellStyle name="40% - Accent4_3 " xfId="156"/>
    <cellStyle name="40% - Accent5" xfId="157"/>
    <cellStyle name="40% - Accent5 2" xfId="158"/>
    <cellStyle name="40% - Accent5 3" xfId="159"/>
    <cellStyle name="40% - Accent5_3 " xfId="160"/>
    <cellStyle name="40% - Accent6" xfId="161"/>
    <cellStyle name="40% - Accent6 2" xfId="162"/>
    <cellStyle name="40% - Accent6 3" xfId="163"/>
    <cellStyle name="40% - Accent6 4" xfId="164"/>
    <cellStyle name="40% - Accent6_3 " xfId="165"/>
    <cellStyle name="40% - Акцент1" xfId="166"/>
    <cellStyle name="40% — акцент1" xfId="167"/>
    <cellStyle name="40% - Акцент1 2" xfId="168"/>
    <cellStyle name="40% — акцент1 2" xfId="169"/>
    <cellStyle name="40% - Акцент1 2_4 " xfId="170"/>
    <cellStyle name="40% — акцент1 2_4 " xfId="171"/>
    <cellStyle name="40% - Акцент1 3" xfId="172"/>
    <cellStyle name="40% — акцент1 3" xfId="173"/>
    <cellStyle name="40% - Акцент1 3_4 " xfId="174"/>
    <cellStyle name="40% — акцент1 3_4 " xfId="175"/>
    <cellStyle name="40% - Акцент1 4" xfId="176"/>
    <cellStyle name="40% - Акцент1 5" xfId="177"/>
    <cellStyle name="40% - Акцент1_16 " xfId="178"/>
    <cellStyle name="40% — акцент1_4 " xfId="179"/>
    <cellStyle name="40% - Акцент1_5 " xfId="180"/>
    <cellStyle name="40% - Акцент2" xfId="181"/>
    <cellStyle name="40% — акцент2" xfId="182"/>
    <cellStyle name="40% - Акцент2 2" xfId="183"/>
    <cellStyle name="40% — акцент2 2" xfId="184"/>
    <cellStyle name="40% - Акцент2 2_4 " xfId="185"/>
    <cellStyle name="40% — акцент2 2_4 " xfId="186"/>
    <cellStyle name="40% - Акцент2 3" xfId="187"/>
    <cellStyle name="40% - Акцент2 4" xfId="188"/>
    <cellStyle name="40% - Акцент2 5" xfId="189"/>
    <cellStyle name="40% - Акцент2_3 " xfId="190"/>
    <cellStyle name="40% — акцент2_4 " xfId="191"/>
    <cellStyle name="40% - Акцент2_5 " xfId="192"/>
    <cellStyle name="40% - Акцент3" xfId="193"/>
    <cellStyle name="40% — акцент3" xfId="194"/>
    <cellStyle name="40% - Акцент3 2" xfId="195"/>
    <cellStyle name="40% — акцент3 2" xfId="196"/>
    <cellStyle name="40% - Акцент3 2_4 " xfId="197"/>
    <cellStyle name="40% — акцент3 2_4 " xfId="198"/>
    <cellStyle name="40% - Акцент3 3" xfId="199"/>
    <cellStyle name="40% — акцент3 3" xfId="200"/>
    <cellStyle name="40% - Акцент3 3_4 " xfId="201"/>
    <cellStyle name="40% — акцент3 3_4 " xfId="202"/>
    <cellStyle name="40% - Акцент3 4" xfId="203"/>
    <cellStyle name="40% - Акцент3 5" xfId="204"/>
    <cellStyle name="40% - Акцент3_16 " xfId="205"/>
    <cellStyle name="40% — акцент3_4 " xfId="206"/>
    <cellStyle name="40% - Акцент3_5 " xfId="207"/>
    <cellStyle name="40% - Акцент4" xfId="208"/>
    <cellStyle name="40% — акцент4" xfId="209"/>
    <cellStyle name="40% - Акцент4 2" xfId="210"/>
    <cellStyle name="40% — акцент4 2" xfId="211"/>
    <cellStyle name="40% - Акцент4 2_4 " xfId="212"/>
    <cellStyle name="40% — акцент4 2_4 " xfId="213"/>
    <cellStyle name="40% - Акцент4 3" xfId="214"/>
    <cellStyle name="40% — акцент4 3" xfId="215"/>
    <cellStyle name="40% - Акцент4 3_4 " xfId="216"/>
    <cellStyle name="40% — акцент4 3_4 " xfId="217"/>
    <cellStyle name="40% - Акцент4 4" xfId="218"/>
    <cellStyle name="40% - Акцент4 5" xfId="219"/>
    <cellStyle name="40% - Акцент4_16 " xfId="220"/>
    <cellStyle name="40% — акцент4_4 " xfId="221"/>
    <cellStyle name="40% - Акцент4_5 " xfId="222"/>
    <cellStyle name="40% - Акцент5" xfId="223"/>
    <cellStyle name="40% — акцент5" xfId="224"/>
    <cellStyle name="40% - Акцент5 2" xfId="225"/>
    <cellStyle name="40% — акцент5 2" xfId="226"/>
    <cellStyle name="40% - Акцент5 2_4 " xfId="227"/>
    <cellStyle name="40% — акцент5 2_4 " xfId="228"/>
    <cellStyle name="40% - Акцент5 3" xfId="229"/>
    <cellStyle name="40% — акцент5 3" xfId="230"/>
    <cellStyle name="40% - Акцент5 3_4 " xfId="231"/>
    <cellStyle name="40% — акцент5 3_4 " xfId="232"/>
    <cellStyle name="40% - Акцент5 4" xfId="233"/>
    <cellStyle name="40% - Акцент5 5" xfId="234"/>
    <cellStyle name="40% - Акцент5_16 " xfId="235"/>
    <cellStyle name="40% — акцент5_4 " xfId="236"/>
    <cellStyle name="40% - Акцент5_5 " xfId="237"/>
    <cellStyle name="40% - Акцент6" xfId="238"/>
    <cellStyle name="40% — акцент6" xfId="239"/>
    <cellStyle name="40% - Акцент6 2" xfId="240"/>
    <cellStyle name="40% — акцент6 2" xfId="241"/>
    <cellStyle name="40% - Акцент6 2_4 " xfId="242"/>
    <cellStyle name="40% — акцент6 2_4 " xfId="243"/>
    <cellStyle name="40% - Акцент6 3" xfId="244"/>
    <cellStyle name="40% — акцент6 3" xfId="245"/>
    <cellStyle name="40% - Акцент6 3_4 " xfId="246"/>
    <cellStyle name="40% — акцент6 3_4 " xfId="247"/>
    <cellStyle name="40% - Акцент6 4" xfId="248"/>
    <cellStyle name="40% - Акцент6 5" xfId="249"/>
    <cellStyle name="40% - Акцент6_16 " xfId="250"/>
    <cellStyle name="40% — акцент6_4 " xfId="251"/>
    <cellStyle name="40% - Акцент6_5 " xfId="252"/>
    <cellStyle name="40% – Акцентування1" xfId="253"/>
    <cellStyle name="40% – Акцентування1 2" xfId="254"/>
    <cellStyle name="40% – Акцентування1_4 " xfId="255"/>
    <cellStyle name="40% – Акцентування2" xfId="256"/>
    <cellStyle name="40% – Акцентування2 2" xfId="257"/>
    <cellStyle name="40% – Акцентування2_4 " xfId="258"/>
    <cellStyle name="40% – Акцентування3" xfId="259"/>
    <cellStyle name="40% – Акцентування3 2" xfId="260"/>
    <cellStyle name="40% – Акцентування3_4 " xfId="261"/>
    <cellStyle name="40% – Акцентування4" xfId="262"/>
    <cellStyle name="40% – Акцентування4 2" xfId="263"/>
    <cellStyle name="40% – Акцентування4_4 " xfId="264"/>
    <cellStyle name="40% – Акцентування5" xfId="265"/>
    <cellStyle name="40% – Акцентування5 2" xfId="266"/>
    <cellStyle name="40% – Акцентування5_4 " xfId="267"/>
    <cellStyle name="40% – Акцентування6" xfId="268"/>
    <cellStyle name="40% – Акцентування6 2" xfId="269"/>
    <cellStyle name="40% – Акцентування6_4 " xfId="270"/>
    <cellStyle name="60% - Accent1" xfId="271"/>
    <cellStyle name="60% - Accent1 2" xfId="272"/>
    <cellStyle name="60% - Accent1 3" xfId="273"/>
    <cellStyle name="60% - Accent1 4" xfId="274"/>
    <cellStyle name="60% - Accent1_3 " xfId="275"/>
    <cellStyle name="60% - Accent2" xfId="276"/>
    <cellStyle name="60% - Accent2 2" xfId="277"/>
    <cellStyle name="60% - Accent2 3" xfId="278"/>
    <cellStyle name="60% - Accent2 4" xfId="279"/>
    <cellStyle name="60% - Accent2_3 " xfId="280"/>
    <cellStyle name="60% - Accent3" xfId="281"/>
    <cellStyle name="60% - Accent3 2" xfId="282"/>
    <cellStyle name="60% - Accent3 3" xfId="283"/>
    <cellStyle name="60% - Accent3 4" xfId="284"/>
    <cellStyle name="60% - Accent3_3 " xfId="285"/>
    <cellStyle name="60% - Accent4" xfId="286"/>
    <cellStyle name="60% - Accent4 2" xfId="287"/>
    <cellStyle name="60% - Accent4 3" xfId="288"/>
    <cellStyle name="60% - Accent4 4" xfId="289"/>
    <cellStyle name="60% - Accent4_3 " xfId="290"/>
    <cellStyle name="60% - Accent5" xfId="291"/>
    <cellStyle name="60% - Accent5 2" xfId="292"/>
    <cellStyle name="60% - Accent5 3" xfId="293"/>
    <cellStyle name="60% - Accent5_3 " xfId="294"/>
    <cellStyle name="60% - Accent6" xfId="295"/>
    <cellStyle name="60% - Accent6 2" xfId="296"/>
    <cellStyle name="60% - Accent6 3" xfId="297"/>
    <cellStyle name="60% - Accent6 4" xfId="298"/>
    <cellStyle name="60% - Accent6_3 " xfId="299"/>
    <cellStyle name="60% - Акцент1" xfId="300"/>
    <cellStyle name="60% — акцент1" xfId="301"/>
    <cellStyle name="60% - Акцент1 2" xfId="302"/>
    <cellStyle name="60% — акцент1 2" xfId="303"/>
    <cellStyle name="60% - Акцент1 3" xfId="304"/>
    <cellStyle name="60% — акцент1 3" xfId="305"/>
    <cellStyle name="60% - Акцент1 4" xfId="306"/>
    <cellStyle name="60% - Акцент1 5" xfId="307"/>
    <cellStyle name="60% - Акцент1_16 " xfId="308"/>
    <cellStyle name="60% - Акцент2" xfId="309"/>
    <cellStyle name="60% — акцент2" xfId="310"/>
    <cellStyle name="60% - Акцент2 2" xfId="311"/>
    <cellStyle name="60% — акцент2 2" xfId="312"/>
    <cellStyle name="60% - Акцент2 3" xfId="313"/>
    <cellStyle name="60% — акцент2 3" xfId="314"/>
    <cellStyle name="60% - Акцент2 4" xfId="315"/>
    <cellStyle name="60% - Акцент2 5" xfId="316"/>
    <cellStyle name="60% - Акцент2_16 " xfId="317"/>
    <cellStyle name="60% - Акцент3" xfId="318"/>
    <cellStyle name="60% — акцент3" xfId="319"/>
    <cellStyle name="60% - Акцент3 2" xfId="320"/>
    <cellStyle name="60% — акцент3 2" xfId="321"/>
    <cellStyle name="60% - Акцент3 3" xfId="322"/>
    <cellStyle name="60% — акцент3 3" xfId="323"/>
    <cellStyle name="60% - Акцент3 4" xfId="324"/>
    <cellStyle name="60% - Акцент3 5" xfId="325"/>
    <cellStyle name="60% - Акцент3_16 " xfId="326"/>
    <cellStyle name="60% - Акцент4" xfId="327"/>
    <cellStyle name="60% — акцент4" xfId="328"/>
    <cellStyle name="60% - Акцент4 2" xfId="329"/>
    <cellStyle name="60% — акцент4 2" xfId="330"/>
    <cellStyle name="60% - Акцент4 3" xfId="331"/>
    <cellStyle name="60% — акцент4 3" xfId="332"/>
    <cellStyle name="60% - Акцент4 4" xfId="333"/>
    <cellStyle name="60% - Акцент4 5" xfId="334"/>
    <cellStyle name="60% - Акцент4_16 " xfId="335"/>
    <cellStyle name="60% - Акцент5" xfId="336"/>
    <cellStyle name="60% — акцент5" xfId="337"/>
    <cellStyle name="60% - Акцент5 2" xfId="338"/>
    <cellStyle name="60% — акцент5 2" xfId="339"/>
    <cellStyle name="60% - Акцент5 3" xfId="340"/>
    <cellStyle name="60% — акцент5 3" xfId="341"/>
    <cellStyle name="60% - Акцент5 4" xfId="342"/>
    <cellStyle name="60% - Акцент5 5" xfId="343"/>
    <cellStyle name="60% - Акцент5_16 " xfId="344"/>
    <cellStyle name="60% - Акцент6" xfId="345"/>
    <cellStyle name="60% — акцент6" xfId="346"/>
    <cellStyle name="60% - Акцент6 2" xfId="347"/>
    <cellStyle name="60% — акцент6 2" xfId="348"/>
    <cellStyle name="60% - Акцент6 3" xfId="349"/>
    <cellStyle name="60% — акцент6 3" xfId="350"/>
    <cellStyle name="60% - Акцент6 4" xfId="351"/>
    <cellStyle name="60% - Акцент6 5" xfId="352"/>
    <cellStyle name="60% - Акцент6_16 " xfId="353"/>
    <cellStyle name="60% – Акцентування1" xfId="354"/>
    <cellStyle name="60% – Акцентування1 2" xfId="355"/>
    <cellStyle name="60% – Акцентування2" xfId="356"/>
    <cellStyle name="60% – Акцентування2 2" xfId="357"/>
    <cellStyle name="60% – Акцентування3" xfId="358"/>
    <cellStyle name="60% – Акцентування3 2" xfId="359"/>
    <cellStyle name="60% – Акцентування4" xfId="360"/>
    <cellStyle name="60% – Акцентування4 2" xfId="361"/>
    <cellStyle name="60% – Акцентування5" xfId="362"/>
    <cellStyle name="60% – Акцентування5 2" xfId="363"/>
    <cellStyle name="60% – Акцентування6" xfId="364"/>
    <cellStyle name="60% – Акцентування6 2" xfId="365"/>
    <cellStyle name="Accent1" xfId="366"/>
    <cellStyle name="Accent1 2" xfId="367"/>
    <cellStyle name="Accent1 3" xfId="368"/>
    <cellStyle name="Accent1 4" xfId="369"/>
    <cellStyle name="Accent1_3 " xfId="370"/>
    <cellStyle name="Accent2" xfId="371"/>
    <cellStyle name="Accent2 2" xfId="372"/>
    <cellStyle name="Accent2 3" xfId="373"/>
    <cellStyle name="Accent2 4" xfId="374"/>
    <cellStyle name="Accent2_3 " xfId="375"/>
    <cellStyle name="Accent3" xfId="376"/>
    <cellStyle name="Accent3 2" xfId="377"/>
    <cellStyle name="Accent3 3" xfId="378"/>
    <cellStyle name="Accent3 4" xfId="379"/>
    <cellStyle name="Accent3_3 " xfId="380"/>
    <cellStyle name="Accent4" xfId="381"/>
    <cellStyle name="Accent4 2" xfId="382"/>
    <cellStyle name="Accent4 3" xfId="383"/>
    <cellStyle name="Accent4 4" xfId="384"/>
    <cellStyle name="Accent4_3 " xfId="385"/>
    <cellStyle name="Accent5" xfId="386"/>
    <cellStyle name="Accent5 2" xfId="387"/>
    <cellStyle name="Accent5 3" xfId="388"/>
    <cellStyle name="Accent5 4" xfId="389"/>
    <cellStyle name="Accent5_3 " xfId="390"/>
    <cellStyle name="Accent6" xfId="391"/>
    <cellStyle name="Accent6 2" xfId="392"/>
    <cellStyle name="Accent6 3" xfId="393"/>
    <cellStyle name="Accent6 4" xfId="394"/>
    <cellStyle name="Accent6_3 " xfId="395"/>
    <cellStyle name="Bad" xfId="396"/>
    <cellStyle name="Bad 2" xfId="397"/>
    <cellStyle name="Bad 3" xfId="398"/>
    <cellStyle name="Bad_3 " xfId="399"/>
    <cellStyle name="Calculation" xfId="400"/>
    <cellStyle name="Calculation 2" xfId="401"/>
    <cellStyle name="Calculation 3" xfId="402"/>
    <cellStyle name="Calculation_3 " xfId="403"/>
    <cellStyle name="Check Cell" xfId="404"/>
    <cellStyle name="Check Cell 2" xfId="405"/>
    <cellStyle name="Check Cell 3" xfId="406"/>
    <cellStyle name="Check Cell_3 " xfId="407"/>
    <cellStyle name="Excel Built-in Normal" xfId="408"/>
    <cellStyle name="Explanatory Text" xfId="409"/>
    <cellStyle name="fBlock" xfId="410"/>
    <cellStyle name="fCmp" xfId="411"/>
    <cellStyle name="fEr" xfId="412"/>
    <cellStyle name="fHead" xfId="413"/>
    <cellStyle name="fHead 2" xfId="414"/>
    <cellStyle name="fName" xfId="415"/>
    <cellStyle name="Good" xfId="416"/>
    <cellStyle name="Good 2" xfId="417"/>
    <cellStyle name="Good 3" xfId="418"/>
    <cellStyle name="Good_3 " xfId="419"/>
    <cellStyle name="Heading 1" xfId="420"/>
    <cellStyle name="Heading 1 2" xfId="421"/>
    <cellStyle name="Heading 1_3 " xfId="422"/>
    <cellStyle name="Heading 2" xfId="423"/>
    <cellStyle name="Heading 2 2" xfId="424"/>
    <cellStyle name="Heading 2_3 " xfId="425"/>
    <cellStyle name="Heading 3" xfId="426"/>
    <cellStyle name="Heading 3 2" xfId="427"/>
    <cellStyle name="Heading 3_3 " xfId="428"/>
    <cellStyle name="Heading 4" xfId="429"/>
    <cellStyle name="Heading 4 2" xfId="430"/>
    <cellStyle name="Heading 4_3 " xfId="431"/>
    <cellStyle name="Input" xfId="432"/>
    <cellStyle name="Input 2" xfId="433"/>
    <cellStyle name="Input 3" xfId="434"/>
    <cellStyle name="Input_3 " xfId="435"/>
    <cellStyle name="Linked Cell" xfId="436"/>
    <cellStyle name="Linked Cell 2" xfId="437"/>
    <cellStyle name="Linked Cell_3 " xfId="438"/>
    <cellStyle name="Neutral" xfId="439"/>
    <cellStyle name="Neutral 2" xfId="440"/>
    <cellStyle name="Neutral 3" xfId="441"/>
    <cellStyle name="Neutral_3 " xfId="442"/>
    <cellStyle name="Normal 2" xfId="443"/>
    <cellStyle name="Normal_Sheet1" xfId="444"/>
    <cellStyle name="Note" xfId="445"/>
    <cellStyle name="Note 2" xfId="446"/>
    <cellStyle name="Note 3" xfId="447"/>
    <cellStyle name="Note_3 " xfId="448"/>
    <cellStyle name="Output" xfId="449"/>
    <cellStyle name="Output 2" xfId="450"/>
    <cellStyle name="Output 3" xfId="451"/>
    <cellStyle name="Output_3 " xfId="452"/>
    <cellStyle name="Title" xfId="453"/>
    <cellStyle name="Total" xfId="454"/>
    <cellStyle name="vDa" xfId="455"/>
    <cellStyle name="vDa 2" xfId="456"/>
    <cellStyle name="vHl" xfId="457"/>
    <cellStyle name="vHl 2" xfId="458"/>
    <cellStyle name="vN0" xfId="459"/>
    <cellStyle name="vN0 2" xfId="460"/>
    <cellStyle name="vN0 3" xfId="461"/>
    <cellStyle name="vSt" xfId="462"/>
    <cellStyle name="vSt 2" xfId="463"/>
    <cellStyle name="Warning Text" xfId="464"/>
    <cellStyle name="Акцент1" xfId="465"/>
    <cellStyle name="Акцент1 2" xfId="466"/>
    <cellStyle name="Акцент1 2 2" xfId="467"/>
    <cellStyle name="Акцент1 3" xfId="468"/>
    <cellStyle name="Акцент1 4" xfId="469"/>
    <cellStyle name="Акцент1 5" xfId="470"/>
    <cellStyle name="Акцент2" xfId="471"/>
    <cellStyle name="Акцент2 2" xfId="472"/>
    <cellStyle name="Акцент2 2 2" xfId="473"/>
    <cellStyle name="Акцент2 3" xfId="474"/>
    <cellStyle name="Акцент2 4" xfId="475"/>
    <cellStyle name="Акцент2 5" xfId="476"/>
    <cellStyle name="Акцент3" xfId="477"/>
    <cellStyle name="Акцент3 2" xfId="478"/>
    <cellStyle name="Акцент3 2 2" xfId="479"/>
    <cellStyle name="Акцент3 3" xfId="480"/>
    <cellStyle name="Акцент3 4" xfId="481"/>
    <cellStyle name="Акцент3 5" xfId="482"/>
    <cellStyle name="Акцент4" xfId="483"/>
    <cellStyle name="Акцент4 2" xfId="484"/>
    <cellStyle name="Акцент4 2 2" xfId="485"/>
    <cellStyle name="Акцент4 3" xfId="486"/>
    <cellStyle name="Акцент4 4" xfId="487"/>
    <cellStyle name="Акцент4 5" xfId="488"/>
    <cellStyle name="Акцент5" xfId="489"/>
    <cellStyle name="Акцент5 2" xfId="490"/>
    <cellStyle name="Акцент5 2 2" xfId="491"/>
    <cellStyle name="Акцент5 3" xfId="492"/>
    <cellStyle name="Акцент5 4" xfId="493"/>
    <cellStyle name="Акцент5 5" xfId="494"/>
    <cellStyle name="Акцент6" xfId="495"/>
    <cellStyle name="Акцент6 2" xfId="496"/>
    <cellStyle name="Акцент6 2 2" xfId="497"/>
    <cellStyle name="Акцент6 3" xfId="498"/>
    <cellStyle name="Акцент6 4" xfId="499"/>
    <cellStyle name="Акцент6 5" xfId="500"/>
    <cellStyle name="Акцентування1" xfId="501"/>
    <cellStyle name="Акцентування1 2" xfId="502"/>
    <cellStyle name="Акцентування2" xfId="503"/>
    <cellStyle name="Акцентування2 2" xfId="504"/>
    <cellStyle name="Акцентування3" xfId="505"/>
    <cellStyle name="Акцентування3 2" xfId="506"/>
    <cellStyle name="Акцентування4" xfId="507"/>
    <cellStyle name="Акцентування4 2" xfId="508"/>
    <cellStyle name="Акцентування5" xfId="509"/>
    <cellStyle name="Акцентування5 2" xfId="510"/>
    <cellStyle name="Акцентування6" xfId="511"/>
    <cellStyle name="Акцентування6 2" xfId="512"/>
    <cellStyle name="Ввід" xfId="513"/>
    <cellStyle name="Ввід 2" xfId="514"/>
    <cellStyle name="Ввод " xfId="515"/>
    <cellStyle name="Ввод  2" xfId="516"/>
    <cellStyle name="Ввод  2 2" xfId="517"/>
    <cellStyle name="Ввод  3" xfId="518"/>
    <cellStyle name="Ввод  4" xfId="519"/>
    <cellStyle name="Ввод  5" xfId="520"/>
    <cellStyle name="Ввод _3 " xfId="521"/>
    <cellStyle name="Вывод" xfId="522"/>
    <cellStyle name="Вывод 2" xfId="523"/>
    <cellStyle name="Вывод 2 2" xfId="524"/>
    <cellStyle name="Вывод 3" xfId="525"/>
    <cellStyle name="Вывод 4" xfId="526"/>
    <cellStyle name="Вывод 5" xfId="527"/>
    <cellStyle name="Вывод_3 " xfId="528"/>
    <cellStyle name="Вычисление" xfId="529"/>
    <cellStyle name="Вычисление 2" xfId="530"/>
    <cellStyle name="Вычисление 2 2" xfId="531"/>
    <cellStyle name="Вычисление 3" xfId="532"/>
    <cellStyle name="Вычисление 4" xfId="533"/>
    <cellStyle name="Вычисление 5" xfId="534"/>
    <cellStyle name="Вычисление_3 " xfId="535"/>
    <cellStyle name="Гиперссылка 2" xfId="536"/>
    <cellStyle name="Гиперссылка 3" xfId="537"/>
    <cellStyle name="Грошовий 2" xfId="538"/>
    <cellStyle name="Добре" xfId="539"/>
    <cellStyle name="Добре 2" xfId="540"/>
    <cellStyle name="Заголовок 1 2" xfId="541"/>
    <cellStyle name="Заголовок 1 3" xfId="542"/>
    <cellStyle name="Заголовок 1 4" xfId="543"/>
    <cellStyle name="Заголовок 1 5" xfId="544"/>
    <cellStyle name="Заголовок 2 2" xfId="545"/>
    <cellStyle name="Заголовок 2 3" xfId="546"/>
    <cellStyle name="Заголовок 2 4" xfId="547"/>
    <cellStyle name="Заголовок 2 5" xfId="548"/>
    <cellStyle name="Заголовок 3 2" xfId="549"/>
    <cellStyle name="Заголовок 3 3" xfId="550"/>
    <cellStyle name="Заголовок 3 4" xfId="551"/>
    <cellStyle name="Заголовок 3 5" xfId="552"/>
    <cellStyle name="Заголовок 4 2" xfId="553"/>
    <cellStyle name="Заголовок 4 3" xfId="554"/>
    <cellStyle name="Заголовок 4 4" xfId="555"/>
    <cellStyle name="Заголовок 4 5" xfId="556"/>
    <cellStyle name="Звичайний 2" xfId="557"/>
    <cellStyle name="Звичайний 2 2" xfId="558"/>
    <cellStyle name="Звичайний 2 3" xfId="559"/>
    <cellStyle name="Звичайний 2_8.Блок_3 (1 ч)" xfId="560"/>
    <cellStyle name="Звичайний 3" xfId="561"/>
    <cellStyle name="Звичайний 3 2" xfId="562"/>
    <cellStyle name="Звичайний 3 2 2" xfId="563"/>
    <cellStyle name="Звичайний 4" xfId="564"/>
    <cellStyle name="Звичайний 4 2" xfId="565"/>
    <cellStyle name="Звичайний 4_4 " xfId="566"/>
    <cellStyle name="Звичайний 5" xfId="567"/>
    <cellStyle name="Звичайний 5 2" xfId="568"/>
    <cellStyle name="Звичайний 5 3" xfId="569"/>
    <cellStyle name="Звичайний 5_4 " xfId="570"/>
    <cellStyle name="Звичайний 6" xfId="571"/>
    <cellStyle name="Звичайний 7" xfId="572"/>
    <cellStyle name="Звичайний_Аркуш1" xfId="573"/>
    <cellStyle name="Звичайний_Аркуш1_1" xfId="574"/>
    <cellStyle name="Звичайний_Аркуш1_6 " xfId="575"/>
    <cellStyle name="Зв'язана клітинка" xfId="576"/>
    <cellStyle name="Зв'язана клітинка 2" xfId="577"/>
    <cellStyle name="Итог" xfId="578"/>
    <cellStyle name="Итог 2" xfId="579"/>
    <cellStyle name="Итог 3" xfId="580"/>
    <cellStyle name="Итог 4" xfId="581"/>
    <cellStyle name="Итог 5" xfId="582"/>
    <cellStyle name="Итог_3 " xfId="583"/>
    <cellStyle name="Контрольна клітинка" xfId="584"/>
    <cellStyle name="Контрольна клітинка 2" xfId="585"/>
    <cellStyle name="Контрольная ячейка" xfId="586"/>
    <cellStyle name="Контрольная ячейка 2" xfId="587"/>
    <cellStyle name="Контрольная ячейка 2 2" xfId="588"/>
    <cellStyle name="Контрольная ячейка 3" xfId="589"/>
    <cellStyle name="Контрольная ячейка 4" xfId="590"/>
    <cellStyle name="Контрольная ячейка 5" xfId="591"/>
    <cellStyle name="Контрольная ячейка_3 " xfId="592"/>
    <cellStyle name="Назва" xfId="593"/>
    <cellStyle name="Назва 2" xfId="594"/>
    <cellStyle name="Название" xfId="595"/>
    <cellStyle name="Название 2" xfId="596"/>
    <cellStyle name="Название 3" xfId="597"/>
    <cellStyle name="Название 4" xfId="598"/>
    <cellStyle name="Название 5" xfId="599"/>
    <cellStyle name="Нейтральный" xfId="600"/>
    <cellStyle name="Нейтральный 2" xfId="601"/>
    <cellStyle name="Нейтральный 2 2" xfId="602"/>
    <cellStyle name="Нейтральный 3" xfId="603"/>
    <cellStyle name="Нейтральный 4" xfId="604"/>
    <cellStyle name="Нейтральный 5" xfId="605"/>
    <cellStyle name="Обчислення" xfId="606"/>
    <cellStyle name="Обчислення 2" xfId="607"/>
    <cellStyle name="Обчислення_П_1" xfId="608"/>
    <cellStyle name="Обычный" xfId="0" builtinId="0"/>
    <cellStyle name="Обычный 10" xfId="609"/>
    <cellStyle name="Обычный 11" xfId="610"/>
    <cellStyle name="Обычный 12" xfId="611"/>
    <cellStyle name="Обычный 13" xfId="612"/>
    <cellStyle name="Обычный 13 2" xfId="613"/>
    <cellStyle name="Обычный 13 3" xfId="614"/>
    <cellStyle name="Обычный 13 3 2" xfId="615"/>
    <cellStyle name="Обычный 13 3_4 " xfId="616"/>
    <cellStyle name="Обычный 13_4 " xfId="617"/>
    <cellStyle name="Обычный 14" xfId="618"/>
    <cellStyle name="Обычный 15" xfId="619"/>
    <cellStyle name="Обычный 16" xfId="620"/>
    <cellStyle name="Обычный 17" xfId="621"/>
    <cellStyle name="Обычный 18" xfId="622"/>
    <cellStyle name="Обычный 19" xfId="623"/>
    <cellStyle name="Обычный 2" xfId="624"/>
    <cellStyle name="Обычный 2 2" xfId="625"/>
    <cellStyle name="Обычный 2 3" xfId="626"/>
    <cellStyle name="Обычный 2 3 2" xfId="627"/>
    <cellStyle name="Обычный 2 3 3" xfId="628"/>
    <cellStyle name="Обычный 2 4" xfId="629"/>
    <cellStyle name="Обычный 20" xfId="630"/>
    <cellStyle name="Обычный 21" xfId="631"/>
    <cellStyle name="Обычный 22" xfId="632"/>
    <cellStyle name="Обычный 23" xfId="633"/>
    <cellStyle name="Обычный 24" xfId="634"/>
    <cellStyle name="Обычный 25" xfId="635"/>
    <cellStyle name="Обычный 26" xfId="636"/>
    <cellStyle name="Обычный 27" xfId="637"/>
    <cellStyle name="Обычный 28" xfId="638"/>
    <cellStyle name="Обычный 29" xfId="639"/>
    <cellStyle name="Обычный 3" xfId="640"/>
    <cellStyle name="Обычный 3 2" xfId="641"/>
    <cellStyle name="Обычный 3 3" xfId="642"/>
    <cellStyle name="Обычный 30" xfId="643"/>
    <cellStyle name="Обычный 31" xfId="644"/>
    <cellStyle name="Обычный 32" xfId="645"/>
    <cellStyle name="Обычный 33" xfId="646"/>
    <cellStyle name="Обычный 34" xfId="647"/>
    <cellStyle name="Обычный 35" xfId="648"/>
    <cellStyle name="Обычный 36" xfId="649"/>
    <cellStyle name="Обычный 37" xfId="650"/>
    <cellStyle name="Обычный 38" xfId="651"/>
    <cellStyle name="Обычный 4" xfId="652"/>
    <cellStyle name="Обычный 4 2" xfId="653"/>
    <cellStyle name="Обычный 5" xfId="654"/>
    <cellStyle name="Обычный 5 2" xfId="655"/>
    <cellStyle name="Обычный 5 3" xfId="656"/>
    <cellStyle name="Обычный 6" xfId="657"/>
    <cellStyle name="Обычный 6 2" xfId="658"/>
    <cellStyle name="Обычный 6 3" xfId="659"/>
    <cellStyle name="Обычный 7" xfId="660"/>
    <cellStyle name="Обычный 8" xfId="661"/>
    <cellStyle name="Обычный 9" xfId="662"/>
    <cellStyle name="Обычный_09_Професійний склад" xfId="663"/>
    <cellStyle name="Обычный_Форма7Н" xfId="664"/>
    <cellStyle name="Підсумок" xfId="665"/>
    <cellStyle name="Підсумок 2" xfId="666"/>
    <cellStyle name="Підсумок_П_1" xfId="667"/>
    <cellStyle name="Плохой" xfId="668"/>
    <cellStyle name="Плохой 2" xfId="669"/>
    <cellStyle name="Плохой 2 2" xfId="670"/>
    <cellStyle name="Плохой 3" xfId="671"/>
    <cellStyle name="Плохой 4" xfId="672"/>
    <cellStyle name="Плохой 5" xfId="673"/>
    <cellStyle name="Поганий" xfId="674"/>
    <cellStyle name="Поганий 2" xfId="675"/>
    <cellStyle name="Пояснение" xfId="676"/>
    <cellStyle name="Пояснение 2" xfId="677"/>
    <cellStyle name="Пояснение 3" xfId="678"/>
    <cellStyle name="Пояснение 4" xfId="679"/>
    <cellStyle name="Пояснение 5" xfId="680"/>
    <cellStyle name="Примечание" xfId="681"/>
    <cellStyle name="Примечание 2" xfId="682"/>
    <cellStyle name="Примечание 2 2" xfId="683"/>
    <cellStyle name="Примечание 3" xfId="684"/>
    <cellStyle name="Примечание 4" xfId="685"/>
    <cellStyle name="Примечание 5" xfId="686"/>
    <cellStyle name="Примечание_3 " xfId="687"/>
    <cellStyle name="Примітка" xfId="688"/>
    <cellStyle name="Примітка 2" xfId="689"/>
    <cellStyle name="Примітка_П_1" xfId="690"/>
    <cellStyle name="Результат" xfId="691"/>
    <cellStyle name="Связанная ячейка" xfId="692"/>
    <cellStyle name="Связанная ячейка 2" xfId="693"/>
    <cellStyle name="Связанная ячейка 3" xfId="694"/>
    <cellStyle name="Связанная ячейка 4" xfId="695"/>
    <cellStyle name="Связанная ячейка 5" xfId="696"/>
    <cellStyle name="Связанная ячейка_3 " xfId="697"/>
    <cellStyle name="Середній" xfId="698"/>
    <cellStyle name="Середній 2" xfId="699"/>
    <cellStyle name="Стиль 1" xfId="700"/>
    <cellStyle name="Стиль 1 2" xfId="701"/>
    <cellStyle name="Текст попередження" xfId="702"/>
    <cellStyle name="Текст попередження 2" xfId="703"/>
    <cellStyle name="Текст пояснення" xfId="704"/>
    <cellStyle name="Текст пояснення 2" xfId="705"/>
    <cellStyle name="Текст предупреждения" xfId="706"/>
    <cellStyle name="Текст предупреждения 2" xfId="707"/>
    <cellStyle name="Текст предупреждения 3" xfId="708"/>
    <cellStyle name="Текст предупреждения 4" xfId="709"/>
    <cellStyle name="Текст предупреждения 5" xfId="710"/>
    <cellStyle name="Тысячи [0]_Анализ" xfId="711"/>
    <cellStyle name="Тысячи_Анализ" xfId="712"/>
    <cellStyle name="Финансовый" xfId="713" builtinId="3"/>
    <cellStyle name="ФинᎰнсовый_Лист1 (3)_1" xfId="714"/>
    <cellStyle name="Хороший" xfId="715"/>
    <cellStyle name="Хороший 2" xfId="716"/>
    <cellStyle name="Хороший 2 2" xfId="717"/>
    <cellStyle name="Хороший 3" xfId="7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1:M28"/>
  <sheetViews>
    <sheetView view="pageBreakPreview" zoomScale="70" zoomScaleNormal="75" zoomScaleSheetLayoutView="70" workbookViewId="0">
      <selection activeCell="J13" sqref="J13"/>
    </sheetView>
  </sheetViews>
  <sheetFormatPr defaultColWidth="8.85546875" defaultRowHeight="12.75"/>
  <cols>
    <col min="1" max="1" width="35.140625" style="6" customWidth="1"/>
    <col min="2" max="2" width="11.42578125" style="6" customWidth="1"/>
    <col min="3" max="3" width="10.5703125" style="114" customWidth="1"/>
    <col min="4" max="4" width="13.7109375" style="6" customWidth="1"/>
    <col min="5" max="5" width="12.42578125" style="114" customWidth="1"/>
    <col min="6" max="6" width="13.85546875" style="114" customWidth="1"/>
    <col min="7" max="7" width="14.42578125" style="6" customWidth="1"/>
    <col min="8" max="10" width="8.85546875" style="6"/>
    <col min="11" max="11" width="43" style="6" customWidth="1"/>
    <col min="12" max="16384" width="8.85546875" style="6"/>
  </cols>
  <sheetData>
    <row r="1" spans="1:13" s="106" customFormat="1" ht="20.25">
      <c r="A1" s="173" t="s">
        <v>97</v>
      </c>
      <c r="B1" s="173"/>
      <c r="C1" s="173"/>
      <c r="D1" s="173"/>
      <c r="E1" s="173"/>
      <c r="F1" s="173"/>
      <c r="G1" s="173"/>
    </row>
    <row r="2" spans="1:13" s="106" customFormat="1" ht="19.5" customHeight="1">
      <c r="A2" s="174" t="s">
        <v>12</v>
      </c>
      <c r="B2" s="174"/>
      <c r="C2" s="174"/>
      <c r="D2" s="174"/>
      <c r="E2" s="174"/>
      <c r="F2" s="174"/>
      <c r="G2" s="174"/>
    </row>
    <row r="3" spans="1:13" s="109" customFormat="1" ht="20.25" customHeight="1">
      <c r="A3" s="108"/>
      <c r="B3" s="108"/>
      <c r="C3" s="108"/>
      <c r="D3" s="108"/>
      <c r="E3" s="108"/>
      <c r="F3" s="108"/>
      <c r="G3" s="108"/>
    </row>
    <row r="4" spans="1:13" s="109" customFormat="1" ht="26.25" customHeight="1">
      <c r="A4" s="175"/>
      <c r="B4" s="176" t="s">
        <v>181</v>
      </c>
      <c r="C4" s="177"/>
      <c r="D4" s="178" t="s">
        <v>35</v>
      </c>
      <c r="E4" s="176" t="s">
        <v>182</v>
      </c>
      <c r="F4" s="177"/>
      <c r="G4" s="179" t="s">
        <v>35</v>
      </c>
    </row>
    <row r="5" spans="1:13" s="4" customFormat="1" ht="50.25" customHeight="1">
      <c r="A5" s="175"/>
      <c r="B5" s="144" t="s">
        <v>88</v>
      </c>
      <c r="C5" s="144" t="s">
        <v>103</v>
      </c>
      <c r="D5" s="178"/>
      <c r="E5" s="144" t="s">
        <v>88</v>
      </c>
      <c r="F5" s="144" t="s">
        <v>103</v>
      </c>
      <c r="G5" s="179"/>
    </row>
    <row r="6" spans="1:13" s="10" customFormat="1" ht="34.5" customHeight="1">
      <c r="A6" s="157" t="s">
        <v>98</v>
      </c>
      <c r="B6" s="110">
        <f>SUM(B7:B25)</f>
        <v>69298</v>
      </c>
      <c r="C6" s="110">
        <f>SUM(C7:C25)</f>
        <v>43700</v>
      </c>
      <c r="D6" s="9">
        <f>ROUND(C6/B6*100,1)</f>
        <v>63.1</v>
      </c>
      <c r="E6" s="118">
        <f>SUM(E7:E25)</f>
        <v>3684</v>
      </c>
      <c r="F6" s="118">
        <f>SUM(F7:F25)</f>
        <v>2079</v>
      </c>
      <c r="G6" s="54">
        <f>ROUND(F6/E6*100,1)</f>
        <v>56.4</v>
      </c>
    </row>
    <row r="7" spans="1:13" ht="57" customHeight="1">
      <c r="A7" s="18" t="s">
        <v>14</v>
      </c>
      <c r="B7" s="116">
        <v>13101</v>
      </c>
      <c r="C7" s="111">
        <v>10492</v>
      </c>
      <c r="D7" s="9">
        <f t="shared" ref="D7:D25" si="0">ROUND(C7/B7*100,1)</f>
        <v>80.099999999999994</v>
      </c>
      <c r="E7" s="116">
        <v>184</v>
      </c>
      <c r="F7" s="119">
        <v>144</v>
      </c>
      <c r="G7" s="54">
        <f t="shared" ref="G7:G25" si="1">ROUND(F7/E7*100,1)</f>
        <v>78.3</v>
      </c>
      <c r="H7" s="12"/>
      <c r="I7" s="13"/>
      <c r="K7" s="14"/>
    </row>
    <row r="8" spans="1:13" ht="43.5" customHeight="1">
      <c r="A8" s="18" t="s">
        <v>15</v>
      </c>
      <c r="B8" s="116">
        <v>1353</v>
      </c>
      <c r="C8" s="111">
        <v>620</v>
      </c>
      <c r="D8" s="9">
        <f t="shared" si="0"/>
        <v>45.8</v>
      </c>
      <c r="E8" s="116">
        <v>90</v>
      </c>
      <c r="F8" s="119">
        <v>20</v>
      </c>
      <c r="G8" s="54">
        <f t="shared" si="1"/>
        <v>22.2</v>
      </c>
      <c r="H8" s="12"/>
      <c r="I8" s="13"/>
      <c r="K8" s="14"/>
    </row>
    <row r="9" spans="1:13" s="16" customFormat="1" ht="25.5" customHeight="1">
      <c r="A9" s="18" t="s">
        <v>16</v>
      </c>
      <c r="B9" s="11">
        <v>15786</v>
      </c>
      <c r="C9" s="111">
        <v>8015</v>
      </c>
      <c r="D9" s="9">
        <f t="shared" si="0"/>
        <v>50.8</v>
      </c>
      <c r="E9" s="116">
        <v>1068</v>
      </c>
      <c r="F9" s="119">
        <v>668</v>
      </c>
      <c r="G9" s="54">
        <f t="shared" si="1"/>
        <v>62.5</v>
      </c>
      <c r="H9" s="15"/>
      <c r="I9" s="13"/>
      <c r="J9" s="6"/>
      <c r="K9" s="14"/>
    </row>
    <row r="10" spans="1:13" ht="41.25" customHeight="1">
      <c r="A10" s="18" t="s">
        <v>17</v>
      </c>
      <c r="B10" s="11">
        <v>2196</v>
      </c>
      <c r="C10" s="111">
        <v>887</v>
      </c>
      <c r="D10" s="9">
        <f t="shared" si="0"/>
        <v>40.4</v>
      </c>
      <c r="E10" s="116">
        <v>162</v>
      </c>
      <c r="F10" s="119">
        <v>64</v>
      </c>
      <c r="G10" s="54">
        <f t="shared" si="1"/>
        <v>39.5</v>
      </c>
      <c r="H10" s="12"/>
      <c r="I10" s="13"/>
      <c r="K10" s="14"/>
      <c r="M10" s="17"/>
    </row>
    <row r="11" spans="1:13" ht="37.5" customHeight="1">
      <c r="A11" s="18" t="s">
        <v>18</v>
      </c>
      <c r="B11" s="11">
        <v>1080</v>
      </c>
      <c r="C11" s="111">
        <v>535</v>
      </c>
      <c r="D11" s="9">
        <f t="shared" si="0"/>
        <v>49.5</v>
      </c>
      <c r="E11" s="116">
        <v>84</v>
      </c>
      <c r="F11" s="119">
        <v>14</v>
      </c>
      <c r="G11" s="54">
        <f t="shared" si="1"/>
        <v>16.7</v>
      </c>
      <c r="H11" s="12"/>
      <c r="I11" s="13"/>
      <c r="K11" s="14"/>
    </row>
    <row r="12" spans="1:13" ht="25.5" customHeight="1">
      <c r="A12" s="18" t="s">
        <v>19</v>
      </c>
      <c r="B12" s="11">
        <v>3593</v>
      </c>
      <c r="C12" s="111">
        <v>3452</v>
      </c>
      <c r="D12" s="9">
        <f t="shared" si="0"/>
        <v>96.1</v>
      </c>
      <c r="E12" s="116">
        <v>169</v>
      </c>
      <c r="F12" s="119">
        <v>148</v>
      </c>
      <c r="G12" s="54">
        <f t="shared" si="1"/>
        <v>87.6</v>
      </c>
      <c r="H12" s="12"/>
      <c r="I12" s="13"/>
      <c r="K12" s="14"/>
    </row>
    <row r="13" spans="1:13" ht="54" customHeight="1">
      <c r="A13" s="18" t="s">
        <v>20</v>
      </c>
      <c r="B13" s="11">
        <v>9061</v>
      </c>
      <c r="C13" s="111">
        <v>6719</v>
      </c>
      <c r="D13" s="9">
        <f t="shared" si="0"/>
        <v>74.2</v>
      </c>
      <c r="E13" s="116">
        <v>363</v>
      </c>
      <c r="F13" s="119">
        <v>253</v>
      </c>
      <c r="G13" s="54">
        <f t="shared" si="1"/>
        <v>69.7</v>
      </c>
      <c r="H13" s="12"/>
      <c r="I13" s="13"/>
      <c r="K13" s="14"/>
    </row>
    <row r="14" spans="1:13" ht="47.25" customHeight="1">
      <c r="A14" s="18" t="s">
        <v>21</v>
      </c>
      <c r="B14" s="11">
        <v>4370</v>
      </c>
      <c r="C14" s="111">
        <v>2574</v>
      </c>
      <c r="D14" s="9">
        <f t="shared" si="0"/>
        <v>58.9</v>
      </c>
      <c r="E14" s="116">
        <v>343</v>
      </c>
      <c r="F14" s="119">
        <v>113</v>
      </c>
      <c r="G14" s="54">
        <f t="shared" si="1"/>
        <v>32.9</v>
      </c>
      <c r="H14" s="15"/>
      <c r="I14" s="13"/>
      <c r="K14" s="14"/>
    </row>
    <row r="15" spans="1:13" ht="40.5" customHeight="1">
      <c r="A15" s="18" t="s">
        <v>22</v>
      </c>
      <c r="B15" s="11">
        <v>1568</v>
      </c>
      <c r="C15" s="111">
        <v>1018</v>
      </c>
      <c r="D15" s="9">
        <f t="shared" si="0"/>
        <v>64.900000000000006</v>
      </c>
      <c r="E15" s="116">
        <v>44</v>
      </c>
      <c r="F15" s="119">
        <v>34</v>
      </c>
      <c r="G15" s="54">
        <f t="shared" si="1"/>
        <v>77.3</v>
      </c>
      <c r="H15" s="12"/>
      <c r="I15" s="13"/>
      <c r="K15" s="14"/>
    </row>
    <row r="16" spans="1:13" ht="24" customHeight="1">
      <c r="A16" s="18" t="s">
        <v>23</v>
      </c>
      <c r="B16" s="11">
        <v>320</v>
      </c>
      <c r="C16" s="111">
        <v>183</v>
      </c>
      <c r="D16" s="9">
        <f t="shared" si="0"/>
        <v>57.2</v>
      </c>
      <c r="E16" s="116">
        <v>28</v>
      </c>
      <c r="F16" s="119">
        <v>9</v>
      </c>
      <c r="G16" s="54">
        <f t="shared" si="1"/>
        <v>32.1</v>
      </c>
      <c r="H16" s="12"/>
      <c r="I16" s="13"/>
      <c r="K16" s="14"/>
    </row>
    <row r="17" spans="1:11" ht="24" customHeight="1">
      <c r="A17" s="18" t="s">
        <v>24</v>
      </c>
      <c r="B17" s="11">
        <v>143</v>
      </c>
      <c r="C17" s="111">
        <v>85</v>
      </c>
      <c r="D17" s="9">
        <f t="shared" si="0"/>
        <v>59.4</v>
      </c>
      <c r="E17" s="116">
        <v>3</v>
      </c>
      <c r="F17" s="119">
        <v>6</v>
      </c>
      <c r="G17" s="54">
        <f t="shared" si="1"/>
        <v>200</v>
      </c>
      <c r="H17" s="12"/>
      <c r="I17" s="13"/>
      <c r="K17" s="14"/>
    </row>
    <row r="18" spans="1:11" ht="24" customHeight="1">
      <c r="A18" s="18" t="s">
        <v>25</v>
      </c>
      <c r="B18" s="11">
        <v>480</v>
      </c>
      <c r="C18" s="111">
        <v>328</v>
      </c>
      <c r="D18" s="9">
        <f t="shared" si="0"/>
        <v>68.3</v>
      </c>
      <c r="E18" s="116">
        <v>12</v>
      </c>
      <c r="F18" s="119">
        <v>7</v>
      </c>
      <c r="G18" s="54">
        <f t="shared" si="1"/>
        <v>58.3</v>
      </c>
      <c r="H18" s="12"/>
      <c r="I18" s="13"/>
      <c r="K18" s="14"/>
    </row>
    <row r="19" spans="1:11" ht="38.25" customHeight="1">
      <c r="A19" s="18" t="s">
        <v>26</v>
      </c>
      <c r="B19" s="11">
        <v>726</v>
      </c>
      <c r="C19" s="111">
        <v>515</v>
      </c>
      <c r="D19" s="9">
        <f t="shared" si="0"/>
        <v>70.900000000000006</v>
      </c>
      <c r="E19" s="116">
        <v>42</v>
      </c>
      <c r="F19" s="119">
        <v>31</v>
      </c>
      <c r="G19" s="54">
        <f t="shared" si="1"/>
        <v>73.8</v>
      </c>
      <c r="H19" s="12"/>
      <c r="I19" s="13"/>
      <c r="K19" s="14"/>
    </row>
    <row r="20" spans="1:11" ht="48" customHeight="1">
      <c r="A20" s="18" t="s">
        <v>27</v>
      </c>
      <c r="B20" s="11">
        <v>1433</v>
      </c>
      <c r="C20" s="111">
        <v>889</v>
      </c>
      <c r="D20" s="9">
        <f t="shared" si="0"/>
        <v>62</v>
      </c>
      <c r="E20" s="116">
        <v>79</v>
      </c>
      <c r="F20" s="119">
        <v>15</v>
      </c>
      <c r="G20" s="54">
        <f t="shared" si="1"/>
        <v>19</v>
      </c>
      <c r="H20" s="12"/>
      <c r="I20" s="13"/>
      <c r="K20" s="14"/>
    </row>
    <row r="21" spans="1:11" ht="42.75" customHeight="1">
      <c r="A21" s="18" t="s">
        <v>28</v>
      </c>
      <c r="B21" s="11">
        <v>4311</v>
      </c>
      <c r="C21" s="111">
        <v>2141</v>
      </c>
      <c r="D21" s="9">
        <f t="shared" si="0"/>
        <v>49.7</v>
      </c>
      <c r="E21" s="116">
        <v>308</v>
      </c>
      <c r="F21" s="119">
        <v>142</v>
      </c>
      <c r="G21" s="54">
        <f t="shared" si="1"/>
        <v>46.1</v>
      </c>
      <c r="H21" s="15"/>
      <c r="I21" s="13"/>
      <c r="K21" s="14"/>
    </row>
    <row r="22" spans="1:11" ht="24" customHeight="1">
      <c r="A22" s="18" t="s">
        <v>29</v>
      </c>
      <c r="B22" s="11">
        <v>4250</v>
      </c>
      <c r="C22" s="111">
        <v>2265</v>
      </c>
      <c r="D22" s="9">
        <f t="shared" si="0"/>
        <v>53.3</v>
      </c>
      <c r="E22" s="116">
        <v>351</v>
      </c>
      <c r="F22" s="119">
        <v>157</v>
      </c>
      <c r="G22" s="54">
        <f t="shared" si="1"/>
        <v>44.7</v>
      </c>
      <c r="H22" s="12"/>
      <c r="I22" s="13"/>
      <c r="K22" s="14"/>
    </row>
    <row r="23" spans="1:11" ht="42.75" customHeight="1">
      <c r="A23" s="18" t="s">
        <v>30</v>
      </c>
      <c r="B23" s="11">
        <v>4524</v>
      </c>
      <c r="C23" s="111">
        <v>2406</v>
      </c>
      <c r="D23" s="9">
        <f t="shared" si="0"/>
        <v>53.2</v>
      </c>
      <c r="E23" s="116">
        <v>309</v>
      </c>
      <c r="F23" s="119">
        <v>201</v>
      </c>
      <c r="G23" s="54">
        <f t="shared" si="1"/>
        <v>65</v>
      </c>
      <c r="H23" s="15"/>
      <c r="I23" s="13"/>
      <c r="K23" s="14"/>
    </row>
    <row r="24" spans="1:11" ht="36.75" customHeight="1">
      <c r="A24" s="18" t="s">
        <v>31</v>
      </c>
      <c r="B24" s="11">
        <v>504</v>
      </c>
      <c r="C24" s="111">
        <v>282</v>
      </c>
      <c r="D24" s="9">
        <f t="shared" si="0"/>
        <v>56</v>
      </c>
      <c r="E24" s="116">
        <v>32</v>
      </c>
      <c r="F24" s="119">
        <v>39</v>
      </c>
      <c r="G24" s="54">
        <f t="shared" si="1"/>
        <v>121.9</v>
      </c>
      <c r="H24" s="12"/>
      <c r="I24" s="13"/>
      <c r="K24" s="14"/>
    </row>
    <row r="25" spans="1:11" ht="27.75" customHeight="1" thickBot="1">
      <c r="A25" s="19" t="s">
        <v>32</v>
      </c>
      <c r="B25" s="55">
        <v>499</v>
      </c>
      <c r="C25" s="112">
        <v>294</v>
      </c>
      <c r="D25" s="52">
        <f t="shared" si="0"/>
        <v>58.9</v>
      </c>
      <c r="E25" s="117">
        <v>13</v>
      </c>
      <c r="F25" s="120">
        <v>14</v>
      </c>
      <c r="G25" s="56">
        <f t="shared" si="1"/>
        <v>107.7</v>
      </c>
      <c r="H25" s="12"/>
      <c r="I25" s="13"/>
      <c r="K25" s="14"/>
    </row>
    <row r="26" spans="1:11" ht="15.75">
      <c r="A26" s="7"/>
      <c r="B26" s="7"/>
      <c r="C26" s="113"/>
      <c r="D26" s="7"/>
      <c r="E26" s="113"/>
      <c r="F26" s="113"/>
      <c r="G26" s="7"/>
      <c r="K26" s="14"/>
    </row>
    <row r="27" spans="1:11" ht="15.75">
      <c r="A27" s="7"/>
      <c r="B27" s="7"/>
      <c r="C27" s="113"/>
      <c r="D27" s="7"/>
      <c r="E27" s="113"/>
      <c r="F27" s="113"/>
      <c r="G27" s="7"/>
      <c r="K27" s="14"/>
    </row>
    <row r="28" spans="1:11">
      <c r="A28" s="7"/>
      <c r="B28" s="7"/>
      <c r="C28" s="113"/>
      <c r="D28" s="7"/>
      <c r="E28" s="113"/>
      <c r="F28" s="113"/>
      <c r="G28" s="7"/>
    </row>
  </sheetData>
  <mergeCells count="7">
    <mergeCell ref="A1:G1"/>
    <mergeCell ref="A2:G2"/>
    <mergeCell ref="A4:A5"/>
    <mergeCell ref="B4:C4"/>
    <mergeCell ref="D4:D5"/>
    <mergeCell ref="G4:G5"/>
    <mergeCell ref="E4:F4"/>
  </mergeCells>
  <phoneticPr fontId="72" type="noConversion"/>
  <printOptions horizontalCentered="1"/>
  <pageMargins left="0.19685039370078741" right="0" top="0.70866141732283472" bottom="0.39370078740157483" header="0" footer="0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20"/>
  <sheetViews>
    <sheetView view="pageBreakPreview" zoomScale="75" zoomScaleNormal="75" zoomScaleSheetLayoutView="75" workbookViewId="0">
      <selection activeCell="A23" sqref="A23"/>
    </sheetView>
  </sheetViews>
  <sheetFormatPr defaultColWidth="8.85546875" defaultRowHeight="12.75"/>
  <cols>
    <col min="1" max="1" width="52.85546875" style="6" customWidth="1"/>
    <col min="2" max="2" width="24" style="6" customWidth="1"/>
    <col min="3" max="3" width="23.42578125" style="6" customWidth="1"/>
    <col min="4" max="4" width="21.5703125" style="6" customWidth="1"/>
    <col min="5" max="5" width="8.85546875" style="6"/>
    <col min="6" max="6" width="10.85546875" style="6" bestFit="1" customWidth="1"/>
    <col min="7" max="16384" width="8.85546875" style="6"/>
  </cols>
  <sheetData>
    <row r="1" spans="1:17" s="2" customFormat="1" ht="77.25" customHeight="1">
      <c r="A1" s="226" t="s">
        <v>184</v>
      </c>
      <c r="B1" s="226"/>
      <c r="C1" s="226"/>
      <c r="D1" s="226"/>
    </row>
    <row r="2" spans="1:17" s="2" customFormat="1" ht="12.75" customHeight="1" thickBot="1">
      <c r="A2" s="48"/>
      <c r="B2" s="48"/>
      <c r="C2" s="48"/>
      <c r="D2" s="48"/>
    </row>
    <row r="3" spans="1:17" s="4" customFormat="1" ht="25.5" customHeight="1">
      <c r="A3" s="218"/>
      <c r="B3" s="227" t="s">
        <v>42</v>
      </c>
      <c r="C3" s="227" t="s">
        <v>43</v>
      </c>
      <c r="D3" s="229" t="s">
        <v>74</v>
      </c>
    </row>
    <row r="4" spans="1:17" s="4" customFormat="1" ht="82.5" customHeight="1">
      <c r="A4" s="219"/>
      <c r="B4" s="228"/>
      <c r="C4" s="228"/>
      <c r="D4" s="230"/>
      <c r="E4" s="215"/>
    </row>
    <row r="5" spans="1:17" s="5" customFormat="1" ht="34.5" customHeight="1">
      <c r="A5" s="157" t="s">
        <v>98</v>
      </c>
      <c r="B5" s="20">
        <f>SUM(B6:B14)</f>
        <v>2079</v>
      </c>
      <c r="C5" s="20">
        <f>SUM(C6:C14)</f>
        <v>20078</v>
      </c>
      <c r="D5" s="79">
        <f>C5/B5</f>
        <v>9.6575276575276572</v>
      </c>
      <c r="E5" s="216"/>
      <c r="F5" s="21"/>
    </row>
    <row r="6" spans="1:17" ht="51" customHeight="1">
      <c r="A6" s="58" t="s">
        <v>37</v>
      </c>
      <c r="B6" s="103">
        <v>84</v>
      </c>
      <c r="C6" s="101">
        <v>2514</v>
      </c>
      <c r="D6" s="79">
        <f t="shared" ref="D6:D14" si="0">C6/B6</f>
        <v>29.928571428571427</v>
      </c>
      <c r="E6" s="216"/>
      <c r="F6" s="21"/>
      <c r="G6" s="22"/>
      <c r="J6" s="22"/>
    </row>
    <row r="7" spans="1:17" ht="35.25" customHeight="1">
      <c r="A7" s="58" t="s">
        <v>7</v>
      </c>
      <c r="B7" s="103">
        <v>235</v>
      </c>
      <c r="C7" s="101">
        <v>1937</v>
      </c>
      <c r="D7" s="65">
        <f t="shared" si="0"/>
        <v>8.2425531914893622</v>
      </c>
      <c r="F7" s="21"/>
      <c r="G7" s="22"/>
      <c r="I7" s="142"/>
      <c r="J7" s="22"/>
    </row>
    <row r="8" spans="1:17" s="16" customFormat="1" ht="25.5" customHeight="1">
      <c r="A8" s="58" t="s">
        <v>6</v>
      </c>
      <c r="B8" s="102">
        <v>205</v>
      </c>
      <c r="C8" s="100">
        <v>2164</v>
      </c>
      <c r="D8" s="65">
        <f t="shared" si="0"/>
        <v>10.55609756097561</v>
      </c>
      <c r="E8" s="22"/>
      <c r="F8" s="21"/>
      <c r="G8" s="22"/>
      <c r="H8" s="6"/>
      <c r="J8" s="22"/>
    </row>
    <row r="9" spans="1:17" ht="36.75" customHeight="1">
      <c r="A9" s="58" t="s">
        <v>5</v>
      </c>
      <c r="B9" s="102">
        <v>43</v>
      </c>
      <c r="C9" s="100">
        <v>1130</v>
      </c>
      <c r="D9" s="65">
        <f t="shared" si="0"/>
        <v>26.279069767441861</v>
      </c>
      <c r="E9" s="22"/>
      <c r="F9" s="21"/>
      <c r="G9" s="22"/>
      <c r="J9" s="22"/>
    </row>
    <row r="10" spans="1:17" ht="28.5" customHeight="1">
      <c r="A10" s="58" t="s">
        <v>9</v>
      </c>
      <c r="B10" s="102">
        <v>261</v>
      </c>
      <c r="C10" s="100">
        <v>3799</v>
      </c>
      <c r="D10" s="65">
        <f t="shared" si="0"/>
        <v>14.555555555555555</v>
      </c>
      <c r="F10" s="21"/>
      <c r="G10" s="22"/>
      <c r="J10" s="22"/>
    </row>
    <row r="11" spans="1:17" ht="59.25" customHeight="1">
      <c r="A11" s="58" t="s">
        <v>34</v>
      </c>
      <c r="B11" s="102">
        <v>42</v>
      </c>
      <c r="C11" s="100">
        <v>736</v>
      </c>
      <c r="D11" s="65">
        <f t="shared" si="0"/>
        <v>17.523809523809526</v>
      </c>
      <c r="F11" s="21"/>
      <c r="G11" s="22"/>
      <c r="J11" s="22"/>
    </row>
    <row r="12" spans="1:17" ht="33.75" customHeight="1">
      <c r="A12" s="58" t="s">
        <v>10</v>
      </c>
      <c r="B12" s="102">
        <v>518</v>
      </c>
      <c r="C12" s="100">
        <v>2052</v>
      </c>
      <c r="D12" s="65">
        <f t="shared" si="0"/>
        <v>3.9613899613899615</v>
      </c>
      <c r="F12" s="21"/>
      <c r="G12" s="22"/>
      <c r="J12" s="22"/>
      <c r="Q12" s="8"/>
    </row>
    <row r="13" spans="1:17" ht="75" customHeight="1">
      <c r="A13" s="58" t="s">
        <v>11</v>
      </c>
      <c r="B13" s="102">
        <v>494</v>
      </c>
      <c r="C13" s="100">
        <v>2991</v>
      </c>
      <c r="D13" s="65">
        <f t="shared" si="0"/>
        <v>6.0546558704453437</v>
      </c>
      <c r="F13" s="21"/>
      <c r="G13" s="22"/>
      <c r="J13" s="22"/>
      <c r="Q13" s="8"/>
    </row>
    <row r="14" spans="1:17" ht="29.25" customHeight="1" thickBot="1">
      <c r="A14" s="59" t="s">
        <v>38</v>
      </c>
      <c r="B14" s="102">
        <v>197</v>
      </c>
      <c r="C14" s="100">
        <v>2755</v>
      </c>
      <c r="D14" s="66">
        <f t="shared" si="0"/>
        <v>13.984771573604061</v>
      </c>
      <c r="F14" s="21"/>
      <c r="G14" s="22"/>
      <c r="J14" s="22"/>
      <c r="Q14" s="8"/>
    </row>
    <row r="15" spans="1:17">
      <c r="A15" s="7"/>
      <c r="B15" s="7"/>
      <c r="C15" s="7"/>
      <c r="Q15" s="8"/>
    </row>
    <row r="16" spans="1:17">
      <c r="A16" s="7"/>
      <c r="B16" s="7"/>
      <c r="C16" s="7"/>
      <c r="Q16" s="8"/>
    </row>
    <row r="17" spans="17:17">
      <c r="Q17" s="8"/>
    </row>
    <row r="18" spans="17:17">
      <c r="Q18" s="8"/>
    </row>
    <row r="19" spans="17:17">
      <c r="Q19" s="8"/>
    </row>
    <row r="20" spans="17:17">
      <c r="Q20" s="8"/>
    </row>
  </sheetData>
  <mergeCells count="6">
    <mergeCell ref="E4:E6"/>
    <mergeCell ref="A1:D1"/>
    <mergeCell ref="A3:A4"/>
    <mergeCell ref="B3:B4"/>
    <mergeCell ref="C3:C4"/>
    <mergeCell ref="D3:D4"/>
  </mergeCells>
  <phoneticPr fontId="72" type="noConversion"/>
  <printOptions horizontalCentered="1"/>
  <pageMargins left="0.78740157480314965" right="0" top="0.51181102362204722" bottom="0" header="0" footer="0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</sheetPr>
  <dimension ref="A1:T21"/>
  <sheetViews>
    <sheetView view="pageBreakPreview" zoomScale="70" zoomScaleNormal="75" workbookViewId="0">
      <selection activeCell="A33" sqref="A33"/>
    </sheetView>
  </sheetViews>
  <sheetFormatPr defaultColWidth="8.85546875" defaultRowHeight="12.75"/>
  <cols>
    <col min="1" max="1" width="50.5703125" style="6" customWidth="1"/>
    <col min="2" max="2" width="14.140625" style="6" customWidth="1"/>
    <col min="3" max="3" width="13.5703125" style="6" customWidth="1"/>
    <col min="4" max="4" width="14" style="6" customWidth="1"/>
    <col min="5" max="5" width="16.140625" style="6" customWidth="1"/>
    <col min="6" max="6" width="16.5703125" style="6" customWidth="1"/>
    <col min="7" max="7" width="14.5703125" style="6" customWidth="1"/>
    <col min="8" max="8" width="8.85546875" style="6"/>
    <col min="9" max="9" width="10.85546875" style="6" bestFit="1" customWidth="1"/>
    <col min="10" max="16384" width="8.85546875" style="6"/>
  </cols>
  <sheetData>
    <row r="1" spans="1:20" s="2" customFormat="1" ht="25.5" customHeight="1">
      <c r="A1" s="180" t="s">
        <v>97</v>
      </c>
      <c r="B1" s="180"/>
      <c r="C1" s="180"/>
      <c r="D1" s="180"/>
      <c r="E1" s="180"/>
      <c r="F1" s="180"/>
      <c r="G1" s="180"/>
    </row>
    <row r="2" spans="1:20" s="2" customFormat="1" ht="19.5" customHeight="1">
      <c r="A2" s="181" t="s">
        <v>36</v>
      </c>
      <c r="B2" s="181"/>
      <c r="C2" s="181"/>
      <c r="D2" s="181"/>
      <c r="E2" s="181"/>
      <c r="F2" s="181"/>
      <c r="G2" s="181"/>
    </row>
    <row r="3" spans="1:20" s="4" customFormat="1" ht="20.25" customHeight="1">
      <c r="A3" s="3"/>
      <c r="B3" s="3"/>
      <c r="C3" s="3"/>
      <c r="D3" s="3"/>
      <c r="E3" s="3"/>
      <c r="F3" s="3"/>
    </row>
    <row r="4" spans="1:20" s="4" customFormat="1" ht="20.25" customHeight="1">
      <c r="A4" s="182"/>
      <c r="B4" s="176" t="s">
        <v>181</v>
      </c>
      <c r="C4" s="177"/>
      <c r="D4" s="183" t="s">
        <v>35</v>
      </c>
      <c r="E4" s="176" t="s">
        <v>182</v>
      </c>
      <c r="F4" s="177"/>
      <c r="G4" s="184" t="s">
        <v>35</v>
      </c>
    </row>
    <row r="5" spans="1:20" s="143" customFormat="1" ht="73.5" customHeight="1">
      <c r="A5" s="182"/>
      <c r="B5" s="144" t="s">
        <v>88</v>
      </c>
      <c r="C5" s="144" t="s">
        <v>103</v>
      </c>
      <c r="D5" s="183"/>
      <c r="E5" s="144" t="s">
        <v>88</v>
      </c>
      <c r="F5" s="144" t="s">
        <v>103</v>
      </c>
      <c r="G5" s="184"/>
    </row>
    <row r="6" spans="1:20" s="5" customFormat="1" ht="34.5" customHeight="1">
      <c r="A6" s="157" t="s">
        <v>98</v>
      </c>
      <c r="B6" s="20">
        <f>SUM(B7:B15)</f>
        <v>69298</v>
      </c>
      <c r="C6" s="20">
        <f>SUM(C7:C15)</f>
        <v>43700</v>
      </c>
      <c r="D6" s="30">
        <f>ROUND(C6/B6*100,1)</f>
        <v>63.1</v>
      </c>
      <c r="E6" s="20">
        <f>SUM(E7:E15)</f>
        <v>3684</v>
      </c>
      <c r="F6" s="20">
        <f>SUM(F7:F15)</f>
        <v>2079</v>
      </c>
      <c r="G6" s="57">
        <f>ROUND(F6/E6*100,1)</f>
        <v>56.4</v>
      </c>
      <c r="I6" s="21"/>
    </row>
    <row r="7" spans="1:20" ht="57.75" customHeight="1">
      <c r="A7" s="58" t="s">
        <v>37</v>
      </c>
      <c r="B7" s="81">
        <v>3595</v>
      </c>
      <c r="C7" s="88">
        <v>2001</v>
      </c>
      <c r="D7" s="30">
        <f t="shared" ref="D7:D15" si="0">ROUND(C7/B7*100,1)</f>
        <v>55.7</v>
      </c>
      <c r="E7" s="86">
        <v>215</v>
      </c>
      <c r="F7" s="83">
        <v>84</v>
      </c>
      <c r="G7" s="57">
        <f t="shared" ref="G7:G15" si="1">ROUND(F7/E7*100,1)</f>
        <v>39.1</v>
      </c>
      <c r="I7" s="21"/>
      <c r="J7" s="22"/>
      <c r="M7" s="22"/>
    </row>
    <row r="8" spans="1:20" ht="35.25" customHeight="1">
      <c r="A8" s="58" t="s">
        <v>7</v>
      </c>
      <c r="B8" s="81">
        <v>5310</v>
      </c>
      <c r="C8" s="88">
        <v>2888</v>
      </c>
      <c r="D8" s="30">
        <f t="shared" si="0"/>
        <v>54.4</v>
      </c>
      <c r="E8" s="86">
        <v>308</v>
      </c>
      <c r="F8" s="83">
        <v>235</v>
      </c>
      <c r="G8" s="57">
        <f t="shared" si="1"/>
        <v>76.3</v>
      </c>
      <c r="I8" s="21"/>
      <c r="J8" s="22"/>
      <c r="M8" s="22"/>
    </row>
    <row r="9" spans="1:20" s="16" customFormat="1" ht="25.5" customHeight="1">
      <c r="A9" s="58" t="s">
        <v>6</v>
      </c>
      <c r="B9" s="80">
        <v>6411</v>
      </c>
      <c r="C9" s="87">
        <v>3617</v>
      </c>
      <c r="D9" s="30">
        <f t="shared" si="0"/>
        <v>56.4</v>
      </c>
      <c r="E9" s="85">
        <v>387</v>
      </c>
      <c r="F9" s="82">
        <v>205</v>
      </c>
      <c r="G9" s="57">
        <f t="shared" si="1"/>
        <v>53</v>
      </c>
      <c r="H9" s="6"/>
      <c r="I9" s="21"/>
      <c r="J9" s="22"/>
      <c r="K9" s="6"/>
      <c r="M9" s="22"/>
    </row>
    <row r="10" spans="1:20" ht="36.75" customHeight="1">
      <c r="A10" s="58" t="s">
        <v>5</v>
      </c>
      <c r="B10" s="80">
        <v>2695</v>
      </c>
      <c r="C10" s="87">
        <v>1688</v>
      </c>
      <c r="D10" s="30">
        <f t="shared" si="0"/>
        <v>62.6</v>
      </c>
      <c r="E10" s="85">
        <v>104</v>
      </c>
      <c r="F10" s="82">
        <v>43</v>
      </c>
      <c r="G10" s="57">
        <f t="shared" si="1"/>
        <v>41.3</v>
      </c>
      <c r="I10" s="21"/>
      <c r="J10" s="22"/>
      <c r="M10" s="22"/>
    </row>
    <row r="11" spans="1:20" ht="35.25" customHeight="1">
      <c r="A11" s="58" t="s">
        <v>9</v>
      </c>
      <c r="B11" s="80">
        <v>9578</v>
      </c>
      <c r="C11" s="87">
        <v>6964</v>
      </c>
      <c r="D11" s="30">
        <f t="shared" si="0"/>
        <v>72.7</v>
      </c>
      <c r="E11" s="85">
        <v>457</v>
      </c>
      <c r="F11" s="82">
        <v>261</v>
      </c>
      <c r="G11" s="57">
        <f t="shared" si="1"/>
        <v>57.1</v>
      </c>
      <c r="I11" s="21"/>
      <c r="J11" s="22"/>
      <c r="M11" s="22"/>
    </row>
    <row r="12" spans="1:20" ht="59.25" customHeight="1">
      <c r="A12" s="58" t="s">
        <v>87</v>
      </c>
      <c r="B12" s="80">
        <v>2164</v>
      </c>
      <c r="C12" s="87">
        <v>1442</v>
      </c>
      <c r="D12" s="30">
        <f t="shared" si="0"/>
        <v>66.599999999999994</v>
      </c>
      <c r="E12" s="85">
        <v>46</v>
      </c>
      <c r="F12" s="82">
        <v>42</v>
      </c>
      <c r="G12" s="57">
        <f t="shared" si="1"/>
        <v>91.3</v>
      </c>
      <c r="I12" s="21"/>
      <c r="J12" s="22"/>
      <c r="M12" s="22"/>
    </row>
    <row r="13" spans="1:20" ht="38.25" customHeight="1">
      <c r="A13" s="58" t="s">
        <v>10</v>
      </c>
      <c r="B13" s="80">
        <v>11875</v>
      </c>
      <c r="C13" s="87">
        <v>6589</v>
      </c>
      <c r="D13" s="30">
        <f t="shared" si="0"/>
        <v>55.5</v>
      </c>
      <c r="E13" s="85">
        <v>861</v>
      </c>
      <c r="F13" s="82">
        <v>518</v>
      </c>
      <c r="G13" s="57">
        <f t="shared" si="1"/>
        <v>60.2</v>
      </c>
      <c r="I13" s="21"/>
      <c r="J13" s="22"/>
      <c r="M13" s="22"/>
      <c r="T13" s="8"/>
    </row>
    <row r="14" spans="1:20" ht="75" customHeight="1">
      <c r="A14" s="58" t="s">
        <v>11</v>
      </c>
      <c r="B14" s="80">
        <v>16848</v>
      </c>
      <c r="C14" s="87">
        <v>12275</v>
      </c>
      <c r="D14" s="30">
        <f t="shared" si="0"/>
        <v>72.900000000000006</v>
      </c>
      <c r="E14" s="85">
        <v>805</v>
      </c>
      <c r="F14" s="82">
        <v>494</v>
      </c>
      <c r="G14" s="57">
        <f t="shared" si="1"/>
        <v>61.4</v>
      </c>
      <c r="I14" s="21"/>
      <c r="J14" s="22"/>
      <c r="M14" s="22"/>
      <c r="T14" s="8"/>
    </row>
    <row r="15" spans="1:20" ht="43.5" customHeight="1" thickBot="1">
      <c r="A15" s="59" t="s">
        <v>38</v>
      </c>
      <c r="B15" s="80">
        <v>10822</v>
      </c>
      <c r="C15" s="87">
        <v>6236</v>
      </c>
      <c r="D15" s="60">
        <f t="shared" si="0"/>
        <v>57.6</v>
      </c>
      <c r="E15" s="85">
        <v>501</v>
      </c>
      <c r="F15" s="82">
        <v>197</v>
      </c>
      <c r="G15" s="61">
        <f t="shared" si="1"/>
        <v>39.299999999999997</v>
      </c>
      <c r="I15" s="21"/>
      <c r="J15" s="22"/>
      <c r="M15" s="22"/>
      <c r="T15" s="8"/>
    </row>
    <row r="16" spans="1:20">
      <c r="A16" s="7"/>
      <c r="B16" s="7"/>
      <c r="C16" s="7"/>
      <c r="D16" s="7"/>
      <c r="E16" s="7"/>
      <c r="F16" s="7"/>
      <c r="T16" s="8"/>
    </row>
    <row r="17" spans="1:20">
      <c r="A17" s="7"/>
      <c r="B17" s="7"/>
      <c r="C17" s="7"/>
      <c r="D17" s="7"/>
      <c r="E17" s="7"/>
      <c r="F17" s="7"/>
      <c r="T17" s="8"/>
    </row>
    <row r="18" spans="1:20">
      <c r="T18" s="8"/>
    </row>
    <row r="19" spans="1:20">
      <c r="T19" s="8"/>
    </row>
    <row r="20" spans="1:20">
      <c r="T20" s="8"/>
    </row>
    <row r="21" spans="1:20">
      <c r="T21" s="8"/>
    </row>
  </sheetData>
  <mergeCells count="7">
    <mergeCell ref="A1:G1"/>
    <mergeCell ref="A2:G2"/>
    <mergeCell ref="B4:C4"/>
    <mergeCell ref="E4:F4"/>
    <mergeCell ref="A4:A5"/>
    <mergeCell ref="D4:D5"/>
    <mergeCell ref="G4:G5"/>
  </mergeCells>
  <phoneticPr fontId="72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1:G57"/>
  <sheetViews>
    <sheetView view="pageBreakPreview" zoomScaleNormal="100" zoomScaleSheetLayoutView="100" workbookViewId="0">
      <selection activeCell="F4" sqref="F4:G4"/>
    </sheetView>
  </sheetViews>
  <sheetFormatPr defaultRowHeight="15.75"/>
  <cols>
    <col min="1" max="1" width="4.85546875" style="35" customWidth="1"/>
    <col min="2" max="2" width="25.42578125" style="42" customWidth="1"/>
    <col min="3" max="3" width="10" style="31" customWidth="1"/>
    <col min="4" max="4" width="13" style="31" customWidth="1"/>
    <col min="5" max="6" width="12.42578125" style="31" customWidth="1"/>
    <col min="7" max="7" width="16.42578125" style="31" customWidth="1"/>
    <col min="8" max="16384" width="9.140625" style="31"/>
  </cols>
  <sheetData>
    <row r="1" spans="1:7" s="36" customFormat="1" ht="57" customHeight="1">
      <c r="A1" s="35"/>
      <c r="B1" s="187" t="s">
        <v>102</v>
      </c>
      <c r="C1" s="187"/>
      <c r="D1" s="187"/>
      <c r="E1" s="187"/>
      <c r="F1" s="187"/>
      <c r="G1" s="187"/>
    </row>
    <row r="2" spans="1:7" s="36" customFormat="1" ht="16.5" customHeight="1">
      <c r="A2" s="35"/>
      <c r="B2" s="34"/>
      <c r="C2" s="188" t="s">
        <v>80</v>
      </c>
      <c r="D2" s="188"/>
      <c r="E2" s="188"/>
      <c r="F2" s="34"/>
      <c r="G2" s="34"/>
    </row>
    <row r="4" spans="1:7" s="35" customFormat="1" ht="37.5" customHeight="1">
      <c r="A4" s="189"/>
      <c r="B4" s="190"/>
      <c r="C4" s="194" t="s">
        <v>185</v>
      </c>
      <c r="D4" s="195"/>
      <c r="E4" s="195"/>
      <c r="F4" s="191" t="s">
        <v>186</v>
      </c>
      <c r="G4" s="192"/>
    </row>
    <row r="5" spans="1:7" s="35" customFormat="1" ht="18.75" customHeight="1">
      <c r="A5" s="189"/>
      <c r="B5" s="190"/>
      <c r="C5" s="185" t="s">
        <v>86</v>
      </c>
      <c r="D5" s="185" t="s">
        <v>85</v>
      </c>
      <c r="E5" s="185" t="s">
        <v>48</v>
      </c>
      <c r="F5" s="193" t="s">
        <v>46</v>
      </c>
      <c r="G5" s="193" t="s">
        <v>47</v>
      </c>
    </row>
    <row r="6" spans="1:7" s="35" customFormat="1" ht="58.5" customHeight="1">
      <c r="A6" s="189"/>
      <c r="B6" s="190"/>
      <c r="C6" s="186"/>
      <c r="D6" s="186"/>
      <c r="E6" s="186"/>
      <c r="F6" s="193"/>
      <c r="G6" s="193"/>
    </row>
    <row r="7" spans="1:7" ht="13.5" customHeight="1">
      <c r="A7" s="37" t="s">
        <v>49</v>
      </c>
      <c r="B7" s="38" t="s">
        <v>4</v>
      </c>
      <c r="C7" s="33">
        <v>1</v>
      </c>
      <c r="D7" s="33">
        <v>2</v>
      </c>
      <c r="E7" s="33">
        <v>3</v>
      </c>
      <c r="F7" s="33">
        <v>4</v>
      </c>
      <c r="G7" s="146">
        <v>5</v>
      </c>
    </row>
    <row r="8" spans="1:7" ht="37.5" customHeight="1">
      <c r="A8" s="39">
        <v>1</v>
      </c>
      <c r="B8" s="91" t="s">
        <v>50</v>
      </c>
      <c r="C8" s="90">
        <v>3856</v>
      </c>
      <c r="D8" s="90">
        <v>3447</v>
      </c>
      <c r="E8" s="73">
        <f>C8-D8</f>
        <v>409</v>
      </c>
      <c r="F8" s="92">
        <v>77</v>
      </c>
      <c r="G8" s="147">
        <v>739</v>
      </c>
    </row>
    <row r="9" spans="1:7" s="41" customFormat="1" ht="69" customHeight="1">
      <c r="A9" s="39">
        <v>2</v>
      </c>
      <c r="B9" s="91" t="s">
        <v>2</v>
      </c>
      <c r="C9" s="90">
        <v>3284</v>
      </c>
      <c r="D9" s="90">
        <v>3287</v>
      </c>
      <c r="E9" s="73">
        <f t="shared" ref="E9:E27" si="0">C9-D9</f>
        <v>-3</v>
      </c>
      <c r="F9" s="92">
        <v>9</v>
      </c>
      <c r="G9" s="147">
        <v>185</v>
      </c>
    </row>
    <row r="10" spans="1:7" s="41" customFormat="1">
      <c r="A10" s="39">
        <v>3</v>
      </c>
      <c r="B10" s="91" t="s">
        <v>51</v>
      </c>
      <c r="C10" s="90">
        <v>2489</v>
      </c>
      <c r="D10" s="90">
        <v>2520</v>
      </c>
      <c r="E10" s="73">
        <f t="shared" si="0"/>
        <v>-31</v>
      </c>
      <c r="F10" s="92">
        <v>88</v>
      </c>
      <c r="G10" s="147">
        <v>687</v>
      </c>
    </row>
    <row r="11" spans="1:7" s="41" customFormat="1" ht="31.5">
      <c r="A11" s="39">
        <v>4</v>
      </c>
      <c r="B11" s="91" t="s">
        <v>75</v>
      </c>
      <c r="C11" s="90">
        <v>1690</v>
      </c>
      <c r="D11" s="90">
        <v>1918</v>
      </c>
      <c r="E11" s="73">
        <f t="shared" si="0"/>
        <v>-228</v>
      </c>
      <c r="F11" s="92">
        <v>78</v>
      </c>
      <c r="G11" s="147">
        <v>805</v>
      </c>
    </row>
    <row r="12" spans="1:7" s="41" customFormat="1" ht="31.5">
      <c r="A12" s="39">
        <v>5</v>
      </c>
      <c r="B12" s="91" t="s">
        <v>76</v>
      </c>
      <c r="C12" s="90">
        <v>1037</v>
      </c>
      <c r="D12" s="90">
        <v>1536</v>
      </c>
      <c r="E12" s="73">
        <f t="shared" si="0"/>
        <v>-499</v>
      </c>
      <c r="F12" s="92">
        <v>31</v>
      </c>
      <c r="G12" s="147">
        <v>577</v>
      </c>
    </row>
    <row r="13" spans="1:7" s="41" customFormat="1">
      <c r="A13" s="39">
        <v>6</v>
      </c>
      <c r="B13" s="91" t="s">
        <v>52</v>
      </c>
      <c r="C13" s="90">
        <v>1022</v>
      </c>
      <c r="D13" s="90">
        <v>1302</v>
      </c>
      <c r="E13" s="73">
        <f t="shared" si="0"/>
        <v>-280</v>
      </c>
      <c r="F13" s="92">
        <v>34</v>
      </c>
      <c r="G13" s="74">
        <v>500</v>
      </c>
    </row>
    <row r="14" spans="1:7" s="41" customFormat="1">
      <c r="A14" s="39">
        <v>7</v>
      </c>
      <c r="B14" s="91" t="s">
        <v>53</v>
      </c>
      <c r="C14" s="90">
        <v>920</v>
      </c>
      <c r="D14" s="90">
        <v>1278</v>
      </c>
      <c r="E14" s="73">
        <f t="shared" si="0"/>
        <v>-358</v>
      </c>
      <c r="F14" s="92">
        <v>31</v>
      </c>
      <c r="G14" s="74">
        <v>401</v>
      </c>
    </row>
    <row r="15" spans="1:7" s="41" customFormat="1" ht="18.75" customHeight="1">
      <c r="A15" s="39">
        <v>8</v>
      </c>
      <c r="B15" s="91" t="s">
        <v>59</v>
      </c>
      <c r="C15" s="90">
        <v>906</v>
      </c>
      <c r="D15" s="90">
        <v>396</v>
      </c>
      <c r="E15" s="73">
        <f t="shared" si="0"/>
        <v>510</v>
      </c>
      <c r="F15" s="92">
        <v>129</v>
      </c>
      <c r="G15" s="74">
        <v>148</v>
      </c>
    </row>
    <row r="16" spans="1:7" s="41" customFormat="1">
      <c r="A16" s="39">
        <v>9</v>
      </c>
      <c r="B16" s="91" t="s">
        <v>56</v>
      </c>
      <c r="C16" s="90">
        <v>875</v>
      </c>
      <c r="D16" s="90">
        <v>674</v>
      </c>
      <c r="E16" s="73">
        <f t="shared" si="0"/>
        <v>201</v>
      </c>
      <c r="F16" s="92">
        <v>24</v>
      </c>
      <c r="G16" s="74">
        <v>182</v>
      </c>
    </row>
    <row r="17" spans="1:7" s="41" customFormat="1" ht="31.5">
      <c r="A17" s="39">
        <v>10</v>
      </c>
      <c r="B17" s="91" t="s">
        <v>55</v>
      </c>
      <c r="C17" s="90">
        <v>691</v>
      </c>
      <c r="D17" s="90">
        <v>913</v>
      </c>
      <c r="E17" s="73">
        <f t="shared" si="0"/>
        <v>-222</v>
      </c>
      <c r="F17" s="92">
        <v>15</v>
      </c>
      <c r="G17" s="74">
        <v>390</v>
      </c>
    </row>
    <row r="18" spans="1:7" s="41" customFormat="1" ht="28.5" customHeight="1">
      <c r="A18" s="39">
        <v>11</v>
      </c>
      <c r="B18" s="91" t="s">
        <v>54</v>
      </c>
      <c r="C18" s="90">
        <v>650</v>
      </c>
      <c r="D18" s="90">
        <v>1073</v>
      </c>
      <c r="E18" s="73">
        <f t="shared" si="0"/>
        <v>-423</v>
      </c>
      <c r="F18" s="92">
        <v>16</v>
      </c>
      <c r="G18" s="74">
        <v>465</v>
      </c>
    </row>
    <row r="19" spans="1:7" s="41" customFormat="1" ht="30.75" customHeight="1">
      <c r="A19" s="39">
        <v>12</v>
      </c>
      <c r="B19" s="91" t="s">
        <v>165</v>
      </c>
      <c r="C19" s="90">
        <v>633</v>
      </c>
      <c r="D19" s="90">
        <v>687</v>
      </c>
      <c r="E19" s="73">
        <f t="shared" si="0"/>
        <v>-54</v>
      </c>
      <c r="F19" s="92">
        <v>102</v>
      </c>
      <c r="G19" s="74">
        <v>154</v>
      </c>
    </row>
    <row r="20" spans="1:7" s="41" customFormat="1" ht="30.75" customHeight="1">
      <c r="A20" s="39">
        <v>13</v>
      </c>
      <c r="B20" s="91" t="s">
        <v>0</v>
      </c>
      <c r="C20" s="90">
        <v>561</v>
      </c>
      <c r="D20" s="90">
        <v>959</v>
      </c>
      <c r="E20" s="73">
        <f t="shared" si="0"/>
        <v>-398</v>
      </c>
      <c r="F20" s="92">
        <v>11</v>
      </c>
      <c r="G20" s="74">
        <v>412</v>
      </c>
    </row>
    <row r="21" spans="1:7" s="41" customFormat="1" ht="69.75" customHeight="1">
      <c r="A21" s="39">
        <v>14</v>
      </c>
      <c r="B21" s="91" t="s">
        <v>82</v>
      </c>
      <c r="C21" s="90">
        <v>558</v>
      </c>
      <c r="D21" s="90">
        <v>792</v>
      </c>
      <c r="E21" s="73">
        <f t="shared" si="0"/>
        <v>-234</v>
      </c>
      <c r="F21" s="92">
        <v>4</v>
      </c>
      <c r="G21" s="74">
        <v>163</v>
      </c>
    </row>
    <row r="22" spans="1:7" s="41" customFormat="1" ht="21" customHeight="1">
      <c r="A22" s="39">
        <v>15</v>
      </c>
      <c r="B22" s="91" t="s">
        <v>58</v>
      </c>
      <c r="C22" s="90">
        <v>511</v>
      </c>
      <c r="D22" s="90">
        <v>704</v>
      </c>
      <c r="E22" s="73">
        <f t="shared" si="0"/>
        <v>-193</v>
      </c>
      <c r="F22" s="92">
        <v>14</v>
      </c>
      <c r="G22" s="74">
        <v>294</v>
      </c>
    </row>
    <row r="23" spans="1:7" s="41" customFormat="1" ht="23.25" customHeight="1">
      <c r="A23" s="39">
        <v>16</v>
      </c>
      <c r="B23" s="91" t="s">
        <v>77</v>
      </c>
      <c r="C23" s="90">
        <v>503</v>
      </c>
      <c r="D23" s="90">
        <v>603</v>
      </c>
      <c r="E23" s="73">
        <f t="shared" si="0"/>
        <v>-100</v>
      </c>
      <c r="F23" s="92">
        <v>10</v>
      </c>
      <c r="G23" s="74">
        <v>63</v>
      </c>
    </row>
    <row r="24" spans="1:7" s="41" customFormat="1">
      <c r="A24" s="39">
        <v>17</v>
      </c>
      <c r="B24" s="91" t="s">
        <v>57</v>
      </c>
      <c r="C24" s="90">
        <v>484</v>
      </c>
      <c r="D24" s="90">
        <v>427</v>
      </c>
      <c r="E24" s="73">
        <f t="shared" si="0"/>
        <v>57</v>
      </c>
      <c r="F24" s="92">
        <v>10</v>
      </c>
      <c r="G24" s="74">
        <v>123</v>
      </c>
    </row>
    <row r="25" spans="1:7" s="41" customFormat="1" ht="31.5">
      <c r="A25" s="39">
        <v>18</v>
      </c>
      <c r="B25" s="91" t="s">
        <v>161</v>
      </c>
      <c r="C25" s="90">
        <v>479</v>
      </c>
      <c r="D25" s="90">
        <v>396</v>
      </c>
      <c r="E25" s="73">
        <f t="shared" si="0"/>
        <v>83</v>
      </c>
      <c r="F25" s="92">
        <v>19</v>
      </c>
      <c r="G25" s="74">
        <v>127</v>
      </c>
    </row>
    <row r="26" spans="1:7" s="41" customFormat="1" ht="24" customHeight="1">
      <c r="A26" s="39">
        <v>19</v>
      </c>
      <c r="B26" s="91" t="s">
        <v>81</v>
      </c>
      <c r="C26" s="90">
        <v>467</v>
      </c>
      <c r="D26" s="90">
        <v>325</v>
      </c>
      <c r="E26" s="73">
        <f t="shared" si="0"/>
        <v>142</v>
      </c>
      <c r="F26" s="92">
        <v>30</v>
      </c>
      <c r="G26" s="74">
        <v>76</v>
      </c>
    </row>
    <row r="27" spans="1:7" s="41" customFormat="1" ht="31.5" customHeight="1">
      <c r="A27" s="39">
        <v>20</v>
      </c>
      <c r="B27" s="91" t="s">
        <v>90</v>
      </c>
      <c r="C27" s="90">
        <v>465</v>
      </c>
      <c r="D27" s="90">
        <v>371</v>
      </c>
      <c r="E27" s="73">
        <f t="shared" si="0"/>
        <v>94</v>
      </c>
      <c r="F27" s="92">
        <v>11</v>
      </c>
      <c r="G27" s="74">
        <v>67</v>
      </c>
    </row>
    <row r="28" spans="1:7" s="41" customFormat="1">
      <c r="A28" s="69"/>
      <c r="B28" s="70"/>
      <c r="C28" s="71"/>
      <c r="D28" s="71"/>
      <c r="E28" s="71"/>
      <c r="F28" s="71"/>
      <c r="G28" s="71"/>
    </row>
    <row r="29" spans="1:7" s="41" customFormat="1" ht="69" customHeight="1">
      <c r="A29" s="69"/>
      <c r="B29" s="70"/>
      <c r="C29" s="71"/>
      <c r="D29" s="71"/>
      <c r="E29" s="71"/>
      <c r="F29" s="71"/>
      <c r="G29" s="71"/>
    </row>
    <row r="30" spans="1:7" s="41" customFormat="1">
      <c r="A30" s="69"/>
      <c r="B30" s="70"/>
      <c r="C30" s="71"/>
      <c r="D30" s="71"/>
      <c r="E30" s="71"/>
      <c r="F30" s="71"/>
      <c r="G30" s="71"/>
    </row>
    <row r="31" spans="1:7" s="41" customFormat="1">
      <c r="A31" s="69"/>
      <c r="B31" s="70"/>
      <c r="C31" s="71"/>
      <c r="D31" s="71"/>
      <c r="E31" s="71"/>
      <c r="F31" s="71"/>
      <c r="G31" s="71"/>
    </row>
    <row r="32" spans="1:7" s="41" customFormat="1">
      <c r="A32" s="69"/>
      <c r="B32" s="70"/>
      <c r="C32" s="71"/>
      <c r="D32" s="71"/>
      <c r="E32" s="71"/>
      <c r="F32" s="71"/>
      <c r="G32" s="71"/>
    </row>
    <row r="33" spans="1:7" s="41" customFormat="1" ht="21" customHeight="1">
      <c r="A33" s="69"/>
      <c r="B33" s="70"/>
      <c r="C33" s="71"/>
      <c r="D33" s="71"/>
      <c r="E33" s="71"/>
      <c r="F33" s="71"/>
      <c r="G33" s="71"/>
    </row>
    <row r="34" spans="1:7" s="41" customFormat="1">
      <c r="A34" s="69"/>
      <c r="B34" s="70"/>
      <c r="C34" s="71"/>
      <c r="D34" s="71"/>
      <c r="E34" s="71"/>
      <c r="F34" s="71"/>
      <c r="G34" s="71"/>
    </row>
    <row r="35" spans="1:7" s="41" customFormat="1">
      <c r="A35" s="69"/>
      <c r="B35" s="70"/>
      <c r="C35" s="71"/>
      <c r="D35" s="71"/>
      <c r="E35" s="71"/>
      <c r="F35" s="71"/>
      <c r="G35" s="71"/>
    </row>
    <row r="36" spans="1:7" s="41" customFormat="1">
      <c r="A36" s="69"/>
      <c r="B36" s="70"/>
      <c r="C36" s="71"/>
      <c r="D36" s="71"/>
      <c r="E36" s="71"/>
      <c r="F36" s="71"/>
      <c r="G36" s="71"/>
    </row>
    <row r="37" spans="1:7" s="41" customFormat="1">
      <c r="A37" s="69"/>
      <c r="B37" s="70"/>
      <c r="C37" s="71"/>
      <c r="D37" s="71"/>
      <c r="E37" s="71"/>
      <c r="F37" s="71"/>
      <c r="G37" s="71"/>
    </row>
    <row r="38" spans="1:7" s="41" customFormat="1">
      <c r="A38" s="69"/>
      <c r="B38" s="70"/>
      <c r="C38" s="71"/>
      <c r="D38" s="71"/>
      <c r="E38" s="71"/>
      <c r="F38" s="71"/>
      <c r="G38" s="71"/>
    </row>
    <row r="39" spans="1:7" s="41" customFormat="1">
      <c r="A39" s="69"/>
      <c r="B39" s="70"/>
      <c r="C39" s="71"/>
      <c r="D39" s="71"/>
      <c r="E39" s="71"/>
      <c r="F39" s="71"/>
      <c r="G39" s="71"/>
    </row>
    <row r="40" spans="1:7" s="41" customFormat="1">
      <c r="A40" s="69"/>
      <c r="B40" s="70"/>
      <c r="C40" s="71"/>
      <c r="D40" s="71"/>
      <c r="E40" s="71"/>
      <c r="F40" s="71"/>
      <c r="G40" s="71"/>
    </row>
    <row r="41" spans="1:7" s="41" customFormat="1">
      <c r="A41" s="69"/>
      <c r="B41" s="70"/>
      <c r="C41" s="71"/>
      <c r="D41" s="71"/>
      <c r="E41" s="71"/>
      <c r="F41" s="71"/>
      <c r="G41" s="71"/>
    </row>
    <row r="42" spans="1:7" s="41" customFormat="1">
      <c r="A42" s="69"/>
      <c r="B42" s="70"/>
      <c r="C42" s="71"/>
      <c r="D42" s="71"/>
      <c r="E42" s="71"/>
      <c r="F42" s="71"/>
      <c r="G42" s="71"/>
    </row>
    <row r="43" spans="1:7" s="41" customFormat="1">
      <c r="A43" s="69"/>
      <c r="B43" s="70"/>
      <c r="C43" s="71"/>
      <c r="D43" s="71"/>
      <c r="E43" s="71"/>
      <c r="F43" s="71"/>
      <c r="G43" s="71"/>
    </row>
    <row r="44" spans="1:7" s="41" customFormat="1">
      <c r="A44" s="69"/>
      <c r="B44" s="70"/>
      <c r="C44" s="71"/>
      <c r="D44" s="71"/>
      <c r="E44" s="71"/>
      <c r="F44" s="71"/>
      <c r="G44" s="71"/>
    </row>
    <row r="45" spans="1:7" s="41" customFormat="1">
      <c r="A45" s="69"/>
      <c r="B45" s="70"/>
      <c r="C45" s="71"/>
      <c r="D45" s="71"/>
      <c r="E45" s="71"/>
      <c r="F45" s="71"/>
      <c r="G45" s="71"/>
    </row>
    <row r="46" spans="1:7" s="41" customFormat="1">
      <c r="A46" s="69"/>
      <c r="B46" s="70"/>
      <c r="C46" s="71"/>
      <c r="D46" s="71"/>
      <c r="E46" s="71"/>
      <c r="F46" s="71"/>
      <c r="G46" s="71"/>
    </row>
    <row r="47" spans="1:7" s="41" customFormat="1">
      <c r="A47" s="69"/>
      <c r="B47" s="70"/>
      <c r="C47" s="71"/>
      <c r="D47" s="71"/>
      <c r="E47" s="71"/>
      <c r="F47" s="71"/>
      <c r="G47" s="71"/>
    </row>
    <row r="48" spans="1:7" s="41" customFormat="1">
      <c r="A48" s="69"/>
      <c r="B48" s="70"/>
      <c r="C48" s="71"/>
      <c r="D48" s="71"/>
      <c r="E48" s="71"/>
      <c r="F48" s="71"/>
      <c r="G48" s="71"/>
    </row>
    <row r="49" spans="1:7" s="41" customFormat="1">
      <c r="A49" s="69"/>
      <c r="B49" s="70"/>
      <c r="C49" s="71"/>
      <c r="D49" s="71"/>
      <c r="E49" s="71"/>
      <c r="F49" s="71"/>
      <c r="G49" s="71"/>
    </row>
    <row r="50" spans="1:7" s="41" customFormat="1">
      <c r="A50" s="69"/>
      <c r="B50" s="70"/>
      <c r="C50" s="71"/>
      <c r="D50" s="71"/>
      <c r="E50" s="71"/>
      <c r="F50" s="71"/>
      <c r="G50" s="71"/>
    </row>
    <row r="51" spans="1:7" s="41" customFormat="1">
      <c r="A51" s="69"/>
      <c r="B51" s="70"/>
      <c r="C51" s="71"/>
      <c r="D51" s="71"/>
      <c r="E51" s="71"/>
      <c r="F51" s="71"/>
      <c r="G51" s="71"/>
    </row>
    <row r="52" spans="1:7" s="41" customFormat="1" ht="22.5" customHeight="1">
      <c r="A52" s="69"/>
      <c r="B52" s="72"/>
      <c r="C52" s="71"/>
      <c r="D52" s="71"/>
      <c r="E52" s="71"/>
      <c r="F52" s="71"/>
      <c r="G52" s="71"/>
    </row>
    <row r="53" spans="1:7" s="41" customFormat="1">
      <c r="A53" s="69"/>
      <c r="B53" s="70"/>
      <c r="C53" s="71"/>
      <c r="D53" s="71"/>
      <c r="E53" s="71"/>
      <c r="F53" s="71"/>
      <c r="G53" s="71"/>
    </row>
    <row r="54" spans="1:7" s="41" customFormat="1" ht="50.25" customHeight="1">
      <c r="A54" s="69"/>
      <c r="B54" s="70"/>
      <c r="C54" s="71"/>
      <c r="D54" s="71"/>
      <c r="E54" s="71"/>
      <c r="F54" s="71"/>
      <c r="G54" s="71"/>
    </row>
    <row r="55" spans="1:7" s="41" customFormat="1">
      <c r="A55" s="69"/>
      <c r="B55" s="70"/>
      <c r="C55" s="71"/>
      <c r="D55" s="71"/>
      <c r="E55" s="71"/>
      <c r="F55" s="71"/>
      <c r="G55" s="71"/>
    </row>
    <row r="56" spans="1:7" s="41" customFormat="1">
      <c r="A56" s="69"/>
      <c r="B56" s="70"/>
      <c r="C56" s="71"/>
      <c r="D56" s="71"/>
      <c r="E56" s="71"/>
      <c r="F56" s="71"/>
      <c r="G56" s="71"/>
    </row>
    <row r="57" spans="1:7" s="41" customFormat="1">
      <c r="A57" s="69"/>
      <c r="B57" s="70"/>
      <c r="C57" s="71"/>
      <c r="D57" s="71"/>
      <c r="E57" s="71"/>
      <c r="F57" s="71"/>
      <c r="G57" s="71"/>
    </row>
  </sheetData>
  <mergeCells count="11">
    <mergeCell ref="E5:E6"/>
    <mergeCell ref="B1:G1"/>
    <mergeCell ref="C2:E2"/>
    <mergeCell ref="A4:A6"/>
    <mergeCell ref="B4:B6"/>
    <mergeCell ref="F4:G4"/>
    <mergeCell ref="F5:F6"/>
    <mergeCell ref="G5:G6"/>
    <mergeCell ref="C4:E4"/>
    <mergeCell ref="C5:C6"/>
    <mergeCell ref="D5:D6"/>
  </mergeCells>
  <phoneticPr fontId="72" type="noConversion"/>
  <printOptions horizontalCentered="1"/>
  <pageMargins left="0.6692913385826772" right="0.27559055118110237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</sheetPr>
  <dimension ref="A1:M86"/>
  <sheetViews>
    <sheetView view="pageBreakPreview" topLeftCell="A52" zoomScale="85" zoomScaleNormal="100" zoomScaleSheetLayoutView="85" workbookViewId="0">
      <selection activeCell="D63" sqref="D63"/>
    </sheetView>
  </sheetViews>
  <sheetFormatPr defaultColWidth="8.85546875" defaultRowHeight="12.75"/>
  <cols>
    <col min="1" max="1" width="33.5703125" style="31" customWidth="1"/>
    <col min="2" max="2" width="11.140625" style="31" customWidth="1"/>
    <col min="3" max="3" width="14" style="43" customWidth="1"/>
    <col min="4" max="4" width="15.42578125" style="150" customWidth="1"/>
    <col min="5" max="5" width="15.28515625" style="43" customWidth="1"/>
    <col min="6" max="6" width="17.5703125" style="43" customWidth="1"/>
    <col min="7" max="16384" width="8.85546875" style="31"/>
  </cols>
  <sheetData>
    <row r="1" spans="1:13" s="139" customFormat="1" ht="47.25" customHeight="1">
      <c r="A1" s="187" t="s">
        <v>101</v>
      </c>
      <c r="B1" s="187"/>
      <c r="C1" s="187"/>
      <c r="D1" s="187"/>
      <c r="E1" s="187"/>
      <c r="F1" s="187"/>
    </row>
    <row r="2" spans="1:13" s="139" customFormat="1" ht="20.25" customHeight="1">
      <c r="A2" s="196" t="s">
        <v>66</v>
      </c>
      <c r="B2" s="196"/>
      <c r="C2" s="196"/>
      <c r="D2" s="196"/>
      <c r="E2" s="196"/>
      <c r="F2" s="196"/>
    </row>
    <row r="3" spans="1:13" s="140" customFormat="1" ht="12" customHeight="1">
      <c r="C3" s="141"/>
      <c r="D3" s="148"/>
      <c r="E3" s="141"/>
      <c r="F3" s="141"/>
    </row>
    <row r="4" spans="1:13" ht="35.25" customHeight="1">
      <c r="A4" s="190" t="s">
        <v>45</v>
      </c>
      <c r="B4" s="194" t="s">
        <v>185</v>
      </c>
      <c r="C4" s="195"/>
      <c r="D4" s="195"/>
      <c r="E4" s="191" t="s">
        <v>186</v>
      </c>
      <c r="F4" s="192"/>
    </row>
    <row r="5" spans="1:13" ht="18.75" customHeight="1">
      <c r="A5" s="190"/>
      <c r="B5" s="185" t="s">
        <v>86</v>
      </c>
      <c r="C5" s="185" t="s">
        <v>85</v>
      </c>
      <c r="D5" s="185" t="s">
        <v>48</v>
      </c>
      <c r="E5" s="193" t="s">
        <v>86</v>
      </c>
      <c r="F5" s="197" t="s">
        <v>85</v>
      </c>
    </row>
    <row r="6" spans="1:13" ht="58.5" customHeight="1">
      <c r="A6" s="190"/>
      <c r="B6" s="186"/>
      <c r="C6" s="186"/>
      <c r="D6" s="186"/>
      <c r="E6" s="193"/>
      <c r="F6" s="197"/>
    </row>
    <row r="7" spans="1:13">
      <c r="A7" s="33" t="s">
        <v>67</v>
      </c>
      <c r="B7" s="33">
        <v>1</v>
      </c>
      <c r="C7" s="44">
        <v>2</v>
      </c>
      <c r="D7" s="44">
        <v>3</v>
      </c>
      <c r="E7" s="44">
        <v>4</v>
      </c>
      <c r="F7" s="44">
        <v>5</v>
      </c>
    </row>
    <row r="8" spans="1:13" ht="27" customHeight="1">
      <c r="A8" s="198" t="s">
        <v>33</v>
      </c>
      <c r="B8" s="198"/>
      <c r="C8" s="198"/>
      <c r="D8" s="198"/>
      <c r="E8" s="198"/>
      <c r="F8" s="198"/>
      <c r="M8" s="45"/>
    </row>
    <row r="9" spans="1:13" ht="15.75">
      <c r="A9" s="121" t="s">
        <v>78</v>
      </c>
      <c r="B9" s="73">
        <v>265</v>
      </c>
      <c r="C9" s="73">
        <v>378</v>
      </c>
      <c r="D9" s="40">
        <f>B9-C9</f>
        <v>-113</v>
      </c>
      <c r="E9" s="73">
        <v>9</v>
      </c>
      <c r="F9" s="122">
        <v>172</v>
      </c>
      <c r="M9" s="45"/>
    </row>
    <row r="10" spans="1:13" ht="15.75">
      <c r="A10" s="121" t="s">
        <v>96</v>
      </c>
      <c r="B10" s="73">
        <v>128</v>
      </c>
      <c r="C10" s="73">
        <v>231</v>
      </c>
      <c r="D10" s="40">
        <f>B10-C10</f>
        <v>-103</v>
      </c>
      <c r="E10" s="73">
        <v>1</v>
      </c>
      <c r="F10" s="122">
        <v>100</v>
      </c>
    </row>
    <row r="11" spans="1:13" ht="15.75">
      <c r="A11" s="121" t="s">
        <v>65</v>
      </c>
      <c r="B11" s="73">
        <v>100</v>
      </c>
      <c r="C11" s="73">
        <v>244</v>
      </c>
      <c r="D11" s="40">
        <f>B11-C11</f>
        <v>-144</v>
      </c>
      <c r="E11" s="73">
        <v>2</v>
      </c>
      <c r="F11" s="122">
        <v>132</v>
      </c>
    </row>
    <row r="12" spans="1:13" ht="15.75">
      <c r="A12" s="121" t="s">
        <v>139</v>
      </c>
      <c r="B12" s="73">
        <v>88</v>
      </c>
      <c r="C12" s="73">
        <v>118</v>
      </c>
      <c r="D12" s="40">
        <f>B12-C12</f>
        <v>-30</v>
      </c>
      <c r="E12" s="73">
        <v>7</v>
      </c>
      <c r="F12" s="122">
        <v>54</v>
      </c>
    </row>
    <row r="13" spans="1:13" ht="30" customHeight="1">
      <c r="A13" s="198" t="s">
        <v>7</v>
      </c>
      <c r="B13" s="198"/>
      <c r="C13" s="198"/>
      <c r="D13" s="198"/>
      <c r="E13" s="198"/>
      <c r="F13" s="198"/>
    </row>
    <row r="14" spans="1:13" ht="31.5">
      <c r="A14" s="121" t="s">
        <v>152</v>
      </c>
      <c r="B14" s="73">
        <v>204</v>
      </c>
      <c r="C14" s="73">
        <v>230</v>
      </c>
      <c r="D14" s="40">
        <f t="shared" ref="D14:D19" si="0">B14-C14</f>
        <v>-26</v>
      </c>
      <c r="E14" s="73">
        <v>7</v>
      </c>
      <c r="F14" s="77">
        <v>100</v>
      </c>
    </row>
    <row r="15" spans="1:13" ht="31.5">
      <c r="A15" s="121" t="s">
        <v>3</v>
      </c>
      <c r="B15" s="73">
        <v>144</v>
      </c>
      <c r="C15" s="73">
        <v>29</v>
      </c>
      <c r="D15" s="40">
        <f t="shared" si="0"/>
        <v>115</v>
      </c>
      <c r="E15" s="73">
        <v>20</v>
      </c>
      <c r="F15" s="122">
        <v>7</v>
      </c>
    </row>
    <row r="16" spans="1:13" ht="15.75">
      <c r="A16" s="121" t="s">
        <v>64</v>
      </c>
      <c r="B16" s="73">
        <v>125</v>
      </c>
      <c r="C16" s="73">
        <v>141</v>
      </c>
      <c r="D16" s="40">
        <f t="shared" si="0"/>
        <v>-16</v>
      </c>
      <c r="E16" s="73">
        <v>6</v>
      </c>
      <c r="F16" s="122">
        <v>63</v>
      </c>
    </row>
    <row r="17" spans="1:6" ht="15.75">
      <c r="A17" s="121" t="s">
        <v>110</v>
      </c>
      <c r="B17" s="73">
        <v>110</v>
      </c>
      <c r="C17" s="73">
        <v>135</v>
      </c>
      <c r="D17" s="40">
        <f t="shared" si="0"/>
        <v>-25</v>
      </c>
      <c r="E17" s="73">
        <v>0</v>
      </c>
      <c r="F17" s="122">
        <v>21</v>
      </c>
    </row>
    <row r="18" spans="1:6" ht="15.75">
      <c r="A18" s="121" t="s">
        <v>127</v>
      </c>
      <c r="B18" s="73">
        <v>109</v>
      </c>
      <c r="C18" s="73">
        <v>285</v>
      </c>
      <c r="D18" s="40">
        <f t="shared" si="0"/>
        <v>-176</v>
      </c>
      <c r="E18" s="73">
        <v>3</v>
      </c>
      <c r="F18" s="122">
        <v>119</v>
      </c>
    </row>
    <row r="19" spans="1:6" ht="31.5">
      <c r="A19" s="121" t="s">
        <v>89</v>
      </c>
      <c r="B19" s="73">
        <v>106</v>
      </c>
      <c r="C19" s="73">
        <v>360</v>
      </c>
      <c r="D19" s="40">
        <f t="shared" si="0"/>
        <v>-254</v>
      </c>
      <c r="E19" s="73">
        <v>4</v>
      </c>
      <c r="F19" s="122">
        <v>161</v>
      </c>
    </row>
    <row r="20" spans="1:6" ht="30" customHeight="1">
      <c r="A20" s="198" t="s">
        <v>6</v>
      </c>
      <c r="B20" s="198"/>
      <c r="C20" s="198"/>
      <c r="D20" s="198"/>
      <c r="E20" s="198"/>
      <c r="F20" s="198"/>
    </row>
    <row r="21" spans="1:6" ht="15.75">
      <c r="A21" s="68" t="s">
        <v>54</v>
      </c>
      <c r="B21" s="73">
        <v>650</v>
      </c>
      <c r="C21" s="73">
        <v>1073</v>
      </c>
      <c r="D21" s="40">
        <f t="shared" ref="D21:D26" si="1">B21-C21</f>
        <v>-423</v>
      </c>
      <c r="E21" s="73">
        <v>16</v>
      </c>
      <c r="F21" s="122">
        <v>465</v>
      </c>
    </row>
    <row r="22" spans="1:6" ht="15.75">
      <c r="A22" s="68" t="s">
        <v>161</v>
      </c>
      <c r="B22" s="73">
        <v>479</v>
      </c>
      <c r="C22" s="73">
        <v>396</v>
      </c>
      <c r="D22" s="40">
        <f t="shared" si="1"/>
        <v>83</v>
      </c>
      <c r="E22" s="73">
        <v>19</v>
      </c>
      <c r="F22" s="122">
        <v>127</v>
      </c>
    </row>
    <row r="23" spans="1:6" ht="15.75">
      <c r="A23" s="68" t="s">
        <v>68</v>
      </c>
      <c r="B23" s="73">
        <v>330</v>
      </c>
      <c r="C23" s="73">
        <v>486</v>
      </c>
      <c r="D23" s="40">
        <f t="shared" si="1"/>
        <v>-156</v>
      </c>
      <c r="E23" s="73">
        <v>6</v>
      </c>
      <c r="F23" s="122">
        <v>214</v>
      </c>
    </row>
    <row r="24" spans="1:6" ht="15.75">
      <c r="A24" s="68" t="s">
        <v>162</v>
      </c>
      <c r="B24" s="73">
        <v>215</v>
      </c>
      <c r="C24" s="73">
        <v>24</v>
      </c>
      <c r="D24" s="40">
        <f t="shared" si="1"/>
        <v>191</v>
      </c>
      <c r="E24" s="73">
        <v>73</v>
      </c>
      <c r="F24" s="122">
        <v>8</v>
      </c>
    </row>
    <row r="25" spans="1:6" ht="15.75">
      <c r="A25" s="68" t="s">
        <v>153</v>
      </c>
      <c r="B25" s="73">
        <v>150</v>
      </c>
      <c r="C25" s="73">
        <v>154</v>
      </c>
      <c r="D25" s="40">
        <f t="shared" si="1"/>
        <v>-4</v>
      </c>
      <c r="E25" s="73">
        <v>2</v>
      </c>
      <c r="F25" s="122">
        <v>50</v>
      </c>
    </row>
    <row r="26" spans="1:6" ht="15.75">
      <c r="A26" s="68" t="s">
        <v>128</v>
      </c>
      <c r="B26" s="73">
        <v>117</v>
      </c>
      <c r="C26" s="73">
        <v>139</v>
      </c>
      <c r="D26" s="40">
        <f t="shared" si="1"/>
        <v>-22</v>
      </c>
      <c r="E26" s="73">
        <v>2</v>
      </c>
      <c r="F26" s="122">
        <v>73</v>
      </c>
    </row>
    <row r="27" spans="1:6" ht="30" customHeight="1">
      <c r="A27" s="198" t="s">
        <v>5</v>
      </c>
      <c r="B27" s="198"/>
      <c r="C27" s="198"/>
      <c r="D27" s="198"/>
      <c r="E27" s="198"/>
      <c r="F27" s="198"/>
    </row>
    <row r="28" spans="1:6" ht="15.75">
      <c r="A28" s="127" t="s">
        <v>79</v>
      </c>
      <c r="B28" s="128">
        <v>349</v>
      </c>
      <c r="C28" s="128">
        <v>177</v>
      </c>
      <c r="D28" s="129">
        <f>B28-C28</f>
        <v>172</v>
      </c>
      <c r="E28" s="128">
        <v>26</v>
      </c>
      <c r="F28" s="122">
        <v>82</v>
      </c>
    </row>
    <row r="29" spans="1:6" ht="15.75">
      <c r="A29" s="127" t="s">
        <v>62</v>
      </c>
      <c r="B29" s="128">
        <v>347</v>
      </c>
      <c r="C29" s="128">
        <v>344</v>
      </c>
      <c r="D29" s="129">
        <f>B29-C29</f>
        <v>3</v>
      </c>
      <c r="E29" s="128">
        <v>5</v>
      </c>
      <c r="F29" s="122">
        <v>136</v>
      </c>
    </row>
    <row r="30" spans="1:6" ht="15.75">
      <c r="A30" s="127" t="s">
        <v>95</v>
      </c>
      <c r="B30" s="128">
        <v>145</v>
      </c>
      <c r="C30" s="128">
        <v>288</v>
      </c>
      <c r="D30" s="129">
        <f>B30-C30</f>
        <v>-143</v>
      </c>
      <c r="E30" s="128">
        <v>3</v>
      </c>
      <c r="F30" s="122">
        <v>125</v>
      </c>
    </row>
    <row r="31" spans="1:6" ht="15.75">
      <c r="A31" s="127" t="s">
        <v>111</v>
      </c>
      <c r="B31" s="128">
        <v>133</v>
      </c>
      <c r="C31" s="128">
        <v>242</v>
      </c>
      <c r="D31" s="129">
        <f>B31-C31</f>
        <v>-109</v>
      </c>
      <c r="E31" s="128">
        <v>2</v>
      </c>
      <c r="F31" s="122">
        <v>65</v>
      </c>
    </row>
    <row r="32" spans="1:6" ht="15.75">
      <c r="A32" s="127" t="s">
        <v>129</v>
      </c>
      <c r="B32" s="128">
        <v>108</v>
      </c>
      <c r="C32" s="128">
        <v>75</v>
      </c>
      <c r="D32" s="129">
        <f>B32-C32</f>
        <v>33</v>
      </c>
      <c r="E32" s="128">
        <v>1</v>
      </c>
      <c r="F32" s="122">
        <v>35</v>
      </c>
    </row>
    <row r="33" spans="1:6" ht="30" customHeight="1">
      <c r="A33" s="198" t="s">
        <v>9</v>
      </c>
      <c r="B33" s="198"/>
      <c r="C33" s="198"/>
      <c r="D33" s="198"/>
      <c r="E33" s="198"/>
      <c r="F33" s="198"/>
    </row>
    <row r="34" spans="1:6" ht="31.5">
      <c r="A34" s="121" t="s">
        <v>75</v>
      </c>
      <c r="B34" s="73">
        <v>1690</v>
      </c>
      <c r="C34" s="73">
        <v>1918</v>
      </c>
      <c r="D34" s="40">
        <f t="shared" ref="D34:D42" si="2">B34-C34</f>
        <v>-228</v>
      </c>
      <c r="E34" s="73">
        <v>78</v>
      </c>
      <c r="F34" s="77">
        <v>805</v>
      </c>
    </row>
    <row r="35" spans="1:6" ht="31.5">
      <c r="A35" s="121" t="s">
        <v>76</v>
      </c>
      <c r="B35" s="73">
        <v>1037</v>
      </c>
      <c r="C35" s="73">
        <v>1536</v>
      </c>
      <c r="D35" s="40">
        <f t="shared" si="2"/>
        <v>-499</v>
      </c>
      <c r="E35" s="73">
        <v>31</v>
      </c>
      <c r="F35" s="77">
        <v>577</v>
      </c>
    </row>
    <row r="36" spans="1:6" ht="15.75">
      <c r="A36" s="121" t="s">
        <v>52</v>
      </c>
      <c r="B36" s="73">
        <v>1022</v>
      </c>
      <c r="C36" s="73">
        <v>1302</v>
      </c>
      <c r="D36" s="40">
        <f t="shared" si="2"/>
        <v>-280</v>
      </c>
      <c r="E36" s="73">
        <v>34</v>
      </c>
      <c r="F36" s="77">
        <v>500</v>
      </c>
    </row>
    <row r="37" spans="1:6" ht="15.75">
      <c r="A37" s="121" t="s">
        <v>53</v>
      </c>
      <c r="B37" s="73">
        <v>920</v>
      </c>
      <c r="C37" s="73">
        <v>1278</v>
      </c>
      <c r="D37" s="40">
        <f t="shared" si="2"/>
        <v>-358</v>
      </c>
      <c r="E37" s="73">
        <v>31</v>
      </c>
      <c r="F37" s="77">
        <v>401</v>
      </c>
    </row>
    <row r="38" spans="1:6" ht="15.75">
      <c r="A38" s="121" t="s">
        <v>0</v>
      </c>
      <c r="B38" s="73">
        <v>561</v>
      </c>
      <c r="C38" s="73">
        <v>959</v>
      </c>
      <c r="D38" s="40">
        <f t="shared" si="2"/>
        <v>-398</v>
      </c>
      <c r="E38" s="73">
        <v>11</v>
      </c>
      <c r="F38" s="77">
        <v>412</v>
      </c>
    </row>
    <row r="39" spans="1:6" ht="110.25">
      <c r="A39" s="121" t="s">
        <v>163</v>
      </c>
      <c r="B39" s="73">
        <v>337</v>
      </c>
      <c r="C39" s="73">
        <v>456</v>
      </c>
      <c r="D39" s="40">
        <f t="shared" si="2"/>
        <v>-119</v>
      </c>
      <c r="E39" s="73">
        <v>9</v>
      </c>
      <c r="F39" s="77">
        <v>187</v>
      </c>
    </row>
    <row r="40" spans="1:6" ht="15.75">
      <c r="A40" s="121" t="s">
        <v>112</v>
      </c>
      <c r="B40" s="73">
        <v>196</v>
      </c>
      <c r="C40" s="73">
        <v>227</v>
      </c>
      <c r="D40" s="40">
        <f t="shared" si="2"/>
        <v>-31</v>
      </c>
      <c r="E40" s="73">
        <v>5</v>
      </c>
      <c r="F40" s="77">
        <v>57</v>
      </c>
    </row>
    <row r="41" spans="1:6" ht="15.75">
      <c r="A41" s="121" t="s">
        <v>120</v>
      </c>
      <c r="B41" s="73">
        <v>174</v>
      </c>
      <c r="C41" s="73">
        <v>215</v>
      </c>
      <c r="D41" s="40">
        <f t="shared" si="2"/>
        <v>-41</v>
      </c>
      <c r="E41" s="73">
        <v>1</v>
      </c>
      <c r="F41" s="77">
        <v>98</v>
      </c>
    </row>
    <row r="42" spans="1:6" ht="15.75">
      <c r="A42" s="121" t="s">
        <v>130</v>
      </c>
      <c r="B42" s="73">
        <v>167</v>
      </c>
      <c r="C42" s="73">
        <v>191</v>
      </c>
      <c r="D42" s="40">
        <f t="shared" si="2"/>
        <v>-24</v>
      </c>
      <c r="E42" s="73">
        <v>5</v>
      </c>
      <c r="F42" s="77">
        <v>69</v>
      </c>
    </row>
    <row r="43" spans="1:6" ht="43.5" customHeight="1">
      <c r="A43" s="198" t="s">
        <v>69</v>
      </c>
      <c r="B43" s="198"/>
      <c r="C43" s="198"/>
      <c r="D43" s="198"/>
      <c r="E43" s="198"/>
      <c r="F43" s="198"/>
    </row>
    <row r="44" spans="1:6" ht="63">
      <c r="A44" s="121" t="s">
        <v>82</v>
      </c>
      <c r="B44" s="73">
        <v>558</v>
      </c>
      <c r="C44" s="73">
        <v>792</v>
      </c>
      <c r="D44" s="40">
        <f>B44-C44</f>
        <v>-234</v>
      </c>
      <c r="E44" s="73">
        <v>4</v>
      </c>
      <c r="F44" s="77">
        <v>163</v>
      </c>
    </row>
    <row r="45" spans="1:6" ht="15.75">
      <c r="A45" s="121" t="s">
        <v>108</v>
      </c>
      <c r="B45" s="73">
        <v>175</v>
      </c>
      <c r="C45" s="73">
        <v>165</v>
      </c>
      <c r="D45" s="40">
        <f>B45-C45</f>
        <v>10</v>
      </c>
      <c r="E45" s="73">
        <v>0</v>
      </c>
      <c r="F45" s="77">
        <v>6</v>
      </c>
    </row>
    <row r="46" spans="1:6" ht="15.75">
      <c r="A46" s="121" t="s">
        <v>92</v>
      </c>
      <c r="B46" s="73">
        <v>110</v>
      </c>
      <c r="C46" s="73">
        <v>218</v>
      </c>
      <c r="D46" s="40">
        <f>B46-C46</f>
        <v>-108</v>
      </c>
      <c r="E46" s="73">
        <v>7</v>
      </c>
      <c r="F46" s="77">
        <v>85</v>
      </c>
    </row>
    <row r="47" spans="1:6" ht="31.5">
      <c r="A47" s="121" t="s">
        <v>121</v>
      </c>
      <c r="B47" s="73">
        <v>98</v>
      </c>
      <c r="C47" s="73">
        <v>172</v>
      </c>
      <c r="D47" s="40">
        <f>B47-C47</f>
        <v>-74</v>
      </c>
      <c r="E47" s="73">
        <v>0</v>
      </c>
      <c r="F47" s="77">
        <v>73</v>
      </c>
    </row>
    <row r="48" spans="1:6" ht="30" customHeight="1">
      <c r="A48" s="198" t="s">
        <v>10</v>
      </c>
      <c r="B48" s="198"/>
      <c r="C48" s="198"/>
      <c r="D48" s="198"/>
      <c r="E48" s="198"/>
      <c r="F48" s="198"/>
    </row>
    <row r="49" spans="1:6" ht="15.75">
      <c r="A49" s="68" t="s">
        <v>59</v>
      </c>
      <c r="B49" s="73">
        <v>906</v>
      </c>
      <c r="C49" s="73">
        <v>396</v>
      </c>
      <c r="D49" s="40">
        <f t="shared" ref="D49:D61" si="3">B49-C49</f>
        <v>510</v>
      </c>
      <c r="E49" s="73">
        <v>129</v>
      </c>
      <c r="F49" s="77">
        <v>148</v>
      </c>
    </row>
    <row r="50" spans="1:6" ht="15.75">
      <c r="A50" s="68" t="s">
        <v>56</v>
      </c>
      <c r="B50" s="73">
        <v>875</v>
      </c>
      <c r="C50" s="73">
        <v>674</v>
      </c>
      <c r="D50" s="40">
        <f t="shared" si="3"/>
        <v>201</v>
      </c>
      <c r="E50" s="73">
        <v>24</v>
      </c>
      <c r="F50" s="77">
        <v>182</v>
      </c>
    </row>
    <row r="51" spans="1:6" ht="15.75">
      <c r="A51" s="121" t="s">
        <v>81</v>
      </c>
      <c r="B51" s="73">
        <v>467</v>
      </c>
      <c r="C51" s="73">
        <v>325</v>
      </c>
      <c r="D51" s="40">
        <f t="shared" si="3"/>
        <v>142</v>
      </c>
      <c r="E51" s="73">
        <v>30</v>
      </c>
      <c r="F51" s="77">
        <v>76</v>
      </c>
    </row>
    <row r="52" spans="1:6" ht="47.25">
      <c r="A52" s="121" t="s">
        <v>61</v>
      </c>
      <c r="B52" s="73">
        <v>402</v>
      </c>
      <c r="C52" s="73">
        <v>189</v>
      </c>
      <c r="D52" s="40">
        <f t="shared" si="3"/>
        <v>213</v>
      </c>
      <c r="E52" s="73">
        <v>39</v>
      </c>
      <c r="F52" s="77">
        <v>48</v>
      </c>
    </row>
    <row r="53" spans="1:6" ht="31.5">
      <c r="A53" s="121" t="s">
        <v>1</v>
      </c>
      <c r="B53" s="73">
        <v>204</v>
      </c>
      <c r="C53" s="73">
        <v>138</v>
      </c>
      <c r="D53" s="40">
        <f t="shared" si="3"/>
        <v>66</v>
      </c>
      <c r="E53" s="73">
        <v>22</v>
      </c>
      <c r="F53" s="77">
        <v>54</v>
      </c>
    </row>
    <row r="54" spans="1:6" ht="47.25">
      <c r="A54" s="121" t="s">
        <v>122</v>
      </c>
      <c r="B54" s="73">
        <v>175</v>
      </c>
      <c r="C54" s="73">
        <v>131</v>
      </c>
      <c r="D54" s="40">
        <f t="shared" si="3"/>
        <v>44</v>
      </c>
      <c r="E54" s="73">
        <v>9</v>
      </c>
      <c r="F54" s="77">
        <v>43</v>
      </c>
    </row>
    <row r="55" spans="1:6" ht="31.5">
      <c r="A55" s="121" t="s">
        <v>113</v>
      </c>
      <c r="B55" s="73">
        <v>167</v>
      </c>
      <c r="C55" s="73">
        <v>134</v>
      </c>
      <c r="D55" s="40">
        <f t="shared" si="3"/>
        <v>33</v>
      </c>
      <c r="E55" s="73">
        <v>5</v>
      </c>
      <c r="F55" s="77">
        <v>40</v>
      </c>
    </row>
    <row r="56" spans="1:6" ht="15.75">
      <c r="A56" s="121" t="s">
        <v>123</v>
      </c>
      <c r="B56" s="73">
        <v>165</v>
      </c>
      <c r="C56" s="73">
        <v>173</v>
      </c>
      <c r="D56" s="40">
        <f t="shared" si="3"/>
        <v>-8</v>
      </c>
      <c r="E56" s="73">
        <v>3</v>
      </c>
      <c r="F56" s="77">
        <v>74</v>
      </c>
    </row>
    <row r="57" spans="1:6" ht="31.5">
      <c r="A57" s="121" t="s">
        <v>124</v>
      </c>
      <c r="B57" s="73">
        <v>152</v>
      </c>
      <c r="C57" s="73">
        <v>156</v>
      </c>
      <c r="D57" s="40">
        <f t="shared" si="3"/>
        <v>-4</v>
      </c>
      <c r="E57" s="73">
        <v>12</v>
      </c>
      <c r="F57" s="77">
        <v>51</v>
      </c>
    </row>
    <row r="58" spans="1:6" ht="15.75">
      <c r="A58" s="121" t="s">
        <v>131</v>
      </c>
      <c r="B58" s="73">
        <v>125</v>
      </c>
      <c r="C58" s="73">
        <v>109</v>
      </c>
      <c r="D58" s="40">
        <f t="shared" si="3"/>
        <v>16</v>
      </c>
      <c r="E58" s="73">
        <v>7</v>
      </c>
      <c r="F58" s="77">
        <v>28</v>
      </c>
    </row>
    <row r="59" spans="1:6" ht="15.75">
      <c r="A59" s="121" t="s">
        <v>154</v>
      </c>
      <c r="B59" s="73">
        <v>123</v>
      </c>
      <c r="C59" s="73">
        <v>66</v>
      </c>
      <c r="D59" s="40">
        <f t="shared" si="3"/>
        <v>57</v>
      </c>
      <c r="E59" s="73">
        <v>12</v>
      </c>
      <c r="F59" s="77">
        <v>28</v>
      </c>
    </row>
    <row r="60" spans="1:6" ht="15.75">
      <c r="A60" s="121" t="s">
        <v>155</v>
      </c>
      <c r="B60" s="73">
        <v>111</v>
      </c>
      <c r="C60" s="73">
        <v>118</v>
      </c>
      <c r="D60" s="40">
        <f t="shared" si="3"/>
        <v>-7</v>
      </c>
      <c r="E60" s="73">
        <v>6</v>
      </c>
      <c r="F60" s="77">
        <v>54</v>
      </c>
    </row>
    <row r="61" spans="1:6" ht="15.75">
      <c r="A61" s="121" t="s">
        <v>164</v>
      </c>
      <c r="B61" s="73">
        <v>103</v>
      </c>
      <c r="C61" s="73">
        <v>78</v>
      </c>
      <c r="D61" s="40">
        <f t="shared" si="3"/>
        <v>25</v>
      </c>
      <c r="E61" s="73">
        <v>2</v>
      </c>
      <c r="F61" s="77">
        <v>23</v>
      </c>
    </row>
    <row r="62" spans="1:6" ht="43.5" customHeight="1">
      <c r="A62" s="198" t="s">
        <v>70</v>
      </c>
      <c r="B62" s="198"/>
      <c r="C62" s="198"/>
      <c r="D62" s="198"/>
      <c r="E62" s="198"/>
      <c r="F62" s="198"/>
    </row>
    <row r="63" spans="1:6" ht="15.75">
      <c r="A63" s="121" t="s">
        <v>50</v>
      </c>
      <c r="B63" s="73">
        <v>3856</v>
      </c>
      <c r="C63" s="73">
        <v>3447</v>
      </c>
      <c r="D63" s="40">
        <f t="shared" ref="D63:D72" si="4">B63-C63</f>
        <v>409</v>
      </c>
      <c r="E63" s="73">
        <v>77</v>
      </c>
      <c r="F63" s="77">
        <v>739</v>
      </c>
    </row>
    <row r="64" spans="1:6" ht="63">
      <c r="A64" s="121" t="s">
        <v>2</v>
      </c>
      <c r="B64" s="73">
        <v>3284</v>
      </c>
      <c r="C64" s="73">
        <v>3287</v>
      </c>
      <c r="D64" s="40">
        <f t="shared" si="4"/>
        <v>-3</v>
      </c>
      <c r="E64" s="73">
        <v>9</v>
      </c>
      <c r="F64" s="77">
        <v>185</v>
      </c>
    </row>
    <row r="65" spans="1:6" ht="15.75">
      <c r="A65" s="121" t="s">
        <v>165</v>
      </c>
      <c r="B65" s="73">
        <v>633</v>
      </c>
      <c r="C65" s="73">
        <v>687</v>
      </c>
      <c r="D65" s="40">
        <f t="shared" si="4"/>
        <v>-54</v>
      </c>
      <c r="E65" s="73">
        <v>102</v>
      </c>
      <c r="F65" s="77">
        <v>154</v>
      </c>
    </row>
    <row r="66" spans="1:6" ht="15.75">
      <c r="A66" s="121" t="s">
        <v>77</v>
      </c>
      <c r="B66" s="73">
        <v>503</v>
      </c>
      <c r="C66" s="73">
        <v>603</v>
      </c>
      <c r="D66" s="40">
        <f t="shared" si="4"/>
        <v>-100</v>
      </c>
      <c r="E66" s="73">
        <v>10</v>
      </c>
      <c r="F66" s="77">
        <v>63</v>
      </c>
    </row>
    <row r="67" spans="1:6" ht="15.75">
      <c r="A67" s="121" t="s">
        <v>90</v>
      </c>
      <c r="B67" s="73">
        <v>465</v>
      </c>
      <c r="C67" s="73">
        <v>371</v>
      </c>
      <c r="D67" s="40">
        <f t="shared" si="4"/>
        <v>94</v>
      </c>
      <c r="E67" s="73">
        <v>11</v>
      </c>
      <c r="F67" s="77">
        <v>67</v>
      </c>
    </row>
    <row r="68" spans="1:6" ht="15.75">
      <c r="A68" s="121" t="s">
        <v>63</v>
      </c>
      <c r="B68" s="73">
        <v>209</v>
      </c>
      <c r="C68" s="73">
        <v>138</v>
      </c>
      <c r="D68" s="40">
        <f t="shared" si="4"/>
        <v>71</v>
      </c>
      <c r="E68" s="73">
        <v>30</v>
      </c>
      <c r="F68" s="77">
        <v>34</v>
      </c>
    </row>
    <row r="69" spans="1:6" ht="15.75">
      <c r="A69" s="121" t="s">
        <v>125</v>
      </c>
      <c r="B69" s="73">
        <v>183</v>
      </c>
      <c r="C69" s="73">
        <v>206</v>
      </c>
      <c r="D69" s="40">
        <f t="shared" si="4"/>
        <v>-23</v>
      </c>
      <c r="E69" s="73">
        <v>14</v>
      </c>
      <c r="F69" s="77">
        <v>35</v>
      </c>
    </row>
    <row r="70" spans="1:6" ht="15.75">
      <c r="A70" s="121" t="s">
        <v>187</v>
      </c>
      <c r="B70" s="73">
        <v>130</v>
      </c>
      <c r="C70" s="73">
        <v>164</v>
      </c>
      <c r="D70" s="40">
        <f t="shared" si="4"/>
        <v>-34</v>
      </c>
      <c r="E70" s="73">
        <v>23</v>
      </c>
      <c r="F70" s="77">
        <v>41</v>
      </c>
    </row>
    <row r="71" spans="1:6" ht="15.75">
      <c r="A71" s="121" t="s">
        <v>140</v>
      </c>
      <c r="B71" s="73">
        <v>124</v>
      </c>
      <c r="C71" s="73">
        <v>304</v>
      </c>
      <c r="D71" s="40">
        <f t="shared" si="4"/>
        <v>-180</v>
      </c>
      <c r="E71" s="73">
        <v>3</v>
      </c>
      <c r="F71" s="77">
        <v>121</v>
      </c>
    </row>
    <row r="72" spans="1:6" ht="15.75">
      <c r="A72" s="121" t="s">
        <v>166</v>
      </c>
      <c r="B72" s="73">
        <v>107</v>
      </c>
      <c r="C72" s="73">
        <v>58</v>
      </c>
      <c r="D72" s="40">
        <f t="shared" si="4"/>
        <v>49</v>
      </c>
      <c r="E72" s="73">
        <v>13</v>
      </c>
      <c r="F72" s="77">
        <v>11</v>
      </c>
    </row>
    <row r="73" spans="1:6" ht="24.75" customHeight="1">
      <c r="A73" s="198" t="s">
        <v>8</v>
      </c>
      <c r="B73" s="198"/>
      <c r="C73" s="198"/>
      <c r="D73" s="198"/>
      <c r="E73" s="198"/>
      <c r="F73" s="198"/>
    </row>
    <row r="74" spans="1:6" ht="15.75">
      <c r="A74" s="121" t="s">
        <v>51</v>
      </c>
      <c r="B74" s="73">
        <v>2489</v>
      </c>
      <c r="C74" s="73">
        <v>2520</v>
      </c>
      <c r="D74" s="40">
        <f t="shared" ref="D74:D85" si="5">B74-C74</f>
        <v>-31</v>
      </c>
      <c r="E74" s="73">
        <v>88</v>
      </c>
      <c r="F74" s="77">
        <v>687</v>
      </c>
    </row>
    <row r="75" spans="1:6" ht="31.5">
      <c r="A75" s="121" t="s">
        <v>55</v>
      </c>
      <c r="B75" s="73">
        <v>691</v>
      </c>
      <c r="C75" s="73">
        <v>913</v>
      </c>
      <c r="D75" s="40">
        <f t="shared" si="5"/>
        <v>-222</v>
      </c>
      <c r="E75" s="73">
        <v>15</v>
      </c>
      <c r="F75" s="77">
        <v>390</v>
      </c>
    </row>
    <row r="76" spans="1:6" ht="15.75">
      <c r="A76" s="121" t="s">
        <v>58</v>
      </c>
      <c r="B76" s="73">
        <v>511</v>
      </c>
      <c r="C76" s="73">
        <v>704</v>
      </c>
      <c r="D76" s="40">
        <f>B76-C76</f>
        <v>-193</v>
      </c>
      <c r="E76" s="73">
        <v>14</v>
      </c>
      <c r="F76" s="77">
        <v>294</v>
      </c>
    </row>
    <row r="77" spans="1:6" ht="15.75">
      <c r="A77" s="121" t="s">
        <v>57</v>
      </c>
      <c r="B77" s="73">
        <v>484</v>
      </c>
      <c r="C77" s="73">
        <v>427</v>
      </c>
      <c r="D77" s="40">
        <f>B77-C77</f>
        <v>57</v>
      </c>
      <c r="E77" s="73">
        <v>10</v>
      </c>
      <c r="F77" s="77">
        <v>123</v>
      </c>
    </row>
    <row r="78" spans="1:6" ht="15.75">
      <c r="A78" s="121" t="s">
        <v>91</v>
      </c>
      <c r="B78" s="73">
        <v>377</v>
      </c>
      <c r="C78" s="73">
        <v>557</v>
      </c>
      <c r="D78" s="40">
        <f>B78-C78</f>
        <v>-180</v>
      </c>
      <c r="E78" s="73">
        <v>5</v>
      </c>
      <c r="F78" s="77">
        <v>238</v>
      </c>
    </row>
    <row r="79" spans="1:6" ht="15.75">
      <c r="A79" s="121" t="s">
        <v>114</v>
      </c>
      <c r="B79" s="73">
        <v>274</v>
      </c>
      <c r="C79" s="73">
        <v>557</v>
      </c>
      <c r="D79" s="40">
        <f>B79-C79</f>
        <v>-283</v>
      </c>
      <c r="E79" s="73">
        <v>8</v>
      </c>
      <c r="F79" s="77">
        <v>237</v>
      </c>
    </row>
    <row r="80" spans="1:6" ht="15.75">
      <c r="A80" s="121" t="s">
        <v>116</v>
      </c>
      <c r="B80" s="73">
        <v>223</v>
      </c>
      <c r="C80" s="73">
        <v>275</v>
      </c>
      <c r="D80" s="40">
        <f t="shared" si="5"/>
        <v>-52</v>
      </c>
      <c r="E80" s="73">
        <v>6</v>
      </c>
      <c r="F80" s="77">
        <v>102</v>
      </c>
    </row>
    <row r="81" spans="1:6" ht="15.75">
      <c r="A81" s="121" t="s">
        <v>60</v>
      </c>
      <c r="B81" s="73">
        <v>208</v>
      </c>
      <c r="C81" s="73">
        <v>131</v>
      </c>
      <c r="D81" s="40">
        <f t="shared" si="5"/>
        <v>77</v>
      </c>
      <c r="E81" s="73">
        <v>7</v>
      </c>
      <c r="F81" s="77">
        <v>46</v>
      </c>
    </row>
    <row r="82" spans="1:6" ht="31.5">
      <c r="A82" s="121" t="s">
        <v>117</v>
      </c>
      <c r="B82" s="73">
        <v>185</v>
      </c>
      <c r="C82" s="73">
        <v>294</v>
      </c>
      <c r="D82" s="40">
        <f t="shared" si="5"/>
        <v>-109</v>
      </c>
      <c r="E82" s="73">
        <v>8</v>
      </c>
      <c r="F82" s="77">
        <v>135</v>
      </c>
    </row>
    <row r="83" spans="1:6" ht="15.75">
      <c r="A83" s="121" t="s">
        <v>132</v>
      </c>
      <c r="B83" s="73">
        <v>140</v>
      </c>
      <c r="C83" s="73">
        <v>236</v>
      </c>
      <c r="D83" s="40">
        <f t="shared" si="5"/>
        <v>-96</v>
      </c>
      <c r="E83" s="73">
        <v>5</v>
      </c>
      <c r="F83" s="77">
        <v>93</v>
      </c>
    </row>
    <row r="84" spans="1:6" ht="15.75">
      <c r="A84" s="121" t="s">
        <v>141</v>
      </c>
      <c r="B84" s="73">
        <v>119</v>
      </c>
      <c r="C84" s="73">
        <v>85</v>
      </c>
      <c r="D84" s="40">
        <f t="shared" si="5"/>
        <v>34</v>
      </c>
      <c r="E84" s="73">
        <v>3</v>
      </c>
      <c r="F84" s="77">
        <v>31</v>
      </c>
    </row>
    <row r="85" spans="1:6" ht="15.75">
      <c r="A85" s="121" t="s">
        <v>188</v>
      </c>
      <c r="B85" s="73">
        <v>103</v>
      </c>
      <c r="C85" s="73">
        <v>198</v>
      </c>
      <c r="D85" s="40">
        <f t="shared" si="5"/>
        <v>-95</v>
      </c>
      <c r="E85" s="73">
        <v>0</v>
      </c>
      <c r="F85" s="77">
        <v>35</v>
      </c>
    </row>
    <row r="86" spans="1:6" ht="15.75">
      <c r="A86" s="35"/>
      <c r="B86" s="35"/>
      <c r="C86" s="46"/>
      <c r="D86" s="149"/>
      <c r="E86" s="46"/>
      <c r="F86" s="46"/>
    </row>
  </sheetData>
  <mergeCells count="19">
    <mergeCell ref="A48:F48"/>
    <mergeCell ref="A62:F62"/>
    <mergeCell ref="A73:F73"/>
    <mergeCell ref="A8:F8"/>
    <mergeCell ref="A13:F13"/>
    <mergeCell ref="A20:F20"/>
    <mergeCell ref="A27:F27"/>
    <mergeCell ref="A33:F33"/>
    <mergeCell ref="A43:F43"/>
    <mergeCell ref="B5:B6"/>
    <mergeCell ref="C5:C6"/>
    <mergeCell ref="D5:D6"/>
    <mergeCell ref="A1:F1"/>
    <mergeCell ref="A2:F2"/>
    <mergeCell ref="A4:A6"/>
    <mergeCell ref="E4:F4"/>
    <mergeCell ref="E5:E6"/>
    <mergeCell ref="F5:F6"/>
    <mergeCell ref="B4:D4"/>
  </mergeCells>
  <phoneticPr fontId="72" type="noConversion"/>
  <printOptions horizontalCentered="1"/>
  <pageMargins left="0.47244094488188981" right="0.27559055118110237" top="0.19685039370078741" bottom="3.937007874015748E-2" header="0.51181102362204722" footer="0.51181102362204722"/>
  <pageSetup paperSize="9" scale="84" orientation="portrait" r:id="rId1"/>
  <headerFooter alignWithMargins="0"/>
  <rowBreaks count="4" manualBreakCount="4">
    <brk id="19" max="16383" man="1"/>
    <brk id="32" max="16383" man="1"/>
    <brk id="47" max="16383" man="1"/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/>
  </sheetPr>
  <dimension ref="A1:IV54"/>
  <sheetViews>
    <sheetView tabSelected="1" workbookViewId="0">
      <selection activeCell="E11" sqref="E11"/>
    </sheetView>
  </sheetViews>
  <sheetFormatPr defaultColWidth="10.28515625" defaultRowHeight="15.75"/>
  <cols>
    <col min="1" max="1" width="3.28515625" style="151" customWidth="1"/>
    <col min="2" max="2" width="65.5703125" style="42" customWidth="1"/>
    <col min="3" max="3" width="22.42578125" style="67" customWidth="1"/>
    <col min="4" max="250" width="9.140625" style="31" customWidth="1"/>
    <col min="251" max="251" width="4.28515625" style="31" customWidth="1"/>
    <col min="252" max="252" width="31.140625" style="31" customWidth="1"/>
    <col min="253" max="255" width="10" style="31" customWidth="1"/>
    <col min="256" max="16384" width="10.28515625" style="31"/>
  </cols>
  <sheetData>
    <row r="1" spans="1:256" ht="57" customHeight="1">
      <c r="A1" s="199" t="s">
        <v>189</v>
      </c>
      <c r="B1" s="199"/>
      <c r="C1" s="199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ht="12.75" customHeight="1">
      <c r="B2" s="199" t="s">
        <v>71</v>
      </c>
      <c r="C2" s="199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ht="2.25" customHeight="1"/>
    <row r="4" spans="1:256" ht="48.75" customHeight="1">
      <c r="A4" s="163" t="s">
        <v>49</v>
      </c>
      <c r="B4" s="164" t="s">
        <v>45</v>
      </c>
      <c r="C4" s="165" t="s">
        <v>72</v>
      </c>
      <c r="E4" s="200"/>
    </row>
    <row r="5" spans="1:256" ht="15.75" customHeight="1">
      <c r="A5" s="163">
        <v>1</v>
      </c>
      <c r="B5" s="172" t="s">
        <v>190</v>
      </c>
      <c r="C5" s="94">
        <v>25000</v>
      </c>
      <c r="D5" s="47"/>
      <c r="E5" s="201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ht="17.25" customHeight="1">
      <c r="A6" s="163">
        <v>2</v>
      </c>
      <c r="B6" s="172" t="s">
        <v>191</v>
      </c>
      <c r="C6" s="94">
        <v>18600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ht="16.5" customHeight="1">
      <c r="A7" s="163">
        <v>3</v>
      </c>
      <c r="B7" s="172" t="s">
        <v>104</v>
      </c>
      <c r="C7" s="94">
        <v>18000</v>
      </c>
      <c r="D7" s="47"/>
      <c r="E7" s="76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15.75" customHeight="1">
      <c r="A8" s="163">
        <v>4</v>
      </c>
      <c r="B8" s="172" t="s">
        <v>192</v>
      </c>
      <c r="C8" s="94">
        <v>16600</v>
      </c>
      <c r="D8" s="47"/>
      <c r="E8" s="7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256" ht="19.5" customHeight="1">
      <c r="A9" s="163">
        <v>5</v>
      </c>
      <c r="B9" s="172" t="s">
        <v>133</v>
      </c>
      <c r="C9" s="94">
        <v>16110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1:256">
      <c r="A10" s="163">
        <v>6</v>
      </c>
      <c r="B10" s="172" t="s">
        <v>93</v>
      </c>
      <c r="C10" s="94">
        <v>15500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pans="1:256" ht="16.5" customHeight="1">
      <c r="A11" s="163">
        <v>7</v>
      </c>
      <c r="B11" s="172" t="s">
        <v>149</v>
      </c>
      <c r="C11" s="94">
        <v>15000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pans="1:256">
      <c r="A12" s="163">
        <v>8</v>
      </c>
      <c r="B12" s="172" t="s">
        <v>167</v>
      </c>
      <c r="C12" s="94">
        <v>15000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pans="1:256">
      <c r="A13" s="163">
        <v>9</v>
      </c>
      <c r="B13" s="172" t="s">
        <v>84</v>
      </c>
      <c r="C13" s="94">
        <v>15000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pans="1:256">
      <c r="A14" s="163">
        <v>10</v>
      </c>
      <c r="B14" s="172" t="s">
        <v>193</v>
      </c>
      <c r="C14" s="94">
        <v>15000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pans="1:256">
      <c r="A15" s="163">
        <v>11</v>
      </c>
      <c r="B15" s="172" t="s">
        <v>194</v>
      </c>
      <c r="C15" s="94">
        <v>15000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256">
      <c r="A16" s="163">
        <v>12</v>
      </c>
      <c r="B16" s="172" t="s">
        <v>148</v>
      </c>
      <c r="C16" s="94">
        <v>14675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  <row r="17" spans="1:256">
      <c r="A17" s="163">
        <v>13</v>
      </c>
      <c r="B17" s="172" t="s">
        <v>170</v>
      </c>
      <c r="C17" s="94">
        <v>14234.44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>
      <c r="A18" s="163">
        <v>14</v>
      </c>
      <c r="B18" s="172" t="s">
        <v>94</v>
      </c>
      <c r="C18" s="94">
        <v>14000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1:256">
      <c r="A19" s="163">
        <v>15</v>
      </c>
      <c r="B19" s="172" t="s">
        <v>174</v>
      </c>
      <c r="C19" s="94">
        <v>14000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1:256">
      <c r="A20" s="163">
        <v>16</v>
      </c>
      <c r="B20" s="172" t="s">
        <v>195</v>
      </c>
      <c r="C20" s="94">
        <v>13784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256" ht="19.5" customHeight="1">
      <c r="A21" s="163">
        <v>17</v>
      </c>
      <c r="B21" s="172" t="s">
        <v>171</v>
      </c>
      <c r="C21" s="94">
        <v>13316.67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>
      <c r="A22" s="163">
        <v>18</v>
      </c>
      <c r="B22" s="172" t="s">
        <v>118</v>
      </c>
      <c r="C22" s="94">
        <v>13300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</row>
    <row r="23" spans="1:256">
      <c r="A23" s="163">
        <v>19</v>
      </c>
      <c r="B23" s="172" t="s">
        <v>105</v>
      </c>
      <c r="C23" s="94">
        <v>13300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spans="1:256">
      <c r="A24" s="163">
        <v>20</v>
      </c>
      <c r="B24" s="172" t="s">
        <v>146</v>
      </c>
      <c r="C24" s="94">
        <v>13000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spans="1:256">
      <c r="A25" s="163">
        <v>21</v>
      </c>
      <c r="B25" s="172" t="s">
        <v>100</v>
      </c>
      <c r="C25" s="94">
        <v>12928.57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>
      <c r="A26" s="163">
        <v>22</v>
      </c>
      <c r="B26" s="172" t="s">
        <v>126</v>
      </c>
      <c r="C26" s="94">
        <v>12817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</row>
    <row r="27" spans="1:256">
      <c r="A27" s="163">
        <v>23</v>
      </c>
      <c r="B27" s="172" t="s">
        <v>119</v>
      </c>
      <c r="C27" s="94">
        <v>12500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spans="1:256">
      <c r="A28" s="163">
        <v>24</v>
      </c>
      <c r="B28" s="172" t="s">
        <v>158</v>
      </c>
      <c r="C28" s="94">
        <v>12500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</row>
    <row r="29" spans="1:256">
      <c r="A29" s="163">
        <v>25</v>
      </c>
      <c r="B29" s="172" t="s">
        <v>145</v>
      </c>
      <c r="C29" s="94">
        <v>12475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</row>
    <row r="30" spans="1:256">
      <c r="A30" s="163">
        <v>26</v>
      </c>
      <c r="B30" s="172" t="s">
        <v>172</v>
      </c>
      <c r="C30" s="94">
        <v>12030.4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spans="1:256">
      <c r="A31" s="163">
        <v>27</v>
      </c>
      <c r="B31" s="172" t="s">
        <v>196</v>
      </c>
      <c r="C31" s="94">
        <v>12000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1:256">
      <c r="A32" s="163">
        <v>28</v>
      </c>
      <c r="B32" s="172" t="s">
        <v>151</v>
      </c>
      <c r="C32" s="94">
        <v>12000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</row>
    <row r="33" spans="1:3">
      <c r="A33" s="163">
        <v>29</v>
      </c>
      <c r="B33" s="172" t="s">
        <v>157</v>
      </c>
      <c r="C33" s="94">
        <v>12000</v>
      </c>
    </row>
    <row r="34" spans="1:3">
      <c r="A34" s="163">
        <v>30</v>
      </c>
      <c r="B34" s="172" t="s">
        <v>144</v>
      </c>
      <c r="C34" s="94">
        <v>12000</v>
      </c>
    </row>
    <row r="35" spans="1:3">
      <c r="A35" s="163">
        <v>31</v>
      </c>
      <c r="B35" s="172" t="s">
        <v>156</v>
      </c>
      <c r="C35" s="94">
        <v>11953.42</v>
      </c>
    </row>
    <row r="36" spans="1:3">
      <c r="A36" s="163">
        <v>32</v>
      </c>
      <c r="B36" s="172" t="s">
        <v>135</v>
      </c>
      <c r="C36" s="94">
        <v>11915.27</v>
      </c>
    </row>
    <row r="37" spans="1:3" ht="18" customHeight="1">
      <c r="A37" s="163">
        <v>33</v>
      </c>
      <c r="B37" s="172" t="s">
        <v>173</v>
      </c>
      <c r="C37" s="94">
        <v>11702.36</v>
      </c>
    </row>
    <row r="38" spans="1:3">
      <c r="A38" s="163">
        <v>34</v>
      </c>
      <c r="B38" s="172" t="s">
        <v>142</v>
      </c>
      <c r="C38" s="94">
        <v>11550</v>
      </c>
    </row>
    <row r="39" spans="1:3">
      <c r="A39" s="163">
        <v>35</v>
      </c>
      <c r="B39" s="172" t="s">
        <v>197</v>
      </c>
      <c r="C39" s="94">
        <v>11500</v>
      </c>
    </row>
    <row r="40" spans="1:3">
      <c r="A40" s="163">
        <v>36</v>
      </c>
      <c r="B40" s="172" t="s">
        <v>175</v>
      </c>
      <c r="C40" s="94">
        <v>11364.67</v>
      </c>
    </row>
    <row r="41" spans="1:3" ht="14.25" customHeight="1">
      <c r="A41" s="163">
        <v>37</v>
      </c>
      <c r="B41" s="172" t="s">
        <v>198</v>
      </c>
      <c r="C41" s="94">
        <v>11185</v>
      </c>
    </row>
    <row r="42" spans="1:3">
      <c r="A42" s="163">
        <v>38</v>
      </c>
      <c r="B42" s="172" t="s">
        <v>147</v>
      </c>
      <c r="C42" s="94">
        <v>11050</v>
      </c>
    </row>
    <row r="43" spans="1:3">
      <c r="A43" s="163">
        <v>39</v>
      </c>
      <c r="B43" s="172" t="s">
        <v>199</v>
      </c>
      <c r="C43" s="94">
        <v>11000</v>
      </c>
    </row>
    <row r="44" spans="1:3">
      <c r="A44" s="163">
        <v>40</v>
      </c>
      <c r="B44" s="172" t="s">
        <v>200</v>
      </c>
      <c r="C44" s="94">
        <v>11000</v>
      </c>
    </row>
    <row r="45" spans="1:3">
      <c r="A45" s="163">
        <v>41</v>
      </c>
      <c r="B45" s="172" t="s">
        <v>143</v>
      </c>
      <c r="C45" s="94">
        <v>11000</v>
      </c>
    </row>
    <row r="46" spans="1:3">
      <c r="A46" s="163">
        <v>42</v>
      </c>
      <c r="B46" s="172" t="s">
        <v>201</v>
      </c>
      <c r="C46" s="94">
        <v>11000</v>
      </c>
    </row>
    <row r="47" spans="1:3">
      <c r="A47" s="163">
        <v>43</v>
      </c>
      <c r="B47" s="172" t="s">
        <v>202</v>
      </c>
      <c r="C47" s="94">
        <v>10850</v>
      </c>
    </row>
    <row r="48" spans="1:3">
      <c r="A48" s="163">
        <v>44</v>
      </c>
      <c r="B48" s="172" t="s">
        <v>136</v>
      </c>
      <c r="C48" s="94">
        <v>10833.33</v>
      </c>
    </row>
    <row r="49" spans="1:3">
      <c r="A49" s="163">
        <v>45</v>
      </c>
      <c r="B49" s="172" t="s">
        <v>106</v>
      </c>
      <c r="C49" s="94">
        <v>10750</v>
      </c>
    </row>
    <row r="50" spans="1:3">
      <c r="A50" s="163">
        <v>46</v>
      </c>
      <c r="B50" s="172" t="s">
        <v>176</v>
      </c>
      <c r="C50" s="94">
        <v>10660</v>
      </c>
    </row>
    <row r="51" spans="1:3">
      <c r="A51" s="163">
        <v>47</v>
      </c>
      <c r="B51" s="172" t="s">
        <v>159</v>
      </c>
      <c r="C51" s="94">
        <v>10657.14</v>
      </c>
    </row>
    <row r="52" spans="1:3">
      <c r="A52" s="163">
        <v>48</v>
      </c>
      <c r="B52" s="172" t="s">
        <v>83</v>
      </c>
      <c r="C52" s="94">
        <v>10500</v>
      </c>
    </row>
    <row r="53" spans="1:3" ht="30.75" customHeight="1">
      <c r="A53" s="163">
        <v>49</v>
      </c>
      <c r="B53" s="172" t="s">
        <v>203</v>
      </c>
      <c r="C53" s="94">
        <v>10500</v>
      </c>
    </row>
    <row r="54" spans="1:3" ht="24" customHeight="1">
      <c r="A54" s="163">
        <v>50</v>
      </c>
      <c r="B54" s="172" t="s">
        <v>204</v>
      </c>
      <c r="C54" s="94">
        <v>10476.799999999999</v>
      </c>
    </row>
  </sheetData>
  <mergeCells count="3">
    <mergeCell ref="B2:C2"/>
    <mergeCell ref="A1:C1"/>
    <mergeCell ref="E4:E5"/>
  </mergeCells>
  <phoneticPr fontId="72" type="noConversion"/>
  <printOptions horizontalCentered="1"/>
  <pageMargins left="0.11811023622047245" right="0.27559055118110237" top="3.937007874015748E-2" bottom="0" header="0.31496062992125984" footer="0.15748031496062992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/>
  </sheetPr>
  <dimension ref="A1:E135"/>
  <sheetViews>
    <sheetView view="pageBreakPreview" zoomScale="89" zoomScaleNormal="100" zoomScaleSheetLayoutView="89" workbookViewId="0">
      <selection activeCell="J83" sqref="J83"/>
    </sheetView>
  </sheetViews>
  <sheetFormatPr defaultColWidth="8.85546875" defaultRowHeight="12.75"/>
  <cols>
    <col min="1" max="1" width="59.140625" style="31" customWidth="1"/>
    <col min="2" max="2" width="24.5703125" style="105" customWidth="1"/>
    <col min="3" max="16384" width="8.85546875" style="1"/>
  </cols>
  <sheetData>
    <row r="1" spans="1:5" ht="80.25" customHeight="1">
      <c r="A1" s="202" t="s">
        <v>205</v>
      </c>
      <c r="B1" s="202"/>
    </row>
    <row r="2" spans="1:5" ht="14.25" customHeight="1">
      <c r="A2" s="203"/>
      <c r="B2" s="203"/>
    </row>
    <row r="3" spans="1:5" ht="44.25" customHeight="1" thickBot="1">
      <c r="A3" s="32" t="s">
        <v>45</v>
      </c>
      <c r="B3" s="84" t="s">
        <v>73</v>
      </c>
    </row>
    <row r="4" spans="1:5" ht="40.5" customHeight="1" thickTop="1">
      <c r="A4" s="152" t="s">
        <v>33</v>
      </c>
      <c r="B4" s="153">
        <v>7802</v>
      </c>
      <c r="E4" s="200"/>
    </row>
    <row r="5" spans="1:5" ht="15">
      <c r="A5" s="78" t="s">
        <v>191</v>
      </c>
      <c r="B5" s="89">
        <v>18600</v>
      </c>
      <c r="E5" s="200"/>
    </row>
    <row r="6" spans="1:5" ht="18" customHeight="1">
      <c r="A6" s="78" t="s">
        <v>104</v>
      </c>
      <c r="B6" s="89">
        <v>18000</v>
      </c>
      <c r="E6" s="200"/>
    </row>
    <row r="7" spans="1:5" ht="18" customHeight="1">
      <c r="A7" s="78" t="s">
        <v>192</v>
      </c>
      <c r="B7" s="89">
        <v>16600</v>
      </c>
      <c r="E7" s="170"/>
    </row>
    <row r="8" spans="1:5" ht="18" customHeight="1">
      <c r="A8" s="78" t="s">
        <v>149</v>
      </c>
      <c r="B8" s="89">
        <v>15000</v>
      </c>
      <c r="E8" s="170"/>
    </row>
    <row r="9" spans="1:5" ht="18" customHeight="1">
      <c r="A9" s="78" t="s">
        <v>118</v>
      </c>
      <c r="B9" s="89">
        <v>13300</v>
      </c>
      <c r="E9" s="170"/>
    </row>
    <row r="10" spans="1:5" ht="18" customHeight="1">
      <c r="A10" s="78" t="s">
        <v>105</v>
      </c>
      <c r="B10" s="89">
        <v>13300</v>
      </c>
      <c r="E10" s="170"/>
    </row>
    <row r="11" spans="1:5" ht="18" customHeight="1">
      <c r="A11" s="78" t="s">
        <v>146</v>
      </c>
      <c r="B11" s="89">
        <v>13000</v>
      </c>
      <c r="E11" s="170"/>
    </row>
    <row r="12" spans="1:5" ht="18" customHeight="1">
      <c r="A12" s="78" t="s">
        <v>156</v>
      </c>
      <c r="B12" s="89">
        <v>11953.42</v>
      </c>
      <c r="E12" s="170"/>
    </row>
    <row r="13" spans="1:5" ht="18" customHeight="1">
      <c r="A13" s="78" t="s">
        <v>147</v>
      </c>
      <c r="B13" s="89">
        <v>11050</v>
      </c>
      <c r="E13" s="170"/>
    </row>
    <row r="14" spans="1:5" ht="18" customHeight="1">
      <c r="A14" s="78" t="s">
        <v>206</v>
      </c>
      <c r="B14" s="89">
        <v>10260</v>
      </c>
      <c r="E14" s="170"/>
    </row>
    <row r="15" spans="1:5" ht="18" customHeight="1" thickBot="1">
      <c r="A15" s="78" t="s">
        <v>207</v>
      </c>
      <c r="B15" s="89">
        <v>10000</v>
      </c>
      <c r="E15" s="170"/>
    </row>
    <row r="16" spans="1:5" ht="24" customHeight="1" thickTop="1">
      <c r="A16" s="152" t="s">
        <v>7</v>
      </c>
      <c r="B16" s="154">
        <v>6439</v>
      </c>
    </row>
    <row r="17" spans="1:2" ht="18" customHeight="1">
      <c r="A17" s="78" t="s">
        <v>190</v>
      </c>
      <c r="B17" s="89">
        <v>25000</v>
      </c>
    </row>
    <row r="18" spans="1:2" ht="18" customHeight="1">
      <c r="A18" s="78" t="s">
        <v>148</v>
      </c>
      <c r="B18" s="89">
        <v>14675</v>
      </c>
    </row>
    <row r="19" spans="1:2" ht="18" customHeight="1">
      <c r="A19" s="78" t="s">
        <v>126</v>
      </c>
      <c r="B19" s="89">
        <v>12817</v>
      </c>
    </row>
    <row r="20" spans="1:2" ht="18" customHeight="1">
      <c r="A20" s="78" t="s">
        <v>197</v>
      </c>
      <c r="B20" s="89">
        <v>11500</v>
      </c>
    </row>
    <row r="21" spans="1:2" ht="18" customHeight="1">
      <c r="A21" s="78" t="s">
        <v>176</v>
      </c>
      <c r="B21" s="89">
        <v>10660</v>
      </c>
    </row>
    <row r="22" spans="1:2" ht="18" customHeight="1">
      <c r="A22" s="78" t="s">
        <v>168</v>
      </c>
      <c r="B22" s="89">
        <v>10387</v>
      </c>
    </row>
    <row r="23" spans="1:2" ht="18" customHeight="1">
      <c r="A23" s="78" t="s">
        <v>150</v>
      </c>
      <c r="B23" s="89">
        <v>10000</v>
      </c>
    </row>
    <row r="24" spans="1:2" ht="18" customHeight="1">
      <c r="A24" s="78" t="s">
        <v>208</v>
      </c>
      <c r="B24" s="89">
        <v>10000</v>
      </c>
    </row>
    <row r="25" spans="1:2" ht="18" customHeight="1" thickBot="1">
      <c r="A25" s="78" t="s">
        <v>209</v>
      </c>
      <c r="B25" s="89">
        <v>10000</v>
      </c>
    </row>
    <row r="26" spans="1:2" ht="24.75" customHeight="1" thickTop="1">
      <c r="A26" s="152" t="s">
        <v>6</v>
      </c>
      <c r="B26" s="154">
        <v>5564</v>
      </c>
    </row>
    <row r="27" spans="1:2" ht="21.75" customHeight="1">
      <c r="A27" s="130" t="s">
        <v>196</v>
      </c>
      <c r="B27" s="89">
        <v>12000</v>
      </c>
    </row>
    <row r="28" spans="1:2" ht="20.25" customHeight="1">
      <c r="A28" s="130" t="s">
        <v>198</v>
      </c>
      <c r="B28" s="89">
        <v>11185</v>
      </c>
    </row>
    <row r="29" spans="1:2" ht="20.25" customHeight="1" thickBot="1">
      <c r="A29" s="130" t="s">
        <v>115</v>
      </c>
      <c r="B29" s="89">
        <v>10100</v>
      </c>
    </row>
    <row r="30" spans="1:2" ht="36.75" customHeight="1" thickTop="1">
      <c r="A30" s="152" t="s">
        <v>5</v>
      </c>
      <c r="B30" s="154">
        <v>5123</v>
      </c>
    </row>
    <row r="31" spans="1:2" ht="19.5" customHeight="1">
      <c r="A31" s="78" t="s">
        <v>177</v>
      </c>
      <c r="B31" s="89">
        <v>7800</v>
      </c>
    </row>
    <row r="32" spans="1:2" ht="19.5" customHeight="1">
      <c r="A32" s="78" t="s">
        <v>210</v>
      </c>
      <c r="B32" s="89">
        <v>5500</v>
      </c>
    </row>
    <row r="33" spans="1:2" ht="19.5" customHeight="1" thickBot="1">
      <c r="A33" s="78" t="s">
        <v>211</v>
      </c>
      <c r="B33" s="89">
        <v>5241</v>
      </c>
    </row>
    <row r="34" spans="1:2" ht="31.5" customHeight="1" thickTop="1">
      <c r="A34" s="152" t="s">
        <v>9</v>
      </c>
      <c r="B34" s="154">
        <v>5607</v>
      </c>
    </row>
    <row r="35" spans="1:2" ht="19.5" customHeight="1">
      <c r="A35" s="78" t="s">
        <v>151</v>
      </c>
      <c r="B35" s="89">
        <v>12000</v>
      </c>
    </row>
    <row r="36" spans="1:2" ht="19.5" customHeight="1">
      <c r="A36" s="78" t="s">
        <v>83</v>
      </c>
      <c r="B36" s="89">
        <v>10500</v>
      </c>
    </row>
    <row r="37" spans="1:2" ht="19.5" customHeight="1">
      <c r="A37" s="78" t="s">
        <v>212</v>
      </c>
      <c r="B37" s="89">
        <v>9000</v>
      </c>
    </row>
    <row r="38" spans="1:2" ht="65.25" customHeight="1">
      <c r="A38" s="155" t="s">
        <v>34</v>
      </c>
      <c r="B38" s="156">
        <v>7676</v>
      </c>
    </row>
    <row r="39" spans="1:2" ht="19.5" customHeight="1">
      <c r="A39" s="78" t="s">
        <v>136</v>
      </c>
      <c r="B39" s="89">
        <v>10833.33</v>
      </c>
    </row>
    <row r="40" spans="1:2" ht="19.5" customHeight="1">
      <c r="A40" s="78" t="s">
        <v>106</v>
      </c>
      <c r="B40" s="89">
        <v>10750</v>
      </c>
    </row>
    <row r="41" spans="1:2" ht="19.5" customHeight="1">
      <c r="A41" s="78" t="s">
        <v>109</v>
      </c>
      <c r="B41" s="89">
        <v>7675</v>
      </c>
    </row>
    <row r="42" spans="1:2" ht="19.5" customHeight="1">
      <c r="A42" s="78" t="s">
        <v>213</v>
      </c>
      <c r="B42" s="89">
        <v>7500</v>
      </c>
    </row>
    <row r="43" spans="1:2" ht="36" customHeight="1">
      <c r="A43" s="155" t="s">
        <v>10</v>
      </c>
      <c r="B43" s="156">
        <v>8250</v>
      </c>
    </row>
    <row r="44" spans="1:2" ht="18.75" customHeight="1">
      <c r="A44" s="78" t="s">
        <v>133</v>
      </c>
      <c r="B44" s="89">
        <v>16110</v>
      </c>
    </row>
    <row r="45" spans="1:2" ht="18.75" customHeight="1">
      <c r="A45" s="78" t="s">
        <v>170</v>
      </c>
      <c r="B45" s="89">
        <v>14234.44</v>
      </c>
    </row>
    <row r="46" spans="1:2" ht="18.75" customHeight="1">
      <c r="A46" s="78" t="s">
        <v>171</v>
      </c>
      <c r="B46" s="89">
        <v>13316.67</v>
      </c>
    </row>
    <row r="47" spans="1:2" ht="30.75" customHeight="1">
      <c r="A47" s="78" t="s">
        <v>100</v>
      </c>
      <c r="B47" s="89">
        <v>12928.57</v>
      </c>
    </row>
    <row r="48" spans="1:2" ht="18.75" customHeight="1">
      <c r="A48" s="78" t="s">
        <v>145</v>
      </c>
      <c r="B48" s="89">
        <v>12475</v>
      </c>
    </row>
    <row r="49" spans="1:2" ht="18.75" customHeight="1">
      <c r="A49" s="78" t="s">
        <v>172</v>
      </c>
      <c r="B49" s="89">
        <v>12030.4</v>
      </c>
    </row>
    <row r="50" spans="1:2" ht="18.75" customHeight="1">
      <c r="A50" s="78" t="s">
        <v>175</v>
      </c>
      <c r="B50" s="89">
        <v>11364.67</v>
      </c>
    </row>
    <row r="51" spans="1:2" ht="18.75" customHeight="1">
      <c r="A51" s="78" t="s">
        <v>199</v>
      </c>
      <c r="B51" s="89">
        <v>11000</v>
      </c>
    </row>
    <row r="52" spans="1:2" ht="18.75" customHeight="1">
      <c r="A52" s="78" t="s">
        <v>200</v>
      </c>
      <c r="B52" s="89">
        <v>11000</v>
      </c>
    </row>
    <row r="53" spans="1:2" ht="18.75" customHeight="1">
      <c r="A53" s="78" t="s">
        <v>143</v>
      </c>
      <c r="B53" s="89">
        <v>11000</v>
      </c>
    </row>
    <row r="54" spans="1:2" ht="18.75" customHeight="1">
      <c r="A54" s="78" t="s">
        <v>202</v>
      </c>
      <c r="B54" s="89">
        <v>10850</v>
      </c>
    </row>
    <row r="55" spans="1:2" ht="18.75" customHeight="1">
      <c r="A55" s="78" t="s">
        <v>159</v>
      </c>
      <c r="B55" s="89">
        <v>10657.14</v>
      </c>
    </row>
    <row r="56" spans="1:2" ht="18.75" customHeight="1">
      <c r="A56" s="78" t="s">
        <v>204</v>
      </c>
      <c r="B56" s="89">
        <v>10476.799999999999</v>
      </c>
    </row>
    <row r="57" spans="1:2" ht="18.75" customHeight="1">
      <c r="A57" s="78" t="s">
        <v>214</v>
      </c>
      <c r="B57" s="89">
        <v>10053</v>
      </c>
    </row>
    <row r="58" spans="1:2" ht="18.75" customHeight="1">
      <c r="A58" s="78" t="s">
        <v>215</v>
      </c>
      <c r="B58" s="89">
        <v>10000</v>
      </c>
    </row>
    <row r="59" spans="1:2" ht="18.75" customHeight="1">
      <c r="A59" s="78" t="s">
        <v>178</v>
      </c>
      <c r="B59" s="89">
        <v>10000</v>
      </c>
    </row>
    <row r="60" spans="1:2" ht="32.25" customHeight="1">
      <c r="A60" s="78" t="s">
        <v>179</v>
      </c>
      <c r="B60" s="89">
        <v>10000</v>
      </c>
    </row>
    <row r="61" spans="1:2" ht="23.25" customHeight="1">
      <c r="A61" s="78" t="s">
        <v>169</v>
      </c>
      <c r="B61" s="89">
        <v>10000</v>
      </c>
    </row>
    <row r="62" spans="1:2" ht="71.25" customHeight="1">
      <c r="A62" s="155" t="s">
        <v>11</v>
      </c>
      <c r="B62" s="156">
        <v>8123</v>
      </c>
    </row>
    <row r="63" spans="1:2" ht="15">
      <c r="A63" s="78" t="s">
        <v>93</v>
      </c>
      <c r="B63" s="89">
        <v>15500</v>
      </c>
    </row>
    <row r="64" spans="1:2" ht="19.5" customHeight="1">
      <c r="A64" s="78" t="s">
        <v>167</v>
      </c>
      <c r="B64" s="89">
        <v>15000</v>
      </c>
    </row>
    <row r="65" spans="1:2" ht="19.5" customHeight="1">
      <c r="A65" s="78" t="s">
        <v>84</v>
      </c>
      <c r="B65" s="89">
        <v>15000</v>
      </c>
    </row>
    <row r="66" spans="1:2" ht="19.5" customHeight="1">
      <c r="A66" s="78" t="s">
        <v>193</v>
      </c>
      <c r="B66" s="89">
        <v>15000</v>
      </c>
    </row>
    <row r="67" spans="1:2" ht="12.75" customHeight="1">
      <c r="A67" s="78" t="s">
        <v>194</v>
      </c>
      <c r="B67" s="89">
        <v>15000</v>
      </c>
    </row>
    <row r="68" spans="1:2" ht="15" customHeight="1">
      <c r="A68" s="78" t="s">
        <v>94</v>
      </c>
      <c r="B68" s="89">
        <v>14000</v>
      </c>
    </row>
    <row r="69" spans="1:2" ht="16.5" customHeight="1">
      <c r="A69" s="78" t="s">
        <v>174</v>
      </c>
      <c r="B69" s="89">
        <v>14000</v>
      </c>
    </row>
    <row r="70" spans="1:2" ht="18" customHeight="1">
      <c r="A70" s="78" t="s">
        <v>195</v>
      </c>
      <c r="B70" s="89">
        <v>13784</v>
      </c>
    </row>
    <row r="71" spans="1:2" ht="14.25" customHeight="1">
      <c r="A71" s="78" t="s">
        <v>119</v>
      </c>
      <c r="B71" s="89">
        <v>12500</v>
      </c>
    </row>
    <row r="72" spans="1:2" ht="19.5" customHeight="1">
      <c r="A72" s="78" t="s">
        <v>158</v>
      </c>
      <c r="B72" s="89">
        <v>12500</v>
      </c>
    </row>
    <row r="73" spans="1:2" ht="19.5" customHeight="1">
      <c r="A73" s="78" t="s">
        <v>157</v>
      </c>
      <c r="B73" s="89">
        <v>12000</v>
      </c>
    </row>
    <row r="74" spans="1:2" ht="17.25" customHeight="1">
      <c r="A74" s="78" t="s">
        <v>144</v>
      </c>
      <c r="B74" s="89">
        <v>12000</v>
      </c>
    </row>
    <row r="75" spans="1:2" ht="15" customHeight="1">
      <c r="A75" s="78" t="s">
        <v>135</v>
      </c>
      <c r="B75" s="89">
        <v>11915.27</v>
      </c>
    </row>
    <row r="76" spans="1:2" ht="17.25" customHeight="1">
      <c r="A76" s="78" t="s">
        <v>173</v>
      </c>
      <c r="B76" s="89">
        <v>11702.36</v>
      </c>
    </row>
    <row r="77" spans="1:2" ht="19.5" customHeight="1">
      <c r="A77" s="78" t="s">
        <v>142</v>
      </c>
      <c r="B77" s="89">
        <v>11550</v>
      </c>
    </row>
    <row r="78" spans="1:2" ht="19.5" customHeight="1">
      <c r="A78" s="78" t="s">
        <v>201</v>
      </c>
      <c r="B78" s="89">
        <v>11000</v>
      </c>
    </row>
    <row r="79" spans="1:2" ht="28.5" customHeight="1">
      <c r="A79" s="78" t="s">
        <v>203</v>
      </c>
      <c r="B79" s="89">
        <v>10500</v>
      </c>
    </row>
    <row r="80" spans="1:2" ht="19.5" customHeight="1">
      <c r="A80" s="78" t="s">
        <v>180</v>
      </c>
      <c r="B80" s="89">
        <v>10000</v>
      </c>
    </row>
    <row r="81" spans="1:2" ht="19.5" customHeight="1">
      <c r="A81" s="78" t="s">
        <v>216</v>
      </c>
      <c r="B81" s="89">
        <v>10000</v>
      </c>
    </row>
    <row r="82" spans="1:2" ht="19.5" customHeight="1">
      <c r="A82" s="78" t="s">
        <v>160</v>
      </c>
      <c r="B82" s="89">
        <v>10000</v>
      </c>
    </row>
    <row r="83" spans="1:2" ht="19.5" customHeight="1">
      <c r="A83" s="78" t="s">
        <v>137</v>
      </c>
      <c r="B83" s="89">
        <v>10000</v>
      </c>
    </row>
    <row r="84" spans="1:2" ht="19.5" customHeight="1">
      <c r="A84" s="78" t="s">
        <v>134</v>
      </c>
      <c r="B84" s="89">
        <v>10000</v>
      </c>
    </row>
    <row r="85" spans="1:2" ht="27.75" customHeight="1">
      <c r="A85" s="155" t="s">
        <v>8</v>
      </c>
      <c r="B85" s="156">
        <v>5421</v>
      </c>
    </row>
    <row r="86" spans="1:2" s="169" customFormat="1" ht="19.5" customHeight="1">
      <c r="A86" s="167" t="s">
        <v>138</v>
      </c>
      <c r="B86" s="168">
        <v>8750</v>
      </c>
    </row>
    <row r="87" spans="1:2" s="169" customFormat="1" ht="19.5" customHeight="1">
      <c r="A87" s="167" t="s">
        <v>107</v>
      </c>
      <c r="B87" s="168">
        <v>8500</v>
      </c>
    </row>
    <row r="88" spans="1:2" ht="19.5" customHeight="1">
      <c r="A88" s="78" t="s">
        <v>217</v>
      </c>
      <c r="B88" s="89">
        <v>7064.5</v>
      </c>
    </row>
    <row r="89" spans="1:2" ht="15.75">
      <c r="A89" s="1"/>
      <c r="B89" s="104"/>
    </row>
    <row r="90" spans="1:2" ht="15.75">
      <c r="A90" s="1"/>
      <c r="B90" s="104"/>
    </row>
    <row r="91" spans="1:2" ht="15.75">
      <c r="A91" s="1"/>
      <c r="B91" s="104"/>
    </row>
    <row r="92" spans="1:2" ht="15.75">
      <c r="A92" s="1"/>
      <c r="B92" s="104"/>
    </row>
    <row r="93" spans="1:2" ht="15.75">
      <c r="A93" s="1"/>
      <c r="B93" s="104"/>
    </row>
    <row r="94" spans="1:2" ht="15.75">
      <c r="A94" s="1"/>
      <c r="B94" s="104"/>
    </row>
    <row r="95" spans="1:2" ht="15.75">
      <c r="A95" s="1"/>
      <c r="B95" s="104"/>
    </row>
    <row r="96" spans="1:2" ht="15.75">
      <c r="A96" s="1"/>
      <c r="B96" s="104"/>
    </row>
    <row r="97" spans="1:2" ht="15.75">
      <c r="A97" s="1"/>
      <c r="B97" s="104"/>
    </row>
    <row r="98" spans="1:2" ht="15.75">
      <c r="A98" s="1"/>
      <c r="B98" s="104"/>
    </row>
    <row r="99" spans="1:2" ht="15.75">
      <c r="A99" s="1"/>
      <c r="B99" s="104"/>
    </row>
    <row r="100" spans="1:2" ht="15.75">
      <c r="A100" s="1"/>
      <c r="B100" s="104"/>
    </row>
    <row r="101" spans="1:2" ht="15.75">
      <c r="A101" s="1"/>
      <c r="B101" s="104"/>
    </row>
    <row r="102" spans="1:2" ht="15.75">
      <c r="A102" s="1"/>
      <c r="B102" s="104"/>
    </row>
    <row r="103" spans="1:2" ht="15.75">
      <c r="A103" s="1"/>
      <c r="B103" s="104"/>
    </row>
    <row r="104" spans="1:2" ht="15.75">
      <c r="A104" s="1"/>
      <c r="B104" s="104"/>
    </row>
    <row r="105" spans="1:2" ht="15.75">
      <c r="A105" s="1"/>
      <c r="B105" s="104"/>
    </row>
    <row r="106" spans="1:2" ht="15.75">
      <c r="A106" s="1"/>
      <c r="B106" s="104"/>
    </row>
    <row r="107" spans="1:2" ht="15.75">
      <c r="A107" s="1"/>
      <c r="B107" s="104"/>
    </row>
    <row r="108" spans="1:2" ht="15.75">
      <c r="A108" s="1"/>
      <c r="B108" s="104"/>
    </row>
    <row r="109" spans="1:2" ht="15.75">
      <c r="A109" s="1"/>
      <c r="B109" s="104"/>
    </row>
    <row r="110" spans="1:2" ht="15.75">
      <c r="A110" s="1"/>
      <c r="B110" s="104"/>
    </row>
    <row r="111" spans="1:2" ht="15.75">
      <c r="A111" s="1"/>
      <c r="B111" s="104"/>
    </row>
    <row r="112" spans="1:2" ht="15.75">
      <c r="A112" s="1"/>
      <c r="B112" s="104"/>
    </row>
    <row r="113" spans="1:2" ht="15.75">
      <c r="A113" s="1"/>
      <c r="B113" s="104"/>
    </row>
    <row r="114" spans="1:2" ht="15.75">
      <c r="A114" s="1"/>
      <c r="B114" s="104"/>
    </row>
    <row r="115" spans="1:2" ht="15.75">
      <c r="A115" s="1"/>
      <c r="B115" s="104"/>
    </row>
    <row r="116" spans="1:2" ht="15.75">
      <c r="A116" s="1"/>
      <c r="B116" s="104"/>
    </row>
    <row r="117" spans="1:2" ht="15.75">
      <c r="A117" s="1"/>
      <c r="B117" s="104"/>
    </row>
    <row r="118" spans="1:2" ht="15.75">
      <c r="A118" s="1"/>
      <c r="B118" s="104"/>
    </row>
    <row r="119" spans="1:2" ht="15.75">
      <c r="A119" s="1"/>
      <c r="B119" s="104"/>
    </row>
    <row r="120" spans="1:2" ht="15.75">
      <c r="A120" s="1"/>
      <c r="B120" s="104"/>
    </row>
    <row r="121" spans="1:2" ht="15.75">
      <c r="A121" s="1"/>
      <c r="B121" s="104"/>
    </row>
    <row r="122" spans="1:2" ht="15.75">
      <c r="A122" s="1"/>
      <c r="B122" s="104"/>
    </row>
    <row r="123" spans="1:2" ht="15.75">
      <c r="A123" s="1"/>
      <c r="B123" s="104"/>
    </row>
    <row r="124" spans="1:2" ht="15.75">
      <c r="A124" s="1"/>
      <c r="B124" s="104"/>
    </row>
    <row r="125" spans="1:2" ht="15.75">
      <c r="A125" s="1"/>
      <c r="B125" s="104"/>
    </row>
    <row r="126" spans="1:2" ht="15.75">
      <c r="A126" s="1"/>
      <c r="B126" s="104"/>
    </row>
    <row r="127" spans="1:2" ht="15.75">
      <c r="A127" s="1"/>
      <c r="B127" s="104"/>
    </row>
    <row r="128" spans="1:2" ht="15.75">
      <c r="A128" s="1"/>
      <c r="B128" s="104"/>
    </row>
    <row r="129" spans="1:2" ht="15.75">
      <c r="A129" s="1"/>
      <c r="B129" s="104"/>
    </row>
    <row r="130" spans="1:2" ht="15.75">
      <c r="A130" s="1"/>
      <c r="B130" s="104"/>
    </row>
    <row r="131" spans="1:2" ht="15.75">
      <c r="A131" s="1"/>
      <c r="B131" s="104"/>
    </row>
    <row r="132" spans="1:2" ht="15.75">
      <c r="A132" s="1"/>
      <c r="B132" s="104"/>
    </row>
    <row r="133" spans="1:2" ht="15.75">
      <c r="A133" s="1"/>
      <c r="B133" s="104"/>
    </row>
    <row r="134" spans="1:2" ht="15.75">
      <c r="A134" s="1"/>
      <c r="B134" s="104"/>
    </row>
    <row r="135" spans="1:2" ht="15.75">
      <c r="A135" s="1"/>
      <c r="B135" s="104"/>
    </row>
  </sheetData>
  <mergeCells count="3">
    <mergeCell ref="A1:B1"/>
    <mergeCell ref="A2:B2"/>
    <mergeCell ref="E4:E6"/>
  </mergeCells>
  <phoneticPr fontId="72" type="noConversion"/>
  <printOptions horizontalCentered="1"/>
  <pageMargins left="0.65" right="0.5" top="0.35433070866141736" bottom="0.15748031496062992" header="0.31496062992125984" footer="0.31496062992125984"/>
  <pageSetup paperSize="9" scale="87" orientation="portrait" r:id="rId1"/>
  <rowBreaks count="2" manualBreakCount="2">
    <brk id="29" max="16383" man="1"/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</sheetPr>
  <dimension ref="A1:Q28"/>
  <sheetViews>
    <sheetView view="pageBreakPreview" zoomScale="70" zoomScaleNormal="75" workbookViewId="0">
      <selection activeCell="I16" sqref="I16"/>
    </sheetView>
  </sheetViews>
  <sheetFormatPr defaultColWidth="8.85546875" defaultRowHeight="18.75"/>
  <cols>
    <col min="1" max="1" width="47.7109375" style="6" customWidth="1"/>
    <col min="2" max="2" width="12" style="114" customWidth="1"/>
    <col min="3" max="3" width="12.85546875" style="114" customWidth="1"/>
    <col min="4" max="5" width="13" style="114" customWidth="1"/>
    <col min="6" max="6" width="13.7109375" style="6" customWidth="1"/>
    <col min="7" max="7" width="12.42578125" style="6" customWidth="1"/>
    <col min="8" max="8" width="8.85546875" style="6"/>
    <col min="9" max="9" width="11.85546875" style="27" customWidth="1"/>
    <col min="10" max="10" width="9.28515625" style="6" bestFit="1" customWidth="1"/>
    <col min="11" max="16384" width="8.85546875" style="6"/>
  </cols>
  <sheetData>
    <row r="1" spans="1:17" s="106" customFormat="1" ht="22.5" customHeight="1">
      <c r="A1" s="173" t="s">
        <v>99</v>
      </c>
      <c r="B1" s="173"/>
      <c r="C1" s="173"/>
      <c r="D1" s="173"/>
      <c r="E1" s="173"/>
      <c r="F1" s="173"/>
      <c r="G1" s="173"/>
      <c r="I1" s="107"/>
    </row>
    <row r="2" spans="1:17" s="106" customFormat="1" ht="19.5" customHeight="1">
      <c r="A2" s="207" t="s">
        <v>40</v>
      </c>
      <c r="B2" s="207"/>
      <c r="C2" s="207"/>
      <c r="D2" s="207"/>
      <c r="E2" s="207"/>
      <c r="F2" s="207"/>
      <c r="G2" s="207"/>
      <c r="I2" s="107"/>
    </row>
    <row r="3" spans="1:17" s="4" customFormat="1" ht="13.5" customHeight="1">
      <c r="A3" s="3"/>
      <c r="B3" s="108"/>
      <c r="C3" s="108"/>
      <c r="D3" s="108"/>
      <c r="E3" s="108"/>
      <c r="F3" s="3"/>
      <c r="I3" s="27"/>
    </row>
    <row r="4" spans="1:17" s="4" customFormat="1" ht="21" customHeight="1">
      <c r="A4" s="182"/>
      <c r="B4" s="176" t="s">
        <v>181</v>
      </c>
      <c r="C4" s="177"/>
      <c r="D4" s="208" t="s">
        <v>35</v>
      </c>
      <c r="E4" s="176" t="s">
        <v>182</v>
      </c>
      <c r="F4" s="177"/>
      <c r="G4" s="179" t="s">
        <v>35</v>
      </c>
      <c r="I4" s="27"/>
    </row>
    <row r="5" spans="1:17" s="143" customFormat="1" ht="65.25" customHeight="1">
      <c r="A5" s="182"/>
      <c r="B5" s="144" t="s">
        <v>88</v>
      </c>
      <c r="C5" s="144" t="s">
        <v>103</v>
      </c>
      <c r="D5" s="208"/>
      <c r="E5" s="144" t="s">
        <v>88</v>
      </c>
      <c r="F5" s="144" t="s">
        <v>103</v>
      </c>
      <c r="G5" s="179"/>
      <c r="I5" s="145"/>
    </row>
    <row r="6" spans="1:17" s="4" customFormat="1" ht="24.75" customHeight="1">
      <c r="A6" s="158" t="s">
        <v>98</v>
      </c>
      <c r="B6" s="134">
        <v>46685</v>
      </c>
      <c r="C6" s="134">
        <v>57427</v>
      </c>
      <c r="D6" s="135">
        <f>ROUND(C6/B6*100,1)</f>
        <v>123</v>
      </c>
      <c r="E6" s="134">
        <v>13359</v>
      </c>
      <c r="F6" s="23">
        <v>20078</v>
      </c>
      <c r="G6" s="159">
        <f>ROUND(F6/E6*100,1)</f>
        <v>150.30000000000001</v>
      </c>
      <c r="I6" s="27"/>
    </row>
    <row r="7" spans="1:17" s="5" customFormat="1" ht="24.75" customHeight="1">
      <c r="A7" s="160" t="s">
        <v>41</v>
      </c>
      <c r="B7" s="124">
        <f>SUM(B9:B27)</f>
        <v>42638</v>
      </c>
      <c r="C7" s="124">
        <f>SUM(C9:C27)</f>
        <v>51765</v>
      </c>
      <c r="D7" s="135">
        <f t="shared" ref="D7:D27" si="0">ROUND(C7/B7*100,1)</f>
        <v>121.4</v>
      </c>
      <c r="E7" s="124">
        <f>SUM(E9:E27)</f>
        <v>12371</v>
      </c>
      <c r="F7" s="124">
        <f>SUM(F9:F27)</f>
        <v>18019</v>
      </c>
      <c r="G7" s="159">
        <f t="shared" ref="G7:G27" si="1">ROUND(F7/E7*100,1)</f>
        <v>145.69999999999999</v>
      </c>
      <c r="I7" s="27"/>
      <c r="J7" s="28"/>
    </row>
    <row r="8" spans="1:17" s="5" customFormat="1" ht="27" customHeight="1">
      <c r="A8" s="204" t="s">
        <v>13</v>
      </c>
      <c r="B8" s="205"/>
      <c r="C8" s="205"/>
      <c r="D8" s="205"/>
      <c r="E8" s="205"/>
      <c r="F8" s="205"/>
      <c r="G8" s="206"/>
      <c r="I8" s="27"/>
      <c r="J8" s="28"/>
    </row>
    <row r="9" spans="1:17" ht="36.75" customHeight="1">
      <c r="A9" s="161" t="s">
        <v>14</v>
      </c>
      <c r="B9" s="136">
        <v>13589</v>
      </c>
      <c r="C9" s="111">
        <v>13165</v>
      </c>
      <c r="D9" s="135">
        <f t="shared" si="0"/>
        <v>96.9</v>
      </c>
      <c r="E9" s="136">
        <v>2659</v>
      </c>
      <c r="F9" s="162">
        <v>2323</v>
      </c>
      <c r="G9" s="159">
        <f t="shared" si="1"/>
        <v>87.4</v>
      </c>
      <c r="H9" s="22"/>
      <c r="I9" s="29"/>
      <c r="J9" s="28"/>
    </row>
    <row r="10" spans="1:17" ht="35.25" customHeight="1">
      <c r="A10" s="161" t="s">
        <v>15</v>
      </c>
      <c r="B10" s="136">
        <v>623</v>
      </c>
      <c r="C10" s="111">
        <v>1086</v>
      </c>
      <c r="D10" s="135">
        <f t="shared" si="0"/>
        <v>174.3</v>
      </c>
      <c r="E10" s="136">
        <v>270</v>
      </c>
      <c r="F10" s="162">
        <v>481</v>
      </c>
      <c r="G10" s="159">
        <f t="shared" si="1"/>
        <v>178.1</v>
      </c>
      <c r="I10" s="29"/>
      <c r="J10" s="28"/>
    </row>
    <row r="11" spans="1:17" s="16" customFormat="1" ht="27.75" customHeight="1">
      <c r="A11" s="161" t="s">
        <v>16</v>
      </c>
      <c r="B11" s="136">
        <v>5895</v>
      </c>
      <c r="C11" s="111">
        <v>8859</v>
      </c>
      <c r="D11" s="135">
        <f t="shared" si="0"/>
        <v>150.30000000000001</v>
      </c>
      <c r="E11" s="136">
        <v>1792</v>
      </c>
      <c r="F11" s="162">
        <v>3762</v>
      </c>
      <c r="G11" s="159">
        <f t="shared" si="1"/>
        <v>209.9</v>
      </c>
      <c r="I11" s="29"/>
      <c r="J11" s="28"/>
      <c r="K11" s="6"/>
      <c r="P11" s="6"/>
    </row>
    <row r="12" spans="1:17" ht="45" customHeight="1">
      <c r="A12" s="161" t="s">
        <v>17</v>
      </c>
      <c r="B12" s="136">
        <v>776</v>
      </c>
      <c r="C12" s="111">
        <v>843</v>
      </c>
      <c r="D12" s="135">
        <f t="shared" si="0"/>
        <v>108.6</v>
      </c>
      <c r="E12" s="136">
        <v>232</v>
      </c>
      <c r="F12" s="162">
        <v>323</v>
      </c>
      <c r="G12" s="159">
        <f t="shared" si="1"/>
        <v>139.19999999999999</v>
      </c>
      <c r="I12" s="29"/>
      <c r="J12" s="28"/>
      <c r="Q12" s="123"/>
    </row>
    <row r="13" spans="1:17" ht="42.75" customHeight="1">
      <c r="A13" s="161" t="s">
        <v>18</v>
      </c>
      <c r="B13" s="136">
        <v>378</v>
      </c>
      <c r="C13" s="111">
        <v>347</v>
      </c>
      <c r="D13" s="135">
        <f t="shared" si="0"/>
        <v>91.8</v>
      </c>
      <c r="E13" s="136">
        <v>120</v>
      </c>
      <c r="F13" s="162">
        <v>133</v>
      </c>
      <c r="G13" s="159">
        <f t="shared" si="1"/>
        <v>110.8</v>
      </c>
      <c r="I13" s="29"/>
      <c r="J13" s="28"/>
    </row>
    <row r="14" spans="1:17" ht="38.25" customHeight="1">
      <c r="A14" s="161" t="s">
        <v>19</v>
      </c>
      <c r="B14" s="136">
        <v>1642</v>
      </c>
      <c r="C14" s="111">
        <v>2644</v>
      </c>
      <c r="D14" s="135">
        <f t="shared" si="0"/>
        <v>161</v>
      </c>
      <c r="E14" s="136">
        <v>411</v>
      </c>
      <c r="F14" s="162">
        <v>858</v>
      </c>
      <c r="G14" s="159">
        <f t="shared" si="1"/>
        <v>208.8</v>
      </c>
      <c r="I14" s="29"/>
      <c r="J14" s="28"/>
    </row>
    <row r="15" spans="1:17" ht="49.5" customHeight="1">
      <c r="A15" s="161" t="s">
        <v>20</v>
      </c>
      <c r="B15" s="136">
        <v>6458</v>
      </c>
      <c r="C15" s="111">
        <v>8594</v>
      </c>
      <c r="D15" s="135">
        <f t="shared" si="0"/>
        <v>133.1</v>
      </c>
      <c r="E15" s="136">
        <v>2100</v>
      </c>
      <c r="F15" s="162">
        <v>3385</v>
      </c>
      <c r="G15" s="159">
        <f t="shared" si="1"/>
        <v>161.19999999999999</v>
      </c>
      <c r="I15" s="29"/>
      <c r="J15" s="28"/>
    </row>
    <row r="16" spans="1:17" ht="50.25" customHeight="1">
      <c r="A16" s="161" t="s">
        <v>21</v>
      </c>
      <c r="B16" s="136">
        <v>1900</v>
      </c>
      <c r="C16" s="111">
        <v>2328</v>
      </c>
      <c r="D16" s="135">
        <f t="shared" si="0"/>
        <v>122.5</v>
      </c>
      <c r="E16" s="136">
        <v>628</v>
      </c>
      <c r="F16" s="162">
        <v>939</v>
      </c>
      <c r="G16" s="159">
        <f t="shared" si="1"/>
        <v>149.5</v>
      </c>
      <c r="I16" s="29"/>
      <c r="J16" s="28"/>
    </row>
    <row r="17" spans="1:10" ht="45" customHeight="1">
      <c r="A17" s="161" t="s">
        <v>22</v>
      </c>
      <c r="B17" s="136">
        <v>645</v>
      </c>
      <c r="C17" s="111">
        <v>1364</v>
      </c>
      <c r="D17" s="135">
        <f t="shared" si="0"/>
        <v>211.5</v>
      </c>
      <c r="E17" s="136">
        <v>197</v>
      </c>
      <c r="F17" s="162">
        <v>504</v>
      </c>
      <c r="G17" s="159">
        <f t="shared" si="1"/>
        <v>255.8</v>
      </c>
      <c r="I17" s="29"/>
      <c r="J17" s="28"/>
    </row>
    <row r="18" spans="1:10" ht="32.25" customHeight="1">
      <c r="A18" s="161" t="s">
        <v>23</v>
      </c>
      <c r="B18" s="136">
        <v>311</v>
      </c>
      <c r="C18" s="111">
        <v>472</v>
      </c>
      <c r="D18" s="135">
        <f t="shared" si="0"/>
        <v>151.80000000000001</v>
      </c>
      <c r="E18" s="136">
        <v>91</v>
      </c>
      <c r="F18" s="162">
        <v>229</v>
      </c>
      <c r="G18" s="159">
        <f t="shared" si="1"/>
        <v>251.6</v>
      </c>
      <c r="I18" s="29"/>
      <c r="J18" s="28"/>
    </row>
    <row r="19" spans="1:10" ht="27" customHeight="1">
      <c r="A19" s="161" t="s">
        <v>24</v>
      </c>
      <c r="B19" s="136">
        <v>795</v>
      </c>
      <c r="C19" s="111">
        <v>829</v>
      </c>
      <c r="D19" s="135">
        <f t="shared" si="0"/>
        <v>104.3</v>
      </c>
      <c r="E19" s="136">
        <v>291</v>
      </c>
      <c r="F19" s="162">
        <v>353</v>
      </c>
      <c r="G19" s="159">
        <f t="shared" si="1"/>
        <v>121.3</v>
      </c>
      <c r="I19" s="29"/>
      <c r="J19" s="28"/>
    </row>
    <row r="20" spans="1:10" ht="28.5" customHeight="1">
      <c r="A20" s="161" t="s">
        <v>25</v>
      </c>
      <c r="B20" s="136">
        <v>230</v>
      </c>
      <c r="C20" s="111">
        <v>357</v>
      </c>
      <c r="D20" s="135">
        <f t="shared" si="0"/>
        <v>155.19999999999999</v>
      </c>
      <c r="E20" s="136">
        <v>78</v>
      </c>
      <c r="F20" s="162">
        <v>137</v>
      </c>
      <c r="G20" s="159">
        <f t="shared" si="1"/>
        <v>175.6</v>
      </c>
      <c r="I20" s="29"/>
      <c r="J20" s="28"/>
    </row>
    <row r="21" spans="1:10" ht="39" customHeight="1">
      <c r="A21" s="161" t="s">
        <v>26</v>
      </c>
      <c r="B21" s="136">
        <v>529</v>
      </c>
      <c r="C21" s="111">
        <v>842</v>
      </c>
      <c r="D21" s="135">
        <f t="shared" si="0"/>
        <v>159.19999999999999</v>
      </c>
      <c r="E21" s="136">
        <v>178</v>
      </c>
      <c r="F21" s="162">
        <v>332</v>
      </c>
      <c r="G21" s="159">
        <f t="shared" si="1"/>
        <v>186.5</v>
      </c>
      <c r="I21" s="29"/>
      <c r="J21" s="28"/>
    </row>
    <row r="22" spans="1:10" ht="49.5" customHeight="1">
      <c r="A22" s="161" t="s">
        <v>27</v>
      </c>
      <c r="B22" s="136">
        <v>701</v>
      </c>
      <c r="C22" s="111">
        <v>1231</v>
      </c>
      <c r="D22" s="135">
        <f t="shared" si="0"/>
        <v>175.6</v>
      </c>
      <c r="E22" s="136">
        <v>222</v>
      </c>
      <c r="F22" s="162">
        <v>544</v>
      </c>
      <c r="G22" s="159">
        <f t="shared" si="1"/>
        <v>245</v>
      </c>
      <c r="I22" s="29"/>
      <c r="J22" s="28"/>
    </row>
    <row r="23" spans="1:10" ht="59.25" customHeight="1">
      <c r="A23" s="161" t="s">
        <v>28</v>
      </c>
      <c r="B23" s="136">
        <v>4755</v>
      </c>
      <c r="C23" s="111">
        <v>4981</v>
      </c>
      <c r="D23" s="135">
        <f t="shared" si="0"/>
        <v>104.8</v>
      </c>
      <c r="E23" s="136">
        <v>1862</v>
      </c>
      <c r="F23" s="162">
        <v>2086</v>
      </c>
      <c r="G23" s="159">
        <f t="shared" si="1"/>
        <v>112</v>
      </c>
      <c r="I23" s="29"/>
      <c r="J23" s="28"/>
    </row>
    <row r="24" spans="1:10" ht="23.25" customHeight="1">
      <c r="A24" s="161" t="s">
        <v>29</v>
      </c>
      <c r="B24" s="136">
        <v>878</v>
      </c>
      <c r="C24" s="111">
        <v>1008</v>
      </c>
      <c r="D24" s="135">
        <f t="shared" si="0"/>
        <v>114.8</v>
      </c>
      <c r="E24" s="136">
        <v>306</v>
      </c>
      <c r="F24" s="162">
        <v>452</v>
      </c>
      <c r="G24" s="159">
        <f t="shared" si="1"/>
        <v>147.69999999999999</v>
      </c>
      <c r="I24" s="29"/>
      <c r="J24" s="28"/>
    </row>
    <row r="25" spans="1:10" ht="45.75" customHeight="1">
      <c r="A25" s="161" t="s">
        <v>30</v>
      </c>
      <c r="B25" s="136">
        <v>2089</v>
      </c>
      <c r="C25" s="111">
        <v>2214</v>
      </c>
      <c r="D25" s="135">
        <f t="shared" si="0"/>
        <v>106</v>
      </c>
      <c r="E25" s="136">
        <v>776</v>
      </c>
      <c r="F25" s="162">
        <v>931</v>
      </c>
      <c r="G25" s="159">
        <f t="shared" si="1"/>
        <v>120</v>
      </c>
      <c r="I25" s="29"/>
      <c r="J25" s="28"/>
    </row>
    <row r="26" spans="1:10" ht="33" customHeight="1">
      <c r="A26" s="161" t="s">
        <v>31</v>
      </c>
      <c r="B26" s="136">
        <v>136</v>
      </c>
      <c r="C26" s="111">
        <v>179</v>
      </c>
      <c r="D26" s="135">
        <f t="shared" si="0"/>
        <v>131.6</v>
      </c>
      <c r="E26" s="136">
        <v>45</v>
      </c>
      <c r="F26" s="162">
        <v>83</v>
      </c>
      <c r="G26" s="159">
        <f t="shared" si="1"/>
        <v>184.4</v>
      </c>
      <c r="I26" s="29"/>
      <c r="J26" s="28"/>
    </row>
    <row r="27" spans="1:10" ht="42" customHeight="1">
      <c r="A27" s="161" t="s">
        <v>32</v>
      </c>
      <c r="B27" s="136">
        <v>308</v>
      </c>
      <c r="C27" s="111">
        <v>422</v>
      </c>
      <c r="D27" s="135">
        <f t="shared" si="0"/>
        <v>137</v>
      </c>
      <c r="E27" s="136">
        <v>113</v>
      </c>
      <c r="F27" s="162">
        <v>164</v>
      </c>
      <c r="G27" s="159">
        <f t="shared" si="1"/>
        <v>145.1</v>
      </c>
      <c r="I27" s="29"/>
      <c r="J27" s="28"/>
    </row>
    <row r="28" spans="1:10">
      <c r="A28" s="7"/>
      <c r="B28" s="113"/>
      <c r="F28" s="27"/>
      <c r="I28" s="6"/>
    </row>
  </sheetData>
  <mergeCells count="8">
    <mergeCell ref="A8:G8"/>
    <mergeCell ref="A1:G1"/>
    <mergeCell ref="A2:G2"/>
    <mergeCell ref="D4:D5"/>
    <mergeCell ref="G4:G5"/>
    <mergeCell ref="A4:A5"/>
    <mergeCell ref="B4:C4"/>
    <mergeCell ref="E4:F4"/>
  </mergeCells>
  <phoneticPr fontId="72" type="noConversion"/>
  <printOptions horizontalCentered="1"/>
  <pageMargins left="0.39370078740157483" right="0" top="0.47244094488188981" bottom="0.39370078740157483" header="0" footer="0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A1:I18"/>
  <sheetViews>
    <sheetView view="pageBreakPreview" zoomScale="70" zoomScaleNormal="75" workbookViewId="0">
      <selection activeCell="D23" sqref="D23"/>
    </sheetView>
  </sheetViews>
  <sheetFormatPr defaultColWidth="8.85546875" defaultRowHeight="12.75"/>
  <cols>
    <col min="1" max="1" width="51.5703125" style="6" customWidth="1"/>
    <col min="2" max="2" width="15.140625" style="6" customWidth="1"/>
    <col min="3" max="3" width="13.28515625" style="6" customWidth="1"/>
    <col min="4" max="4" width="13.7109375" style="6" customWidth="1"/>
    <col min="5" max="5" width="15.140625" style="6" customWidth="1"/>
    <col min="6" max="6" width="15.5703125" style="6" customWidth="1"/>
    <col min="7" max="7" width="15.7109375" style="6" customWidth="1"/>
    <col min="8" max="16384" width="8.85546875" style="6"/>
  </cols>
  <sheetData>
    <row r="1" spans="1:9" s="2" customFormat="1" ht="22.5" customHeight="1">
      <c r="A1" s="209" t="s">
        <v>99</v>
      </c>
      <c r="B1" s="209"/>
      <c r="C1" s="209"/>
      <c r="D1" s="209"/>
      <c r="E1" s="209"/>
      <c r="F1" s="209"/>
      <c r="G1" s="209"/>
    </row>
    <row r="2" spans="1:9" s="2" customFormat="1" ht="19.5" customHeight="1">
      <c r="A2" s="210" t="s">
        <v>36</v>
      </c>
      <c r="B2" s="210"/>
      <c r="C2" s="210"/>
      <c r="D2" s="210"/>
      <c r="E2" s="210"/>
      <c r="F2" s="210"/>
      <c r="G2" s="210"/>
    </row>
    <row r="3" spans="1:9" s="4" customFormat="1" ht="20.25" customHeight="1">
      <c r="A3" s="3"/>
      <c r="B3" s="3"/>
      <c r="C3" s="3"/>
      <c r="D3" s="3"/>
      <c r="E3" s="3"/>
      <c r="F3" s="3"/>
    </row>
    <row r="4" spans="1:9" s="4" customFormat="1" ht="20.25" customHeight="1">
      <c r="A4" s="182"/>
      <c r="B4" s="176" t="s">
        <v>181</v>
      </c>
      <c r="C4" s="177"/>
      <c r="D4" s="211" t="s">
        <v>35</v>
      </c>
      <c r="E4" s="176" t="s">
        <v>182</v>
      </c>
      <c r="F4" s="177"/>
      <c r="G4" s="179" t="s">
        <v>35</v>
      </c>
    </row>
    <row r="5" spans="1:9" s="4" customFormat="1" ht="51.75" customHeight="1">
      <c r="A5" s="182"/>
      <c r="B5" s="144" t="s">
        <v>88</v>
      </c>
      <c r="C5" s="144" t="s">
        <v>103</v>
      </c>
      <c r="D5" s="211"/>
      <c r="E5" s="144" t="s">
        <v>88</v>
      </c>
      <c r="F5" s="144" t="s">
        <v>103</v>
      </c>
      <c r="G5" s="179"/>
    </row>
    <row r="6" spans="1:9" s="4" customFormat="1" ht="28.5" customHeight="1">
      <c r="A6" s="157" t="s">
        <v>98</v>
      </c>
      <c r="B6" s="23">
        <f>SUM(B7:B15)</f>
        <v>46685</v>
      </c>
      <c r="C6" s="134">
        <f>SUM(C7:C15)</f>
        <v>57427</v>
      </c>
      <c r="D6" s="9">
        <f>ROUND(C6/B6*100,1)</f>
        <v>123</v>
      </c>
      <c r="E6" s="23">
        <f>SUM(E7:E15)</f>
        <v>13359</v>
      </c>
      <c r="F6" s="23">
        <f>SUM(F7:F15)</f>
        <v>20078</v>
      </c>
      <c r="G6" s="49">
        <f>ROUND(F6/E6*100,1)</f>
        <v>150.30000000000001</v>
      </c>
      <c r="I6" s="24"/>
    </row>
    <row r="7" spans="1:9" s="5" customFormat="1" ht="45.75" customHeight="1">
      <c r="A7" s="50" t="s">
        <v>37</v>
      </c>
      <c r="B7" s="97">
        <v>5270</v>
      </c>
      <c r="C7" s="166">
        <v>5841</v>
      </c>
      <c r="D7" s="9">
        <f t="shared" ref="D7:D15" si="0">ROUND(C7/B7*100,1)</f>
        <v>110.8</v>
      </c>
      <c r="E7" s="99">
        <v>1903</v>
      </c>
      <c r="F7" s="96">
        <v>2514</v>
      </c>
      <c r="G7" s="49">
        <f t="shared" ref="G7:G15" si="1">ROUND(F7/E7*100,1)</f>
        <v>132.1</v>
      </c>
      <c r="H7" s="25"/>
      <c r="I7" s="24"/>
    </row>
    <row r="8" spans="1:9" s="5" customFormat="1" ht="30" customHeight="1">
      <c r="A8" s="50" t="s">
        <v>7</v>
      </c>
      <c r="B8" s="97">
        <v>3529</v>
      </c>
      <c r="C8" s="166">
        <v>4496</v>
      </c>
      <c r="D8" s="9">
        <f t="shared" si="0"/>
        <v>127.4</v>
      </c>
      <c r="E8" s="99">
        <v>1285</v>
      </c>
      <c r="F8" s="96">
        <v>1937</v>
      </c>
      <c r="G8" s="49">
        <f t="shared" si="1"/>
        <v>150.69999999999999</v>
      </c>
      <c r="H8" s="25"/>
      <c r="I8" s="24"/>
    </row>
    <row r="9" spans="1:9" ht="33" customHeight="1">
      <c r="A9" s="50" t="s">
        <v>6</v>
      </c>
      <c r="B9" s="97">
        <v>4221</v>
      </c>
      <c r="C9" s="166">
        <v>5369</v>
      </c>
      <c r="D9" s="9">
        <f t="shared" si="0"/>
        <v>127.2</v>
      </c>
      <c r="E9" s="98">
        <v>1433</v>
      </c>
      <c r="F9" s="95">
        <v>2164</v>
      </c>
      <c r="G9" s="49">
        <f t="shared" si="1"/>
        <v>151</v>
      </c>
      <c r="H9" s="25"/>
      <c r="I9" s="24"/>
    </row>
    <row r="10" spans="1:9" ht="28.5" customHeight="1">
      <c r="A10" s="50" t="s">
        <v>5</v>
      </c>
      <c r="B10" s="97">
        <v>2258</v>
      </c>
      <c r="C10" s="166">
        <v>2727</v>
      </c>
      <c r="D10" s="9">
        <f t="shared" si="0"/>
        <v>120.8</v>
      </c>
      <c r="E10" s="98">
        <v>745</v>
      </c>
      <c r="F10" s="95">
        <v>1130</v>
      </c>
      <c r="G10" s="49">
        <f t="shared" si="1"/>
        <v>151.69999999999999</v>
      </c>
      <c r="H10" s="25"/>
      <c r="I10" s="24"/>
    </row>
    <row r="11" spans="1:9" s="16" customFormat="1" ht="31.5" customHeight="1">
      <c r="A11" s="50" t="s">
        <v>9</v>
      </c>
      <c r="B11" s="97">
        <v>6685</v>
      </c>
      <c r="C11" s="166">
        <v>9639</v>
      </c>
      <c r="D11" s="9">
        <f t="shared" si="0"/>
        <v>144.19999999999999</v>
      </c>
      <c r="E11" s="98">
        <v>2224</v>
      </c>
      <c r="F11" s="95">
        <v>3799</v>
      </c>
      <c r="G11" s="49">
        <f t="shared" si="1"/>
        <v>170.8</v>
      </c>
      <c r="H11" s="25"/>
      <c r="I11" s="24"/>
    </row>
    <row r="12" spans="1:9" ht="51.75" customHeight="1">
      <c r="A12" s="50" t="s">
        <v>34</v>
      </c>
      <c r="B12" s="93">
        <v>2560</v>
      </c>
      <c r="C12" s="138">
        <v>2433</v>
      </c>
      <c r="D12" s="9">
        <f t="shared" si="0"/>
        <v>95</v>
      </c>
      <c r="E12" s="98">
        <v>770</v>
      </c>
      <c r="F12" s="95">
        <v>736</v>
      </c>
      <c r="G12" s="49">
        <f t="shared" si="1"/>
        <v>95.6</v>
      </c>
      <c r="H12" s="25"/>
      <c r="I12" s="24"/>
    </row>
    <row r="13" spans="1:9" ht="30.75" customHeight="1">
      <c r="A13" s="50" t="s">
        <v>10</v>
      </c>
      <c r="B13" s="93">
        <v>4060</v>
      </c>
      <c r="C13" s="138">
        <v>5596</v>
      </c>
      <c r="D13" s="9">
        <f t="shared" si="0"/>
        <v>137.80000000000001</v>
      </c>
      <c r="E13" s="98">
        <v>1023</v>
      </c>
      <c r="F13" s="95">
        <v>2052</v>
      </c>
      <c r="G13" s="49">
        <f t="shared" si="1"/>
        <v>200.6</v>
      </c>
      <c r="H13" s="25"/>
      <c r="I13" s="24"/>
    </row>
    <row r="14" spans="1:9" ht="66.75" customHeight="1">
      <c r="A14" s="50" t="s">
        <v>11</v>
      </c>
      <c r="B14" s="93">
        <v>11255</v>
      </c>
      <c r="C14" s="138">
        <v>13515</v>
      </c>
      <c r="D14" s="9">
        <f t="shared" si="0"/>
        <v>120.1</v>
      </c>
      <c r="E14" s="98">
        <v>1968</v>
      </c>
      <c r="F14" s="95">
        <v>2991</v>
      </c>
      <c r="G14" s="49">
        <f t="shared" si="1"/>
        <v>152</v>
      </c>
      <c r="H14" s="25"/>
      <c r="I14" s="24"/>
    </row>
    <row r="15" spans="1:9" ht="42.75" customHeight="1" thickBot="1">
      <c r="A15" s="51" t="s">
        <v>39</v>
      </c>
      <c r="B15" s="137">
        <v>6847</v>
      </c>
      <c r="C15" s="138">
        <v>7811</v>
      </c>
      <c r="D15" s="52">
        <f t="shared" si="0"/>
        <v>114.1</v>
      </c>
      <c r="E15" s="98">
        <v>2008</v>
      </c>
      <c r="F15" s="95">
        <v>2755</v>
      </c>
      <c r="G15" s="53">
        <f t="shared" si="1"/>
        <v>137.19999999999999</v>
      </c>
      <c r="H15" s="25"/>
      <c r="I15" s="24"/>
    </row>
    <row r="16" spans="1:9">
      <c r="B16" s="26"/>
      <c r="C16" s="114"/>
    </row>
    <row r="17" spans="2:3">
      <c r="B17" s="26"/>
      <c r="C17" s="114"/>
    </row>
    <row r="18" spans="2:3">
      <c r="B18" s="26"/>
    </row>
  </sheetData>
  <mergeCells count="7">
    <mergeCell ref="A1:G1"/>
    <mergeCell ref="A2:G2"/>
    <mergeCell ref="B4:C4"/>
    <mergeCell ref="E4:F4"/>
    <mergeCell ref="D4:D5"/>
    <mergeCell ref="G4:G5"/>
    <mergeCell ref="A4:A5"/>
  </mergeCells>
  <phoneticPr fontId="72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I29"/>
  <sheetViews>
    <sheetView view="pageBreakPreview" zoomScale="70" zoomScaleNormal="75" zoomScaleSheetLayoutView="70" workbookViewId="0">
      <selection activeCell="I16" sqref="I16"/>
    </sheetView>
  </sheetViews>
  <sheetFormatPr defaultColWidth="8.85546875" defaultRowHeight="12.75"/>
  <cols>
    <col min="1" max="1" width="37.140625" style="6" customWidth="1"/>
    <col min="2" max="2" width="13.5703125" style="114" customWidth="1"/>
    <col min="3" max="3" width="16.140625" style="114" customWidth="1"/>
    <col min="4" max="4" width="15.5703125" style="6" customWidth="1"/>
    <col min="5" max="6" width="8.85546875" style="6"/>
    <col min="7" max="7" width="10.28515625" style="6" customWidth="1"/>
    <col min="8" max="16384" width="8.85546875" style="6"/>
  </cols>
  <sheetData>
    <row r="1" spans="1:9" s="2" customFormat="1" ht="68.25" customHeight="1">
      <c r="A1" s="217" t="s">
        <v>183</v>
      </c>
      <c r="B1" s="217"/>
      <c r="C1" s="217"/>
      <c r="D1" s="217"/>
    </row>
    <row r="2" spans="1:9" s="2" customFormat="1" ht="19.5" customHeight="1">
      <c r="A2" s="210" t="s">
        <v>12</v>
      </c>
      <c r="B2" s="210"/>
      <c r="C2" s="210"/>
      <c r="D2" s="210"/>
    </row>
    <row r="3" spans="1:9" s="4" customFormat="1" ht="12" customHeight="1" thickBot="1">
      <c r="A3" s="3"/>
      <c r="B3" s="108"/>
      <c r="C3" s="108"/>
      <c r="D3" s="3"/>
    </row>
    <row r="4" spans="1:9" s="4" customFormat="1" ht="20.25" customHeight="1">
      <c r="A4" s="218"/>
      <c r="B4" s="220" t="s">
        <v>42</v>
      </c>
      <c r="C4" s="222" t="s">
        <v>43</v>
      </c>
      <c r="D4" s="224" t="s">
        <v>74</v>
      </c>
      <c r="E4" s="215"/>
    </row>
    <row r="5" spans="1:9" s="4" customFormat="1" ht="59.25" customHeight="1">
      <c r="A5" s="219"/>
      <c r="B5" s="221"/>
      <c r="C5" s="223"/>
      <c r="D5" s="225"/>
      <c r="E5" s="216"/>
    </row>
    <row r="6" spans="1:9" s="10" customFormat="1" ht="34.5" customHeight="1">
      <c r="A6" s="157" t="s">
        <v>98</v>
      </c>
      <c r="B6" s="124">
        <f>SUM(B9:B27)</f>
        <v>2079</v>
      </c>
      <c r="C6" s="115">
        <v>20078</v>
      </c>
      <c r="D6" s="63">
        <f>C6/B6</f>
        <v>9.6575276575276572</v>
      </c>
      <c r="E6" s="216"/>
    </row>
    <row r="7" spans="1:9" s="10" customFormat="1" ht="24.75" customHeight="1">
      <c r="A7" s="62" t="s">
        <v>41</v>
      </c>
      <c r="B7" s="125" t="s">
        <v>44</v>
      </c>
      <c r="C7" s="115">
        <v>18019</v>
      </c>
      <c r="D7" s="64" t="s">
        <v>44</v>
      </c>
    </row>
    <row r="8" spans="1:9" s="10" customFormat="1" ht="19.5" customHeight="1">
      <c r="A8" s="212" t="s">
        <v>13</v>
      </c>
      <c r="B8" s="213"/>
      <c r="C8" s="213"/>
      <c r="D8" s="214"/>
      <c r="E8" s="75"/>
    </row>
    <row r="9" spans="1:9" ht="54" customHeight="1">
      <c r="A9" s="18" t="s">
        <v>14</v>
      </c>
      <c r="B9" s="126">
        <v>144</v>
      </c>
      <c r="C9" s="116">
        <v>2323</v>
      </c>
      <c r="D9" s="64">
        <f>C9/B9</f>
        <v>16.131944444444443</v>
      </c>
      <c r="E9" s="13"/>
      <c r="G9" s="131"/>
    </row>
    <row r="10" spans="1:9" ht="35.25" customHeight="1">
      <c r="A10" s="18" t="s">
        <v>15</v>
      </c>
      <c r="B10" s="126">
        <v>20</v>
      </c>
      <c r="C10" s="116">
        <v>481</v>
      </c>
      <c r="D10" s="64">
        <f t="shared" ref="D10:D27" si="0">C10/B10</f>
        <v>24.05</v>
      </c>
      <c r="E10" s="13"/>
      <c r="G10" s="131"/>
    </row>
    <row r="11" spans="1:9" s="16" customFormat="1" ht="20.25" customHeight="1">
      <c r="A11" s="18" t="s">
        <v>16</v>
      </c>
      <c r="B11" s="126">
        <v>668</v>
      </c>
      <c r="C11" s="116">
        <v>3762</v>
      </c>
      <c r="D11" s="64">
        <f t="shared" si="0"/>
        <v>5.6317365269461082</v>
      </c>
      <c r="E11" s="13"/>
      <c r="F11" s="6"/>
      <c r="G11" s="131"/>
    </row>
    <row r="12" spans="1:9" ht="36" customHeight="1">
      <c r="A12" s="18" t="s">
        <v>17</v>
      </c>
      <c r="B12" s="126">
        <v>64</v>
      </c>
      <c r="C12" s="116">
        <v>323</v>
      </c>
      <c r="D12" s="64">
        <f t="shared" si="0"/>
        <v>5.046875</v>
      </c>
      <c r="E12" s="13"/>
      <c r="G12" s="131"/>
      <c r="I12" s="17"/>
    </row>
    <row r="13" spans="1:9" ht="30" customHeight="1">
      <c r="A13" s="18" t="s">
        <v>18</v>
      </c>
      <c r="B13" s="126">
        <v>14</v>
      </c>
      <c r="C13" s="116">
        <v>133</v>
      </c>
      <c r="D13" s="64">
        <f t="shared" si="0"/>
        <v>9.5</v>
      </c>
      <c r="E13" s="13"/>
      <c r="G13" s="131"/>
    </row>
    <row r="14" spans="1:9" ht="19.5" customHeight="1">
      <c r="A14" s="18" t="s">
        <v>19</v>
      </c>
      <c r="B14" s="126">
        <v>148</v>
      </c>
      <c r="C14" s="116">
        <v>858</v>
      </c>
      <c r="D14" s="64">
        <f t="shared" si="0"/>
        <v>5.7972972972972974</v>
      </c>
      <c r="E14" s="13"/>
      <c r="G14" s="131"/>
    </row>
    <row r="15" spans="1:9" ht="48.75" customHeight="1">
      <c r="A15" s="18" t="s">
        <v>20</v>
      </c>
      <c r="B15" s="126">
        <v>253</v>
      </c>
      <c r="C15" s="116">
        <v>3385</v>
      </c>
      <c r="D15" s="64">
        <f t="shared" si="0"/>
        <v>13.379446640316205</v>
      </c>
      <c r="E15" s="13"/>
      <c r="G15" s="131"/>
    </row>
    <row r="16" spans="1:9" ht="34.5" customHeight="1">
      <c r="A16" s="18" t="s">
        <v>21</v>
      </c>
      <c r="B16" s="126">
        <v>113</v>
      </c>
      <c r="C16" s="116">
        <v>939</v>
      </c>
      <c r="D16" s="64">
        <f t="shared" si="0"/>
        <v>8.3097345132743357</v>
      </c>
      <c r="E16" s="13"/>
      <c r="G16" s="132"/>
    </row>
    <row r="17" spans="1:7" ht="35.25" customHeight="1">
      <c r="A17" s="18" t="s">
        <v>22</v>
      </c>
      <c r="B17" s="126">
        <v>34</v>
      </c>
      <c r="C17" s="116">
        <v>504</v>
      </c>
      <c r="D17" s="64">
        <f t="shared" si="0"/>
        <v>14.823529411764707</v>
      </c>
      <c r="E17" s="13"/>
      <c r="G17" s="131"/>
    </row>
    <row r="18" spans="1:7" ht="24" customHeight="1">
      <c r="A18" s="18" t="s">
        <v>23</v>
      </c>
      <c r="B18" s="126">
        <v>9</v>
      </c>
      <c r="C18" s="116">
        <v>229</v>
      </c>
      <c r="D18" s="64">
        <f t="shared" si="0"/>
        <v>25.444444444444443</v>
      </c>
      <c r="E18" s="13"/>
      <c r="G18" s="131"/>
    </row>
    <row r="19" spans="1:7" ht="17.25" customHeight="1">
      <c r="A19" s="18" t="s">
        <v>24</v>
      </c>
      <c r="B19" s="126">
        <v>6</v>
      </c>
      <c r="C19" s="116">
        <v>353</v>
      </c>
      <c r="D19" s="64">
        <f t="shared" si="0"/>
        <v>58.833333333333336</v>
      </c>
      <c r="E19" s="13"/>
      <c r="G19" s="131"/>
    </row>
    <row r="20" spans="1:7" ht="18" customHeight="1">
      <c r="A20" s="18" t="s">
        <v>25</v>
      </c>
      <c r="B20" s="126">
        <v>7</v>
      </c>
      <c r="C20" s="116">
        <v>137</v>
      </c>
      <c r="D20" s="64">
        <f t="shared" si="0"/>
        <v>19.571428571428573</v>
      </c>
      <c r="E20" s="13"/>
      <c r="G20" s="131"/>
    </row>
    <row r="21" spans="1:7" ht="32.25" customHeight="1">
      <c r="A21" s="18" t="s">
        <v>26</v>
      </c>
      <c r="B21" s="126">
        <v>31</v>
      </c>
      <c r="C21" s="116">
        <v>332</v>
      </c>
      <c r="D21" s="64">
        <f t="shared" si="0"/>
        <v>10.709677419354838</v>
      </c>
      <c r="E21" s="13"/>
      <c r="G21" s="131"/>
    </row>
    <row r="22" spans="1:7" ht="35.25" customHeight="1">
      <c r="A22" s="18" t="s">
        <v>27</v>
      </c>
      <c r="B22" s="126">
        <v>15</v>
      </c>
      <c r="C22" s="116">
        <v>544</v>
      </c>
      <c r="D22" s="64">
        <f t="shared" si="0"/>
        <v>36.266666666666666</v>
      </c>
      <c r="E22" s="13"/>
      <c r="G22" s="131"/>
    </row>
    <row r="23" spans="1:7" ht="33" customHeight="1">
      <c r="A23" s="18" t="s">
        <v>28</v>
      </c>
      <c r="B23" s="126">
        <v>142</v>
      </c>
      <c r="C23" s="116">
        <v>2086</v>
      </c>
      <c r="D23" s="64">
        <f t="shared" si="0"/>
        <v>14.690140845070422</v>
      </c>
      <c r="E23" s="13"/>
      <c r="G23" s="131"/>
    </row>
    <row r="24" spans="1:7" ht="19.5" customHeight="1">
      <c r="A24" s="18" t="s">
        <v>29</v>
      </c>
      <c r="B24" s="126">
        <v>157</v>
      </c>
      <c r="C24" s="116">
        <v>452</v>
      </c>
      <c r="D24" s="64">
        <f t="shared" si="0"/>
        <v>2.878980891719745</v>
      </c>
      <c r="E24" s="13"/>
      <c r="G24" s="133"/>
    </row>
    <row r="25" spans="1:7" ht="30.75" customHeight="1">
      <c r="A25" s="18" t="s">
        <v>30</v>
      </c>
      <c r="B25" s="126">
        <v>201</v>
      </c>
      <c r="C25" s="116">
        <v>931</v>
      </c>
      <c r="D25" s="64">
        <f t="shared" si="0"/>
        <v>4.6318407960199002</v>
      </c>
      <c r="E25" s="13"/>
      <c r="G25" s="131"/>
    </row>
    <row r="26" spans="1:7" ht="30.75" customHeight="1">
      <c r="A26" s="18" t="s">
        <v>31</v>
      </c>
      <c r="B26" s="126">
        <v>39</v>
      </c>
      <c r="C26" s="116">
        <v>83</v>
      </c>
      <c r="D26" s="64">
        <f t="shared" si="0"/>
        <v>2.1282051282051282</v>
      </c>
      <c r="E26" s="13"/>
      <c r="G26" s="131"/>
    </row>
    <row r="27" spans="1:7" ht="22.5" customHeight="1">
      <c r="A27" s="161" t="s">
        <v>32</v>
      </c>
      <c r="B27" s="126">
        <v>14</v>
      </c>
      <c r="C27" s="116">
        <v>164</v>
      </c>
      <c r="D27" s="171">
        <f t="shared" si="0"/>
        <v>11.714285714285714</v>
      </c>
      <c r="E27" s="13"/>
      <c r="G27" s="131"/>
    </row>
    <row r="28" spans="1:7" ht="15.75">
      <c r="A28" s="7"/>
      <c r="B28" s="113"/>
      <c r="C28" s="113"/>
      <c r="D28" s="7"/>
      <c r="G28" s="14"/>
    </row>
    <row r="29" spans="1:7">
      <c r="A29" s="7"/>
      <c r="B29" s="113"/>
      <c r="C29" s="113"/>
      <c r="D29" s="7"/>
    </row>
  </sheetData>
  <mergeCells count="8">
    <mergeCell ref="A8:D8"/>
    <mergeCell ref="E4:E6"/>
    <mergeCell ref="A1:D1"/>
    <mergeCell ref="A2:D2"/>
    <mergeCell ref="A4:A5"/>
    <mergeCell ref="B4:B5"/>
    <mergeCell ref="C4:C5"/>
    <mergeCell ref="D4:D5"/>
  </mergeCells>
  <phoneticPr fontId="72" type="noConversion"/>
  <printOptions horizontalCentered="1"/>
  <pageMargins left="0.19685039370078741" right="0" top="0.51181102362204722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17</vt:i4>
      </vt:variant>
    </vt:vector>
  </HeadingPairs>
  <TitlesOfParts>
    <vt:vector size="28" baseType="lpstr">
      <vt:lpstr>1</vt:lpstr>
      <vt:lpstr>2</vt:lpstr>
      <vt:lpstr>3 </vt:lpstr>
      <vt:lpstr>4 </vt:lpstr>
      <vt:lpstr>5 </vt:lpstr>
      <vt:lpstr>6 </vt:lpstr>
      <vt:lpstr> 7 </vt:lpstr>
      <vt:lpstr>8 </vt:lpstr>
      <vt:lpstr>9</vt:lpstr>
      <vt:lpstr>10</vt:lpstr>
      <vt:lpstr>Лист1</vt:lpstr>
      <vt:lpstr>' 7 '!Заголовки_для_печати</vt:lpstr>
      <vt:lpstr>'1'!Заголовки_для_печати</vt:lpstr>
      <vt:lpstr>'10'!Заголовки_для_печати</vt:lpstr>
      <vt:lpstr>'2'!Заголовки_для_печати</vt:lpstr>
      <vt:lpstr>'3 '!Заголовки_для_печати</vt:lpstr>
      <vt:lpstr>'4 '!Заголовки_для_печати</vt:lpstr>
      <vt:lpstr>'8 '!Заголовки_для_печати</vt:lpstr>
      <vt:lpstr>'9'!Заголовки_для_печати</vt:lpstr>
      <vt:lpstr>' 7 '!Область_печати</vt:lpstr>
      <vt:lpstr>'1'!Область_печати</vt:lpstr>
      <vt:lpstr>'10'!Область_печати</vt:lpstr>
      <vt:lpstr>'2'!Область_печати</vt:lpstr>
      <vt:lpstr>'3 '!Область_печати</vt:lpstr>
      <vt:lpstr>'4 '!Область_печати</vt:lpstr>
      <vt:lpstr>'6 '!Область_печати</vt:lpstr>
      <vt:lpstr>'8 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2020-11-16T06:51:28Z</dcterms:modified>
</cp:coreProperties>
</file>