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15" windowWidth="11220" windowHeight="11115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<sst xmlns="http://schemas.openxmlformats.org/spreadsheetml/2006/main" count="83" uniqueCount="57">
  <si>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</si>
  <si>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</si>
  <si>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</si>
  <si>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</si>
  <si>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</si>
  <si>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</si>
  <si>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</si>
  <si>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</si>
  <si>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</si>
  <si>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</si>
  <si>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</si>
  <si>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</si>
  <si>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</si>
  <si>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</si>
  <si>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</si>
  <si>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</si>
  <si>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</si>
  <si>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</si>
  <si>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</si>
  <si>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</si>
  <si>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</si>
  <si>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</si>
  <si>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</si>
  <si>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</si>
  <si>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Надання послуг державною службою зайнятості зареєстрованим безробітним та іншим категоріям громадян у січні-грудні 2017 р.</t>
  </si>
  <si>
    <t>осіб</t>
  </si>
  <si>
    <t>Станом на 1 січня 2018 року: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</si>
  <si>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</si>
  <si>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</si>
  <si>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</si>
  <si>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</si>
  <si>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</si>
  <si>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</si>
  <si>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</si>
  <si>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</si>
  <si>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</si>
  <si>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</si>
  <si>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</si>
  <si>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</si>
  <si>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</si>
  <si>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</si>
  <si>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</si>
  <si>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</si>
  <si>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</si>
  <si>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</si>
  <si>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</si>
  <si>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</si>
  <si>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</si>
  <si>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</si>
  <si>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</si>
  <si>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</si>
  <si>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</si>
  <si>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</si>
  <si>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активної політики сприяння зайнятості у січні-грудні 2017 року</t>
  </si>
  <si>
    <t>з них отримують допомогу по безробіттю</t>
  </si>
  <si>
    <t>особи</t>
  </si>
  <si>
    <t>Полтавська область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</si>
</sst>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8" applyFont="1" applyFill="1">
      <alignment/>
      <protection/>
    </xf>
    <xf numFmtId="1" fontId="31" fillId="17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17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17" borderId="0" xfId="503" applyNumberFormat="1" applyFont="1" applyFill="1" applyBorder="1" applyAlignment="1" applyProtection="1">
      <alignment/>
      <protection locked="0"/>
    </xf>
    <xf numFmtId="1" fontId="31" fillId="17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50" fillId="0" borderId="0" xfId="506" applyFont="1" applyFill="1" applyAlignment="1">
      <alignment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17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2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17" borderId="3" xfId="506" applyNumberFormat="1" applyFont="1" applyFill="1" applyBorder="1" applyAlignment="1">
      <alignment horizontal="center" vertical="center" wrapText="1"/>
      <protection/>
    </xf>
    <xf numFmtId="181" fontId="53" fillId="17" borderId="3" xfId="506" applyNumberFormat="1" applyFont="1" applyFill="1" applyBorder="1" applyAlignment="1">
      <alignment horizontal="center" vertical="center" wrapText="1"/>
      <protection/>
    </xf>
    <xf numFmtId="181" fontId="52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0" fontId="20" fillId="17" borderId="0" xfId="506" applyFont="1" applyFill="1">
      <alignment/>
      <protection/>
    </xf>
    <xf numFmtId="3" fontId="56" fillId="0" borderId="3" xfId="503" applyNumberFormat="1" applyFont="1" applyFill="1" applyBorder="1" applyAlignment="1" applyProtection="1">
      <alignment horizontal="center" vertical="center"/>
      <protection locked="0"/>
    </xf>
    <xf numFmtId="1" fontId="5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3" applyNumberFormat="1" applyFont="1" applyFill="1" applyBorder="1" applyAlignment="1" applyProtection="1">
      <alignment horizontal="center" vertical="center"/>
      <protection locked="0"/>
    </xf>
    <xf numFmtId="3" fontId="5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7" fillId="17" borderId="3" xfId="503" applyNumberFormat="1" applyFont="1" applyFill="1" applyBorder="1" applyAlignment="1" applyProtection="1">
      <alignment horizontal="center" vertical="center"/>
      <protection/>
    </xf>
    <xf numFmtId="3" fontId="54" fillId="17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17" borderId="3" xfId="503" applyNumberFormat="1" applyFont="1" applyFill="1" applyBorder="1" applyAlignment="1" applyProtection="1">
      <alignment horizontal="center" vertical="center"/>
      <protection locked="0"/>
    </xf>
    <xf numFmtId="181" fontId="57" fillId="17" borderId="3" xfId="503" applyNumberFormat="1" applyFont="1" applyFill="1" applyBorder="1" applyAlignment="1" applyProtection="1">
      <alignment horizontal="center" vertical="center"/>
      <protection locked="0"/>
    </xf>
    <xf numFmtId="3" fontId="20" fillId="17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1" fontId="56" fillId="0" borderId="0" xfId="503" applyNumberFormat="1" applyFont="1" applyFill="1" applyBorder="1" applyAlignment="1" applyProtection="1">
      <alignment/>
      <protection locked="0"/>
    </xf>
    <xf numFmtId="1" fontId="58" fillId="0" borderId="3" xfId="503" applyNumberFormat="1" applyFont="1" applyFill="1" applyBorder="1" applyAlignment="1" applyProtection="1">
      <alignment horizontal="center" vertical="center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/>
    </xf>
    <xf numFmtId="1" fontId="5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9" fillId="0" borderId="0" xfId="507" applyFont="1" applyAlignment="1">
      <alignment vertical="center" wrapText="1"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0" fontId="20" fillId="0" borderId="3" xfId="0" applyFont="1" applyBorder="1" applyAlignment="1">
      <alignment/>
    </xf>
    <xf numFmtId="0" fontId="62" fillId="0" borderId="23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3" xfId="505" applyFont="1" applyFill="1" applyBorder="1" applyAlignment="1">
      <alignment horizontal="center" vertical="center" wrapText="1"/>
      <protection/>
    </xf>
    <xf numFmtId="181" fontId="54" fillId="17" borderId="3" xfId="503" applyNumberFormat="1" applyFont="1" applyFill="1" applyBorder="1" applyAlignment="1" applyProtection="1">
      <alignment horizontal="center" vertical="center"/>
      <protection/>
    </xf>
    <xf numFmtId="182" fontId="54" fillId="0" borderId="3" xfId="505" applyNumberFormat="1" applyFont="1" applyFill="1" applyBorder="1" applyAlignment="1">
      <alignment horizontal="center" vertical="center" wrapText="1"/>
      <protection/>
    </xf>
    <xf numFmtId="181" fontId="54" fillId="17" borderId="3" xfId="503" applyNumberFormat="1" applyFont="1" applyFill="1" applyBorder="1" applyAlignment="1" applyProtection="1">
      <alignment horizontal="center" vertical="center"/>
      <protection locked="0"/>
    </xf>
    <xf numFmtId="181" fontId="54" fillId="0" borderId="3" xfId="505" applyNumberFormat="1" applyFont="1" applyFill="1" applyBorder="1" applyAlignment="1">
      <alignment horizontal="center" vertical="center" wrapText="1"/>
      <protection/>
    </xf>
    <xf numFmtId="0" fontId="54" fillId="0" borderId="3" xfId="505" applyFont="1" applyFill="1" applyBorder="1" applyAlignment="1">
      <alignment horizontal="center" vertical="center" wrapText="1"/>
      <protection/>
    </xf>
    <xf numFmtId="0" fontId="45" fillId="0" borderId="0" xfId="506" applyFont="1" applyFill="1" applyAlignment="1">
      <alignment horizontal="center"/>
      <protection/>
    </xf>
    <xf numFmtId="0" fontId="20" fillId="0" borderId="23" xfId="0" applyFont="1" applyBorder="1" applyAlignment="1">
      <alignment/>
    </xf>
    <xf numFmtId="0" fontId="61" fillId="0" borderId="25" xfId="504" applyFont="1" applyFill="1" applyBorder="1" applyAlignment="1" applyProtection="1">
      <alignment horizontal="center" vertical="center" wrapText="1"/>
      <protection locked="0"/>
    </xf>
    <xf numFmtId="3" fontId="54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7" applyFont="1" applyFill="1" applyBorder="1" applyAlignment="1">
      <alignment vertical="center" wrapText="1"/>
      <protection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181" fontId="21" fillId="0" borderId="3" xfId="506" applyNumberFormat="1" applyFont="1" applyFill="1" applyBorder="1" applyAlignment="1">
      <alignment horizontal="center" vertical="center" wrapText="1"/>
      <protection/>
    </xf>
    <xf numFmtId="181" fontId="53" fillId="0" borderId="3" xfId="506" applyNumberFormat="1" applyFont="1" applyFill="1" applyBorder="1" applyAlignment="1">
      <alignment horizontal="center" vertical="center" wrapText="1"/>
      <protection/>
    </xf>
    <xf numFmtId="0" fontId="32" fillId="0" borderId="0" xfId="506" applyFont="1" applyFill="1" applyAlignment="1">
      <alignment horizontal="center" vertical="center" wrapText="1"/>
      <protection/>
    </xf>
    <xf numFmtId="0" fontId="51" fillId="0" borderId="0" xfId="506" applyFont="1" applyFill="1" applyAlignment="1">
      <alignment horizontal="center"/>
      <protection/>
    </xf>
    <xf numFmtId="0" fontId="49" fillId="0" borderId="26" xfId="507" applyFont="1" applyBorder="1" applyAlignment="1">
      <alignment horizontal="center" vertical="center" wrapText="1"/>
      <protection/>
    </xf>
    <xf numFmtId="0" fontId="21" fillId="0" borderId="27" xfId="507" applyFont="1" applyBorder="1" applyAlignment="1">
      <alignment horizontal="center" vertical="center" wrapText="1"/>
      <protection/>
    </xf>
    <xf numFmtId="0" fontId="21" fillId="0" borderId="28" xfId="507" applyFont="1" applyBorder="1" applyAlignment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55" fillId="0" borderId="3" xfId="503" applyNumberFormat="1" applyFont="1" applyFill="1" applyBorder="1" applyAlignment="1" applyProtection="1">
      <alignment horizontal="left"/>
      <protection locked="0"/>
    </xf>
    <xf numFmtId="1" fontId="22" fillId="0" borderId="29" xfId="504" applyNumberFormat="1" applyFont="1" applyFill="1" applyBorder="1" applyAlignment="1" applyProtection="1">
      <alignment horizontal="center" vertical="center" wrapText="1"/>
      <protection/>
    </xf>
    <xf numFmtId="1" fontId="22" fillId="0" borderId="30" xfId="504" applyNumberFormat="1" applyFont="1" applyFill="1" applyBorder="1" applyAlignment="1" applyProtection="1">
      <alignment horizontal="center" vertical="center" wrapText="1"/>
      <protection/>
    </xf>
    <xf numFmtId="1" fontId="22" fillId="0" borderId="31" xfId="504" applyNumberFormat="1" applyFont="1" applyFill="1" applyBorder="1" applyAlignment="1" applyProtection="1">
      <alignment horizontal="center" vertical="center" wrapText="1"/>
      <protection/>
    </xf>
    <xf numFmtId="1" fontId="22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1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03" applyNumberFormat="1" applyFont="1" applyFill="1" applyBorder="1" applyAlignment="1" applyProtection="1">
      <alignment horizontal="center" vertical="center" wrapText="1"/>
      <protection/>
    </xf>
    <xf numFmtId="1" fontId="22" fillId="0" borderId="30" xfId="503" applyNumberFormat="1" applyFont="1" applyFill="1" applyBorder="1" applyAlignment="1" applyProtection="1">
      <alignment horizontal="center" vertical="center" wrapText="1"/>
      <protection/>
    </xf>
    <xf numFmtId="1" fontId="22" fillId="0" borderId="31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32" xfId="503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A10" sqref="A10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88" t="s">
        <v>24</v>
      </c>
      <c r="B1" s="88"/>
      <c r="C1" s="88"/>
      <c r="D1" s="88"/>
      <c r="E1" s="88"/>
      <c r="F1" s="88"/>
    </row>
    <row r="2" spans="1:6" s="22" customFormat="1" ht="21" customHeight="1">
      <c r="A2" s="89" t="s">
        <v>9</v>
      </c>
      <c r="B2" s="89"/>
      <c r="C2" s="89"/>
      <c r="D2" s="89"/>
      <c r="E2" s="89"/>
      <c r="F2" s="89"/>
    </row>
    <row r="3" spans="1:6" ht="18" customHeight="1">
      <c r="A3" s="23"/>
      <c r="B3" s="23"/>
      <c r="C3" s="23"/>
      <c r="D3" s="23"/>
      <c r="E3" s="23"/>
      <c r="F3" s="78" t="s">
        <v>25</v>
      </c>
    </row>
    <row r="4" spans="1:6" s="29" customFormat="1" ht="57" customHeight="1">
      <c r="A4" s="24" t="s">
        <v>10</v>
      </c>
      <c r="B4" s="25" t="s">
        <v>11</v>
      </c>
      <c r="C4" s="26" t="s">
        <v>2</v>
      </c>
      <c r="D4" s="27" t="s">
        <v>12</v>
      </c>
      <c r="E4" s="26" t="s">
        <v>0</v>
      </c>
      <c r="F4" s="28" t="s">
        <v>13</v>
      </c>
    </row>
    <row r="5" spans="1:6" s="60" customFormat="1" ht="17.25" customHeight="1">
      <c r="A5" s="58" t="s">
        <v>1</v>
      </c>
      <c r="B5" s="58">
        <v>1</v>
      </c>
      <c r="C5" s="59">
        <v>2</v>
      </c>
      <c r="D5" s="58">
        <v>3</v>
      </c>
      <c r="E5" s="59">
        <v>4</v>
      </c>
      <c r="F5" s="58">
        <v>5</v>
      </c>
    </row>
    <row r="6" spans="1:7" s="30" customFormat="1" ht="33.75" customHeight="1">
      <c r="A6" s="31" t="s">
        <v>14</v>
      </c>
      <c r="B6" s="61">
        <v>69099</v>
      </c>
      <c r="C6" s="62">
        <f>B6-E6</f>
        <v>35314</v>
      </c>
      <c r="D6" s="32">
        <f>C6/B6*100</f>
        <v>51.10638359455274</v>
      </c>
      <c r="E6" s="65">
        <v>33785</v>
      </c>
      <c r="F6" s="33">
        <f>E6/B6*100</f>
        <v>48.893616405447254</v>
      </c>
      <c r="G6" s="34"/>
    </row>
    <row r="7" spans="1:7" s="30" customFormat="1" ht="46.5" customHeight="1">
      <c r="A7" s="35" t="s">
        <v>20</v>
      </c>
      <c r="B7" s="63">
        <v>44765</v>
      </c>
      <c r="C7" s="62">
        <f>B7-E7</f>
        <v>25043</v>
      </c>
      <c r="D7" s="32">
        <f>C7/B7*100</f>
        <v>55.94325924271194</v>
      </c>
      <c r="E7" s="65">
        <v>19722</v>
      </c>
      <c r="F7" s="33">
        <f>E7/B7*100</f>
        <v>44.05674075728806</v>
      </c>
      <c r="G7" s="34"/>
    </row>
    <row r="8" spans="1:7" s="30" customFormat="1" ht="34.5" customHeight="1">
      <c r="A8" s="36" t="s">
        <v>15</v>
      </c>
      <c r="B8" s="64">
        <v>7730</v>
      </c>
      <c r="C8" s="62">
        <f>B8-E8</f>
        <v>4823</v>
      </c>
      <c r="D8" s="32">
        <f>C8/B8*100</f>
        <v>62.39327296248383</v>
      </c>
      <c r="E8" s="65">
        <v>2907</v>
      </c>
      <c r="F8" s="33">
        <f>E8/B8*100</f>
        <v>37.606727037516166</v>
      </c>
      <c r="G8" s="34"/>
    </row>
    <row r="9" spans="1:7" s="30" customFormat="1" ht="62.25" customHeight="1">
      <c r="A9" s="83" t="s">
        <v>5</v>
      </c>
      <c r="B9" s="84">
        <v>17075</v>
      </c>
      <c r="C9" s="85">
        <f>B9-E9</f>
        <v>8443</v>
      </c>
      <c r="D9" s="86">
        <f>C9/B9*100</f>
        <v>49.44655929721816</v>
      </c>
      <c r="E9" s="85">
        <v>8632</v>
      </c>
      <c r="F9" s="87">
        <f>E9/B9*100</f>
        <v>50.55344070278185</v>
      </c>
      <c r="G9" s="34"/>
    </row>
    <row r="10" spans="1:7" s="37" customFormat="1" ht="48.75" customHeight="1">
      <c r="A10" s="36" t="s">
        <v>16</v>
      </c>
      <c r="B10" s="64">
        <v>67402</v>
      </c>
      <c r="C10" s="62">
        <f>B10-E10</f>
        <v>34581</v>
      </c>
      <c r="D10" s="32">
        <f>C10/B10*100</f>
        <v>51.30559924037862</v>
      </c>
      <c r="E10" s="65">
        <v>32821</v>
      </c>
      <c r="F10" s="33">
        <f>E10/B10*100</f>
        <v>48.694400759621374</v>
      </c>
      <c r="G10" s="34"/>
    </row>
    <row r="11" spans="1:7" s="37" customFormat="1" ht="27" customHeight="1">
      <c r="A11" s="90" t="s">
        <v>26</v>
      </c>
      <c r="B11" s="91"/>
      <c r="C11" s="91"/>
      <c r="D11" s="91"/>
      <c r="E11" s="91"/>
      <c r="F11" s="92"/>
      <c r="G11" s="34"/>
    </row>
    <row r="12" spans="1:7" s="37" customFormat="1" ht="48.75" customHeight="1">
      <c r="A12" s="24" t="s">
        <v>10</v>
      </c>
      <c r="B12" s="25" t="s">
        <v>11</v>
      </c>
      <c r="C12" s="26" t="s">
        <v>2</v>
      </c>
      <c r="D12" s="27" t="s">
        <v>12</v>
      </c>
      <c r="E12" s="26" t="s">
        <v>0</v>
      </c>
      <c r="F12" s="28" t="s">
        <v>13</v>
      </c>
      <c r="G12" s="34"/>
    </row>
    <row r="13" spans="1:8" ht="48.75" customHeight="1">
      <c r="A13" s="38" t="s">
        <v>21</v>
      </c>
      <c r="B13" s="66">
        <v>23959</v>
      </c>
      <c r="C13" s="67">
        <f>B13-E13</f>
        <v>12396</v>
      </c>
      <c r="D13" s="39">
        <f>C13/B13*100</f>
        <v>51.738386410117286</v>
      </c>
      <c r="E13" s="67">
        <v>11563</v>
      </c>
      <c r="F13" s="40">
        <f>E13/B13*100</f>
        <v>48.26161358988272</v>
      </c>
      <c r="G13" s="34"/>
      <c r="H13" s="37"/>
    </row>
    <row r="14" spans="1:7" ht="48.75" customHeight="1">
      <c r="A14" s="38" t="s">
        <v>17</v>
      </c>
      <c r="B14" s="66">
        <v>20213</v>
      </c>
      <c r="C14" s="67">
        <f>B14-E14</f>
        <v>10858</v>
      </c>
      <c r="D14" s="39">
        <f>C14/B14*100</f>
        <v>53.71790431900262</v>
      </c>
      <c r="E14" s="67">
        <v>9355</v>
      </c>
      <c r="F14" s="40">
        <f>E14/B14*100</f>
        <v>46.28209568099738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4"/>
  <sheetViews>
    <sheetView view="pageBreakPreview" zoomScale="80" zoomScaleNormal="85" zoomScaleSheetLayoutView="80" zoomScalePageLayoutView="0" workbookViewId="0" topLeftCell="A1">
      <selection activeCell="A13" sqref="A13"/>
    </sheetView>
  </sheetViews>
  <sheetFormatPr defaultColWidth="9.140625" defaultRowHeight="15"/>
  <cols>
    <col min="1" max="1" width="15.00390625" style="15" customWidth="1"/>
    <col min="2" max="2" width="9.7109375" style="14" customWidth="1"/>
    <col min="3" max="3" width="8.28125" style="7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7" customWidth="1"/>
    <col min="10" max="10" width="6.7109375" style="6" customWidth="1"/>
    <col min="11" max="11" width="8.140625" style="6" customWidth="1"/>
    <col min="12" max="12" width="9.140625" style="7" customWidth="1"/>
    <col min="13" max="13" width="7.00390625" style="6" customWidth="1"/>
    <col min="14" max="14" width="9.57421875" style="6" customWidth="1"/>
    <col min="15" max="15" width="9.140625" style="7" customWidth="1"/>
    <col min="16" max="16" width="6.421875" style="6" customWidth="1"/>
    <col min="17" max="17" width="8.140625" style="6" customWidth="1"/>
    <col min="18" max="18" width="8.7109375" style="7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" customFormat="1" ht="19.5" customHeight="1">
      <c r="A2" s="104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1" customFormat="1" ht="17.2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105" t="s">
        <v>55</v>
      </c>
      <c r="V3" s="105"/>
    </row>
    <row r="4" spans="1:22" s="18" customFormat="1" ht="79.5" customHeight="1">
      <c r="A4" s="94"/>
      <c r="B4" s="101" t="s">
        <v>3</v>
      </c>
      <c r="C4" s="102"/>
      <c r="D4" s="103"/>
      <c r="E4" s="101" t="s">
        <v>22</v>
      </c>
      <c r="F4" s="102"/>
      <c r="G4" s="103"/>
      <c r="H4" s="101" t="s">
        <v>4</v>
      </c>
      <c r="I4" s="102"/>
      <c r="J4" s="103"/>
      <c r="K4" s="101" t="s">
        <v>5</v>
      </c>
      <c r="L4" s="102"/>
      <c r="M4" s="103"/>
      <c r="N4" s="101" t="s">
        <v>8</v>
      </c>
      <c r="O4" s="102"/>
      <c r="P4" s="103"/>
      <c r="Q4" s="98" t="s">
        <v>6</v>
      </c>
      <c r="R4" s="99"/>
      <c r="S4" s="100"/>
      <c r="T4" s="95" t="s">
        <v>54</v>
      </c>
      <c r="U4" s="96"/>
      <c r="V4" s="97"/>
    </row>
    <row r="5" spans="1:23" s="16" customFormat="1" ht="33.75" customHeight="1">
      <c r="A5" s="94"/>
      <c r="B5" s="42" t="s">
        <v>7</v>
      </c>
      <c r="C5" s="43" t="s">
        <v>18</v>
      </c>
      <c r="D5" s="43" t="s">
        <v>19</v>
      </c>
      <c r="E5" s="44" t="s">
        <v>7</v>
      </c>
      <c r="F5" s="43" t="s">
        <v>18</v>
      </c>
      <c r="G5" s="43" t="s">
        <v>19</v>
      </c>
      <c r="H5" s="44" t="s">
        <v>7</v>
      </c>
      <c r="I5" s="43" t="s">
        <v>18</v>
      </c>
      <c r="J5" s="43" t="s">
        <v>19</v>
      </c>
      <c r="K5" s="44" t="s">
        <v>7</v>
      </c>
      <c r="L5" s="43" t="s">
        <v>18</v>
      </c>
      <c r="M5" s="43" t="s">
        <v>19</v>
      </c>
      <c r="N5" s="44" t="s">
        <v>7</v>
      </c>
      <c r="O5" s="43" t="s">
        <v>18</v>
      </c>
      <c r="P5" s="43" t="s">
        <v>19</v>
      </c>
      <c r="Q5" s="44" t="s">
        <v>7</v>
      </c>
      <c r="R5" s="43" t="s">
        <v>18</v>
      </c>
      <c r="S5" s="43" t="s">
        <v>19</v>
      </c>
      <c r="T5" s="44" t="s">
        <v>7</v>
      </c>
      <c r="U5" s="43" t="s">
        <v>18</v>
      </c>
      <c r="V5" s="43" t="s">
        <v>19</v>
      </c>
      <c r="W5" s="54"/>
    </row>
    <row r="6" spans="1:22" s="57" customFormat="1" ht="9.75" customHeight="1">
      <c r="A6" s="55" t="s">
        <v>1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</row>
    <row r="7" spans="1:22" s="19" customFormat="1" ht="30" customHeight="1">
      <c r="A7" s="80" t="s">
        <v>56</v>
      </c>
      <c r="B7" s="45">
        <f>SUM(B8:B33)</f>
        <v>69099</v>
      </c>
      <c r="C7" s="46">
        <f>100-D7</f>
        <v>51.106383594552746</v>
      </c>
      <c r="D7" s="46">
        <v>48.893616405447254</v>
      </c>
      <c r="E7" s="47">
        <f>SUM(E8:E33)</f>
        <v>44765</v>
      </c>
      <c r="F7" s="46">
        <f>100-G7</f>
        <v>55.94325924271194</v>
      </c>
      <c r="G7" s="46">
        <v>44.05674075728806</v>
      </c>
      <c r="H7" s="47">
        <f>SUM(H8:H33)</f>
        <v>7730</v>
      </c>
      <c r="I7" s="46">
        <f>100-J7</f>
        <v>62.393272962483834</v>
      </c>
      <c r="J7" s="46">
        <v>37.606727037516166</v>
      </c>
      <c r="K7" s="81">
        <f>SUM(K8:K33)</f>
        <v>17075</v>
      </c>
      <c r="L7" s="73">
        <f>100-M7</f>
        <v>49.4</v>
      </c>
      <c r="M7" s="73">
        <v>50.6</v>
      </c>
      <c r="N7" s="47">
        <f>SUM(N8:N33)</f>
        <v>67402</v>
      </c>
      <c r="O7" s="73">
        <f>100-P7</f>
        <v>51.3</v>
      </c>
      <c r="P7" s="46">
        <v>48.7</v>
      </c>
      <c r="Q7" s="47">
        <f>SUM(Q8:Q33)</f>
        <v>23959</v>
      </c>
      <c r="R7" s="46">
        <f>100-S7</f>
        <v>51.73838641011728</v>
      </c>
      <c r="S7" s="46">
        <v>48.26161358988272</v>
      </c>
      <c r="T7" s="47">
        <f>SUM(T8:T33)</f>
        <v>20213</v>
      </c>
      <c r="U7" s="46">
        <f>100-V7</f>
        <v>53.7</v>
      </c>
      <c r="V7" s="46">
        <v>46.3</v>
      </c>
    </row>
    <row r="8" spans="1:22" s="20" customFormat="1" ht="18.75" customHeight="1">
      <c r="A8" s="79" t="s">
        <v>27</v>
      </c>
      <c r="B8" s="48">
        <v>1973</v>
      </c>
      <c r="C8" s="46">
        <f aca="true" t="shared" si="0" ref="C8:C33">100-D8</f>
        <v>50.27876330461227</v>
      </c>
      <c r="D8" s="46">
        <v>49.72123669538773</v>
      </c>
      <c r="E8" s="49">
        <v>752</v>
      </c>
      <c r="F8" s="46">
        <f aca="true" t="shared" si="1" ref="F8:F33">100-G8</f>
        <v>55.452127659574465</v>
      </c>
      <c r="G8" s="46">
        <v>44.547872340425535</v>
      </c>
      <c r="H8" s="49">
        <v>240</v>
      </c>
      <c r="I8" s="50">
        <f aca="true" t="shared" si="2" ref="I8:I33">100-J8</f>
        <v>67.5</v>
      </c>
      <c r="J8" s="50">
        <v>32.5</v>
      </c>
      <c r="K8" s="82">
        <v>545</v>
      </c>
      <c r="L8" s="75">
        <f aca="true" t="shared" si="3" ref="L8:L33">100-M8</f>
        <v>51.0091743119266</v>
      </c>
      <c r="M8" s="73">
        <v>48.9908256880734</v>
      </c>
      <c r="N8" s="51">
        <v>1926</v>
      </c>
      <c r="O8" s="73">
        <f aca="true" t="shared" si="4" ref="O8:O33">100-P8</f>
        <v>50.415368639667705</v>
      </c>
      <c r="P8" s="46">
        <v>49.584631360332295</v>
      </c>
      <c r="Q8" s="51">
        <v>884</v>
      </c>
      <c r="R8" s="50">
        <f aca="true" t="shared" si="5" ref="R8:R33">100-S8</f>
        <v>54.977375565610856</v>
      </c>
      <c r="S8" s="50">
        <v>45.022624434389144</v>
      </c>
      <c r="T8" s="49">
        <v>623</v>
      </c>
      <c r="U8" s="50">
        <f aca="true" t="shared" si="6" ref="U8:U33">100-V8</f>
        <v>56.82182985553772</v>
      </c>
      <c r="V8" s="50">
        <v>43.17817014446228</v>
      </c>
    </row>
    <row r="9" spans="1:22" s="20" customFormat="1" ht="18.75" customHeight="1">
      <c r="A9" s="68" t="s">
        <v>28</v>
      </c>
      <c r="B9" s="48">
        <v>3780</v>
      </c>
      <c r="C9" s="46">
        <f t="shared" si="0"/>
        <v>44.70899470899471</v>
      </c>
      <c r="D9" s="46">
        <v>55.29100529100529</v>
      </c>
      <c r="E9" s="49">
        <v>1605</v>
      </c>
      <c r="F9" s="46">
        <f t="shared" si="1"/>
        <v>52.77258566978193</v>
      </c>
      <c r="G9" s="46">
        <v>47.22741433021807</v>
      </c>
      <c r="H9" s="49">
        <v>415</v>
      </c>
      <c r="I9" s="50">
        <f t="shared" si="2"/>
        <v>45.78313253012048</v>
      </c>
      <c r="J9" s="50">
        <v>54.21686746987952</v>
      </c>
      <c r="K9" s="82">
        <v>1089</v>
      </c>
      <c r="L9" s="75">
        <f t="shared" si="3"/>
        <v>41.78145087235996</v>
      </c>
      <c r="M9" s="73">
        <v>58.21854912764004</v>
      </c>
      <c r="N9" s="51">
        <v>3721</v>
      </c>
      <c r="O9" s="73">
        <f t="shared" si="4"/>
        <v>45.068529965063156</v>
      </c>
      <c r="P9" s="46">
        <v>54.931470034936844</v>
      </c>
      <c r="Q9" s="51">
        <v>1320</v>
      </c>
      <c r="R9" s="50">
        <f t="shared" si="5"/>
        <v>43.71212121212121</v>
      </c>
      <c r="S9" s="50">
        <v>56.28787878787879</v>
      </c>
      <c r="T9" s="49">
        <v>1018</v>
      </c>
      <c r="U9" s="50">
        <f t="shared" si="6"/>
        <v>47.544204322200386</v>
      </c>
      <c r="V9" s="50">
        <v>52.455795677799614</v>
      </c>
    </row>
    <row r="10" spans="1:22" s="20" customFormat="1" ht="18.75" customHeight="1">
      <c r="A10" s="68" t="s">
        <v>29</v>
      </c>
      <c r="B10" s="48">
        <v>3784</v>
      </c>
      <c r="C10" s="46">
        <f t="shared" si="0"/>
        <v>59.936575052854124</v>
      </c>
      <c r="D10" s="46">
        <v>40.063424947145876</v>
      </c>
      <c r="E10" s="49">
        <v>2040</v>
      </c>
      <c r="F10" s="46">
        <f t="shared" si="1"/>
        <v>67.84313725490196</v>
      </c>
      <c r="G10" s="46">
        <v>32.15686274509804</v>
      </c>
      <c r="H10" s="49">
        <v>491</v>
      </c>
      <c r="I10" s="50">
        <f t="shared" si="2"/>
        <v>76.37474541751527</v>
      </c>
      <c r="J10" s="50">
        <v>23.625254582484725</v>
      </c>
      <c r="K10" s="82">
        <v>1209</v>
      </c>
      <c r="L10" s="75">
        <f t="shared" si="3"/>
        <v>53.92886683209264</v>
      </c>
      <c r="M10" s="73">
        <v>46.07113316790736</v>
      </c>
      <c r="N10" s="51">
        <v>3667</v>
      </c>
      <c r="O10" s="73">
        <f t="shared" si="4"/>
        <v>60.32178892827925</v>
      </c>
      <c r="P10" s="46">
        <v>39.67821107172075</v>
      </c>
      <c r="Q10" s="51">
        <v>1386</v>
      </c>
      <c r="R10" s="50">
        <f t="shared" si="5"/>
        <v>58.8023088023088</v>
      </c>
      <c r="S10" s="50">
        <v>41.1976911976912</v>
      </c>
      <c r="T10" s="49">
        <v>1216</v>
      </c>
      <c r="U10" s="50">
        <f t="shared" si="6"/>
        <v>60.27960526315789</v>
      </c>
      <c r="V10" s="50">
        <v>39.72039473684211</v>
      </c>
    </row>
    <row r="11" spans="1:22" s="20" customFormat="1" ht="18.75" customHeight="1">
      <c r="A11" s="68" t="s">
        <v>30</v>
      </c>
      <c r="B11" s="48">
        <v>1005</v>
      </c>
      <c r="C11" s="46">
        <f t="shared" si="0"/>
        <v>47.56218905472637</v>
      </c>
      <c r="D11" s="46">
        <v>52.43781094527363</v>
      </c>
      <c r="E11" s="49">
        <v>662</v>
      </c>
      <c r="F11" s="46">
        <f t="shared" si="1"/>
        <v>57.09969788519638</v>
      </c>
      <c r="G11" s="46">
        <v>42.90030211480362</v>
      </c>
      <c r="H11" s="49">
        <v>235</v>
      </c>
      <c r="I11" s="50">
        <f t="shared" si="2"/>
        <v>57.87234042553192</v>
      </c>
      <c r="J11" s="50">
        <v>42.12765957446808</v>
      </c>
      <c r="K11" s="49">
        <v>322</v>
      </c>
      <c r="L11" s="75">
        <f t="shared" si="3"/>
        <v>47.515527950310556</v>
      </c>
      <c r="M11" s="73">
        <v>52.484472049689444</v>
      </c>
      <c r="N11" s="51">
        <v>1001</v>
      </c>
      <c r="O11" s="73">
        <f t="shared" si="4"/>
        <v>47.752247752247754</v>
      </c>
      <c r="P11" s="46">
        <v>52.247752247752246</v>
      </c>
      <c r="Q11" s="51">
        <v>289</v>
      </c>
      <c r="R11" s="50">
        <f t="shared" si="5"/>
        <v>44.982698961937714</v>
      </c>
      <c r="S11" s="50">
        <v>55.017301038062286</v>
      </c>
      <c r="T11" s="49">
        <v>247</v>
      </c>
      <c r="U11" s="50">
        <f t="shared" si="6"/>
        <v>44.93927125506073</v>
      </c>
      <c r="V11" s="50">
        <v>55.06072874493927</v>
      </c>
    </row>
    <row r="12" spans="1:22" s="20" customFormat="1" ht="18.75" customHeight="1">
      <c r="A12" s="69" t="s">
        <v>31</v>
      </c>
      <c r="B12" s="48">
        <v>1522</v>
      </c>
      <c r="C12" s="46">
        <f t="shared" si="0"/>
        <v>54.533508541392905</v>
      </c>
      <c r="D12" s="46">
        <v>45.466491458607095</v>
      </c>
      <c r="E12" s="49">
        <v>868</v>
      </c>
      <c r="F12" s="46">
        <f t="shared" si="1"/>
        <v>60.59907834101382</v>
      </c>
      <c r="G12" s="46">
        <v>39.40092165898618</v>
      </c>
      <c r="H12" s="49">
        <v>207</v>
      </c>
      <c r="I12" s="50">
        <f t="shared" si="2"/>
        <v>78.74396135265701</v>
      </c>
      <c r="J12" s="50">
        <v>21.256038647342994</v>
      </c>
      <c r="K12" s="49">
        <v>432</v>
      </c>
      <c r="L12" s="75">
        <f t="shared" si="3"/>
        <v>47.68518518518518</v>
      </c>
      <c r="M12" s="73">
        <v>52.31481481481482</v>
      </c>
      <c r="N12" s="51">
        <v>1516</v>
      </c>
      <c r="O12" s="73">
        <f t="shared" si="4"/>
        <v>54.68337730870713</v>
      </c>
      <c r="P12" s="46">
        <v>45.31662269129287</v>
      </c>
      <c r="Q12" s="51">
        <v>544</v>
      </c>
      <c r="R12" s="50">
        <f t="shared" si="5"/>
        <v>56.06617647058824</v>
      </c>
      <c r="S12" s="50">
        <v>43.93382352941176</v>
      </c>
      <c r="T12" s="49">
        <v>513</v>
      </c>
      <c r="U12" s="50">
        <f t="shared" si="6"/>
        <v>58.28460038986355</v>
      </c>
      <c r="V12" s="50">
        <v>41.71539961013645</v>
      </c>
    </row>
    <row r="13" spans="1:22" s="20" customFormat="1" ht="18.75" customHeight="1">
      <c r="A13" s="68" t="s">
        <v>32</v>
      </c>
      <c r="B13" s="48">
        <v>2251</v>
      </c>
      <c r="C13" s="46">
        <f t="shared" si="0"/>
        <v>57.17458907152377</v>
      </c>
      <c r="D13" s="46">
        <v>42.82541092847623</v>
      </c>
      <c r="E13" s="49">
        <v>1089</v>
      </c>
      <c r="F13" s="46">
        <f t="shared" si="1"/>
        <v>58.31037649219468</v>
      </c>
      <c r="G13" s="46">
        <v>41.68962350780532</v>
      </c>
      <c r="H13" s="49">
        <v>194</v>
      </c>
      <c r="I13" s="50">
        <f t="shared" si="2"/>
        <v>80.9278350515464</v>
      </c>
      <c r="J13" s="50">
        <v>19.072164948453608</v>
      </c>
      <c r="K13" s="49">
        <v>922</v>
      </c>
      <c r="L13" s="75">
        <f t="shared" si="3"/>
        <v>60.95444685466377</v>
      </c>
      <c r="M13" s="73">
        <v>39.04555314533623</v>
      </c>
      <c r="N13" s="51">
        <v>2175</v>
      </c>
      <c r="O13" s="73">
        <f t="shared" si="4"/>
        <v>57.5632183908046</v>
      </c>
      <c r="P13" s="46">
        <v>42.4367816091954</v>
      </c>
      <c r="Q13" s="51">
        <v>893</v>
      </c>
      <c r="R13" s="50">
        <f t="shared" si="5"/>
        <v>57.4468085106383</v>
      </c>
      <c r="S13" s="50">
        <v>42.5531914893617</v>
      </c>
      <c r="T13" s="49">
        <v>761</v>
      </c>
      <c r="U13" s="50">
        <f t="shared" si="6"/>
        <v>59.00131406044678</v>
      </c>
      <c r="V13" s="50">
        <v>40.99868593955322</v>
      </c>
    </row>
    <row r="14" spans="1:22" s="20" customFormat="1" ht="18.75" customHeight="1">
      <c r="A14" s="68" t="s">
        <v>33</v>
      </c>
      <c r="B14" s="48">
        <v>2641</v>
      </c>
      <c r="C14" s="46">
        <f t="shared" si="0"/>
        <v>52.02574782279439</v>
      </c>
      <c r="D14" s="46">
        <v>47.97425217720561</v>
      </c>
      <c r="E14" s="49">
        <v>1923</v>
      </c>
      <c r="F14" s="46">
        <f t="shared" si="1"/>
        <v>56.99427977119085</v>
      </c>
      <c r="G14" s="46">
        <v>43.00572022880915</v>
      </c>
      <c r="H14" s="49">
        <v>300</v>
      </c>
      <c r="I14" s="50">
        <f t="shared" si="2"/>
        <v>60.66666666666667</v>
      </c>
      <c r="J14" s="50">
        <v>39.33333333333333</v>
      </c>
      <c r="K14" s="49">
        <v>1004</v>
      </c>
      <c r="L14" s="75">
        <f t="shared" si="3"/>
        <v>56.97211155378486</v>
      </c>
      <c r="M14" s="73">
        <v>43.02788844621514</v>
      </c>
      <c r="N14" s="51">
        <v>2614</v>
      </c>
      <c r="O14" s="73">
        <f t="shared" si="4"/>
        <v>51.98928844682479</v>
      </c>
      <c r="P14" s="46">
        <v>48.01071155317521</v>
      </c>
      <c r="Q14" s="51">
        <v>860</v>
      </c>
      <c r="R14" s="50">
        <f t="shared" si="5"/>
        <v>54.76744186046511</v>
      </c>
      <c r="S14" s="50">
        <v>45.23255813953489</v>
      </c>
      <c r="T14" s="49">
        <v>747</v>
      </c>
      <c r="U14" s="50">
        <f t="shared" si="6"/>
        <v>55.689424364123155</v>
      </c>
      <c r="V14" s="50">
        <v>44.310575635876845</v>
      </c>
    </row>
    <row r="15" spans="1:22" s="20" customFormat="1" ht="18.75" customHeight="1">
      <c r="A15" s="68" t="s">
        <v>34</v>
      </c>
      <c r="B15" s="48">
        <v>2895</v>
      </c>
      <c r="C15" s="46">
        <f t="shared" si="0"/>
        <v>61.968911917098445</v>
      </c>
      <c r="D15" s="46">
        <v>38.031088082901555</v>
      </c>
      <c r="E15" s="49">
        <v>1507</v>
      </c>
      <c r="F15" s="46">
        <f t="shared" si="1"/>
        <v>61.844724618447245</v>
      </c>
      <c r="G15" s="46">
        <v>38.155275381552755</v>
      </c>
      <c r="H15" s="49">
        <v>405</v>
      </c>
      <c r="I15" s="50">
        <f t="shared" si="2"/>
        <v>81.72839506172839</v>
      </c>
      <c r="J15" s="50">
        <v>18.271604938271604</v>
      </c>
      <c r="K15" s="49">
        <v>818</v>
      </c>
      <c r="L15" s="75">
        <f t="shared" si="3"/>
        <v>55.867970660146696</v>
      </c>
      <c r="M15" s="73">
        <v>44.132029339853304</v>
      </c>
      <c r="N15" s="51">
        <v>2890</v>
      </c>
      <c r="O15" s="73">
        <f t="shared" si="4"/>
        <v>62.00692041522491</v>
      </c>
      <c r="P15" s="46">
        <v>37.99307958477509</v>
      </c>
      <c r="Q15" s="51">
        <v>1068</v>
      </c>
      <c r="R15" s="50">
        <f t="shared" si="5"/>
        <v>63.20224719101123</v>
      </c>
      <c r="S15" s="50">
        <v>36.79775280898877</v>
      </c>
      <c r="T15" s="49">
        <v>957</v>
      </c>
      <c r="U15" s="50">
        <f t="shared" si="6"/>
        <v>63.63636363636363</v>
      </c>
      <c r="V15" s="50">
        <v>36.36363636363637</v>
      </c>
    </row>
    <row r="16" spans="1:22" s="20" customFormat="1" ht="18.75" customHeight="1">
      <c r="A16" s="68" t="s">
        <v>35</v>
      </c>
      <c r="B16" s="48">
        <v>1413</v>
      </c>
      <c r="C16" s="46">
        <f t="shared" si="0"/>
        <v>49.89384288747346</v>
      </c>
      <c r="D16" s="46">
        <v>50.10615711252654</v>
      </c>
      <c r="E16" s="49">
        <v>756</v>
      </c>
      <c r="F16" s="46">
        <f t="shared" si="1"/>
        <v>60.58201058201058</v>
      </c>
      <c r="G16" s="46">
        <v>39.41798941798942</v>
      </c>
      <c r="H16" s="49">
        <v>200</v>
      </c>
      <c r="I16" s="50">
        <f t="shared" si="2"/>
        <v>76</v>
      </c>
      <c r="J16" s="50">
        <v>24</v>
      </c>
      <c r="K16" s="49">
        <v>458</v>
      </c>
      <c r="L16" s="75">
        <f t="shared" si="3"/>
        <v>51.09170305676856</v>
      </c>
      <c r="M16" s="73">
        <v>48.90829694323144</v>
      </c>
      <c r="N16" s="51">
        <v>1400</v>
      </c>
      <c r="O16" s="73">
        <f t="shared" si="4"/>
        <v>49.857142857142854</v>
      </c>
      <c r="P16" s="46">
        <v>50.142857142857146</v>
      </c>
      <c r="Q16" s="51">
        <v>338</v>
      </c>
      <c r="R16" s="50">
        <f t="shared" si="5"/>
        <v>49.112426035502956</v>
      </c>
      <c r="S16" s="50">
        <v>50.887573964497044</v>
      </c>
      <c r="T16" s="49">
        <v>240</v>
      </c>
      <c r="U16" s="50">
        <f t="shared" si="6"/>
        <v>54.583333333333336</v>
      </c>
      <c r="V16" s="50">
        <v>45.416666666666664</v>
      </c>
    </row>
    <row r="17" spans="1:22" s="20" customFormat="1" ht="18.75" customHeight="1">
      <c r="A17" s="68" t="s">
        <v>36</v>
      </c>
      <c r="B17" s="48">
        <v>1043</v>
      </c>
      <c r="C17" s="46">
        <f t="shared" si="0"/>
        <v>42.28187919463087</v>
      </c>
      <c r="D17" s="46">
        <v>57.71812080536913</v>
      </c>
      <c r="E17" s="49">
        <v>678</v>
      </c>
      <c r="F17" s="46">
        <f t="shared" si="1"/>
        <v>43.21533923303835</v>
      </c>
      <c r="G17" s="46">
        <v>56.78466076696165</v>
      </c>
      <c r="H17" s="49">
        <v>105</v>
      </c>
      <c r="I17" s="50">
        <f t="shared" si="2"/>
        <v>44.76190476190476</v>
      </c>
      <c r="J17" s="50">
        <v>55.23809523809524</v>
      </c>
      <c r="K17" s="49">
        <v>492</v>
      </c>
      <c r="L17" s="75">
        <f t="shared" si="3"/>
        <v>42.886178861788615</v>
      </c>
      <c r="M17" s="73">
        <v>57.113821138211385</v>
      </c>
      <c r="N17" s="51">
        <v>1043</v>
      </c>
      <c r="O17" s="73">
        <f t="shared" si="4"/>
        <v>42.28187919463087</v>
      </c>
      <c r="P17" s="46">
        <v>57.71812080536913</v>
      </c>
      <c r="Q17" s="51">
        <v>406</v>
      </c>
      <c r="R17" s="50">
        <f t="shared" si="5"/>
        <v>37.4384236453202</v>
      </c>
      <c r="S17" s="50">
        <v>62.5615763546798</v>
      </c>
      <c r="T17" s="49">
        <v>317</v>
      </c>
      <c r="U17" s="50">
        <f t="shared" si="6"/>
        <v>39.747634069400625</v>
      </c>
      <c r="V17" s="50">
        <v>60.252365930599375</v>
      </c>
    </row>
    <row r="18" spans="1:22" s="20" customFormat="1" ht="18.75" customHeight="1">
      <c r="A18" s="68" t="s">
        <v>37</v>
      </c>
      <c r="B18" s="48">
        <v>2113</v>
      </c>
      <c r="C18" s="46">
        <f t="shared" si="0"/>
        <v>51.96403218173214</v>
      </c>
      <c r="D18" s="46">
        <v>48.03596781826786</v>
      </c>
      <c r="E18" s="49">
        <v>1263</v>
      </c>
      <c r="F18" s="46">
        <f t="shared" si="1"/>
        <v>56.53206650831354</v>
      </c>
      <c r="G18" s="46">
        <v>43.46793349168646</v>
      </c>
      <c r="H18" s="49">
        <v>102</v>
      </c>
      <c r="I18" s="50">
        <f t="shared" si="2"/>
        <v>75.49019607843138</v>
      </c>
      <c r="J18" s="50">
        <v>24.509803921568626</v>
      </c>
      <c r="K18" s="49">
        <v>601</v>
      </c>
      <c r="L18" s="75">
        <f t="shared" si="3"/>
        <v>44.59234608985025</v>
      </c>
      <c r="M18" s="73">
        <v>55.40765391014975</v>
      </c>
      <c r="N18" s="51">
        <v>2034</v>
      </c>
      <c r="O18" s="73">
        <f t="shared" si="4"/>
        <v>52.45821042281219</v>
      </c>
      <c r="P18" s="46">
        <v>47.54178957718781</v>
      </c>
      <c r="Q18" s="51">
        <v>622</v>
      </c>
      <c r="R18" s="50">
        <f t="shared" si="5"/>
        <v>46.62379421221865</v>
      </c>
      <c r="S18" s="50">
        <v>53.37620578778135</v>
      </c>
      <c r="T18" s="49">
        <v>507</v>
      </c>
      <c r="U18" s="50">
        <f t="shared" si="6"/>
        <v>49.112426035502956</v>
      </c>
      <c r="V18" s="50">
        <v>50.887573964497044</v>
      </c>
    </row>
    <row r="19" spans="1:22" s="20" customFormat="1" ht="18.75" customHeight="1">
      <c r="A19" s="68" t="s">
        <v>38</v>
      </c>
      <c r="B19" s="48">
        <v>2201</v>
      </c>
      <c r="C19" s="46">
        <f t="shared" si="0"/>
        <v>62.51703771013176</v>
      </c>
      <c r="D19" s="46">
        <v>37.48296228986824</v>
      </c>
      <c r="E19" s="49">
        <v>893</v>
      </c>
      <c r="F19" s="46">
        <f t="shared" si="1"/>
        <v>64.72564389697648</v>
      </c>
      <c r="G19" s="46">
        <v>35.27435610302352</v>
      </c>
      <c r="H19" s="49">
        <v>330</v>
      </c>
      <c r="I19" s="50">
        <f t="shared" si="2"/>
        <v>68.18181818181819</v>
      </c>
      <c r="J19" s="50">
        <v>31.818181818181817</v>
      </c>
      <c r="K19" s="49">
        <v>433</v>
      </c>
      <c r="L19" s="75">
        <f t="shared" si="3"/>
        <v>65.1270207852194</v>
      </c>
      <c r="M19" s="73">
        <v>34.8729792147806</v>
      </c>
      <c r="N19" s="51">
        <v>2169</v>
      </c>
      <c r="O19" s="73">
        <f t="shared" si="4"/>
        <v>62.7939142461964</v>
      </c>
      <c r="P19" s="46">
        <v>37.2060857538036</v>
      </c>
      <c r="Q19" s="51">
        <v>1071</v>
      </c>
      <c r="R19" s="50">
        <f t="shared" si="5"/>
        <v>63.39869281045752</v>
      </c>
      <c r="S19" s="50">
        <v>36.60130718954248</v>
      </c>
      <c r="T19" s="49">
        <v>968</v>
      </c>
      <c r="U19" s="50">
        <f t="shared" si="6"/>
        <v>64.87603305785123</v>
      </c>
      <c r="V19" s="50">
        <v>35.12396694214876</v>
      </c>
    </row>
    <row r="20" spans="1:22" s="20" customFormat="1" ht="18.75" customHeight="1">
      <c r="A20" s="70" t="s">
        <v>39</v>
      </c>
      <c r="B20" s="48">
        <v>3730</v>
      </c>
      <c r="C20" s="46">
        <f t="shared" si="0"/>
        <v>64.10187667560322</v>
      </c>
      <c r="D20" s="46">
        <v>35.89812332439678</v>
      </c>
      <c r="E20" s="49">
        <v>1963</v>
      </c>
      <c r="F20" s="46">
        <f t="shared" si="1"/>
        <v>63.21956189505858</v>
      </c>
      <c r="G20" s="46">
        <v>36.78043810494142</v>
      </c>
      <c r="H20" s="49">
        <v>461</v>
      </c>
      <c r="I20" s="50">
        <f t="shared" si="2"/>
        <v>67.02819956616051</v>
      </c>
      <c r="J20" s="50">
        <v>32.97180043383948</v>
      </c>
      <c r="K20" s="49">
        <v>671</v>
      </c>
      <c r="L20" s="75">
        <f t="shared" si="3"/>
        <v>72.2801788375559</v>
      </c>
      <c r="M20" s="73">
        <v>27.719821162444113</v>
      </c>
      <c r="N20" s="51">
        <v>3708</v>
      </c>
      <c r="O20" s="73">
        <f t="shared" si="4"/>
        <v>64.26645091693635</v>
      </c>
      <c r="P20" s="46">
        <v>35.73354908306365</v>
      </c>
      <c r="Q20" s="51">
        <v>1601</v>
      </c>
      <c r="R20" s="50">
        <f t="shared" si="5"/>
        <v>66.20861961274204</v>
      </c>
      <c r="S20" s="50">
        <v>33.791380387257966</v>
      </c>
      <c r="T20" s="49">
        <v>1498</v>
      </c>
      <c r="U20" s="50">
        <f t="shared" si="6"/>
        <v>66.62216288384514</v>
      </c>
      <c r="V20" s="50">
        <v>33.37783711615487</v>
      </c>
    </row>
    <row r="21" spans="1:22" s="20" customFormat="1" ht="18.75" customHeight="1">
      <c r="A21" s="68" t="s">
        <v>40</v>
      </c>
      <c r="B21" s="48">
        <v>2311</v>
      </c>
      <c r="C21" s="46">
        <f t="shared" si="0"/>
        <v>58.156642146257035</v>
      </c>
      <c r="D21" s="46">
        <v>41.843357853742965</v>
      </c>
      <c r="E21" s="49">
        <v>707</v>
      </c>
      <c r="F21" s="46">
        <f t="shared" si="1"/>
        <v>66.33663366336634</v>
      </c>
      <c r="G21" s="46">
        <v>33.663366336633665</v>
      </c>
      <c r="H21" s="49">
        <v>161</v>
      </c>
      <c r="I21" s="50">
        <f t="shared" si="2"/>
        <v>75.15527950310559</v>
      </c>
      <c r="J21" s="50">
        <v>24.84472049689441</v>
      </c>
      <c r="K21" s="49">
        <v>534</v>
      </c>
      <c r="L21" s="75">
        <f t="shared" si="3"/>
        <v>43.63295880149812</v>
      </c>
      <c r="M21" s="73">
        <v>56.36704119850188</v>
      </c>
      <c r="N21" s="51">
        <v>2261</v>
      </c>
      <c r="O21" s="73">
        <f t="shared" si="4"/>
        <v>58.42547545333923</v>
      </c>
      <c r="P21" s="46">
        <v>41.57452454666077</v>
      </c>
      <c r="Q21" s="51">
        <v>1085</v>
      </c>
      <c r="R21" s="50">
        <f t="shared" si="5"/>
        <v>56.03686635944701</v>
      </c>
      <c r="S21" s="50">
        <v>43.96313364055299</v>
      </c>
      <c r="T21" s="49">
        <v>897</v>
      </c>
      <c r="U21" s="50">
        <f t="shared" si="6"/>
        <v>57.41360089186176</v>
      </c>
      <c r="V21" s="50">
        <v>42.58639910813824</v>
      </c>
    </row>
    <row r="22" spans="1:22" s="20" customFormat="1" ht="18.75" customHeight="1">
      <c r="A22" s="68" t="s">
        <v>41</v>
      </c>
      <c r="B22" s="48">
        <v>1681</v>
      </c>
      <c r="C22" s="46">
        <f t="shared" si="0"/>
        <v>51.21951219512195</v>
      </c>
      <c r="D22" s="46">
        <v>48.78048780487805</v>
      </c>
      <c r="E22" s="49">
        <v>1646</v>
      </c>
      <c r="F22" s="46">
        <f t="shared" si="1"/>
        <v>54.495747266099634</v>
      </c>
      <c r="G22" s="46">
        <v>45.504252733900366</v>
      </c>
      <c r="H22" s="49">
        <v>254</v>
      </c>
      <c r="I22" s="50">
        <f t="shared" si="2"/>
        <v>63.38582677165354</v>
      </c>
      <c r="J22" s="50">
        <v>36.61417322834646</v>
      </c>
      <c r="K22" s="49">
        <v>385</v>
      </c>
      <c r="L22" s="75">
        <f t="shared" si="3"/>
        <v>60.259740259740255</v>
      </c>
      <c r="M22" s="73">
        <v>39.740259740259745</v>
      </c>
      <c r="N22" s="51">
        <v>1587</v>
      </c>
      <c r="O22" s="73">
        <f t="shared" si="4"/>
        <v>50.78764965343415</v>
      </c>
      <c r="P22" s="46">
        <v>49.21235034656585</v>
      </c>
      <c r="Q22" s="51">
        <v>519</v>
      </c>
      <c r="R22" s="50">
        <f t="shared" si="5"/>
        <v>54.527938342967246</v>
      </c>
      <c r="S22" s="50">
        <v>45.472061657032754</v>
      </c>
      <c r="T22" s="49">
        <v>435</v>
      </c>
      <c r="U22" s="50">
        <f t="shared" si="6"/>
        <v>55.86206896551724</v>
      </c>
      <c r="V22" s="50">
        <v>44.13793103448276</v>
      </c>
    </row>
    <row r="23" spans="1:22" s="20" customFormat="1" ht="18.75" customHeight="1">
      <c r="A23" s="70" t="s">
        <v>42</v>
      </c>
      <c r="B23" s="48">
        <v>2405</v>
      </c>
      <c r="C23" s="46">
        <f t="shared" si="0"/>
        <v>56.96465696465696</v>
      </c>
      <c r="D23" s="46">
        <v>43.03534303534304</v>
      </c>
      <c r="E23" s="49">
        <v>1068</v>
      </c>
      <c r="F23" s="46">
        <f t="shared" si="1"/>
        <v>60.674157303370784</v>
      </c>
      <c r="G23" s="46">
        <v>39.325842696629216</v>
      </c>
      <c r="H23" s="49">
        <v>274</v>
      </c>
      <c r="I23" s="50">
        <f t="shared" si="2"/>
        <v>78.83211678832117</v>
      </c>
      <c r="J23" s="50">
        <v>21.16788321167883</v>
      </c>
      <c r="K23" s="49">
        <v>691</v>
      </c>
      <c r="L23" s="75">
        <f t="shared" si="3"/>
        <v>55.861070911722145</v>
      </c>
      <c r="M23" s="73">
        <v>44.138929088277855</v>
      </c>
      <c r="N23" s="51">
        <v>2362</v>
      </c>
      <c r="O23" s="73">
        <f t="shared" si="4"/>
        <v>56.98560541913633</v>
      </c>
      <c r="P23" s="46">
        <v>43.01439458086367</v>
      </c>
      <c r="Q23" s="51">
        <v>801</v>
      </c>
      <c r="R23" s="50">
        <f t="shared" si="5"/>
        <v>57.42821473158552</v>
      </c>
      <c r="S23" s="50">
        <v>42.57178526841448</v>
      </c>
      <c r="T23" s="49">
        <v>666</v>
      </c>
      <c r="U23" s="50">
        <f t="shared" si="6"/>
        <v>59.30930930930931</v>
      </c>
      <c r="V23" s="50">
        <v>40.69069069069069</v>
      </c>
    </row>
    <row r="24" spans="1:22" s="20" customFormat="1" ht="18.75" customHeight="1">
      <c r="A24" s="68" t="s">
        <v>43</v>
      </c>
      <c r="B24" s="48">
        <v>3064</v>
      </c>
      <c r="C24" s="46">
        <f t="shared" si="0"/>
        <v>61.09660574412533</v>
      </c>
      <c r="D24" s="46">
        <v>38.90339425587467</v>
      </c>
      <c r="E24" s="49">
        <v>1081</v>
      </c>
      <c r="F24" s="46">
        <f t="shared" si="1"/>
        <v>71.32284921369103</v>
      </c>
      <c r="G24" s="46">
        <v>28.677150786308975</v>
      </c>
      <c r="H24" s="49">
        <v>407</v>
      </c>
      <c r="I24" s="50">
        <f t="shared" si="2"/>
        <v>73.21867321867322</v>
      </c>
      <c r="J24" s="50">
        <v>26.78132678132678</v>
      </c>
      <c r="K24" s="49">
        <v>1293</v>
      </c>
      <c r="L24" s="75">
        <f t="shared" si="3"/>
        <v>57.385924207269916</v>
      </c>
      <c r="M24" s="73">
        <v>42.614075792730084</v>
      </c>
      <c r="N24" s="51">
        <v>3039</v>
      </c>
      <c r="O24" s="73">
        <f t="shared" si="4"/>
        <v>61.23724909509708</v>
      </c>
      <c r="P24" s="46">
        <v>38.76275090490292</v>
      </c>
      <c r="Q24" s="51">
        <v>1297</v>
      </c>
      <c r="R24" s="50">
        <f t="shared" si="5"/>
        <v>64.30223592906708</v>
      </c>
      <c r="S24" s="50">
        <v>35.69776407093293</v>
      </c>
      <c r="T24" s="49">
        <v>1070</v>
      </c>
      <c r="U24" s="50">
        <f t="shared" si="6"/>
        <v>68.13084112149534</v>
      </c>
      <c r="V24" s="50">
        <v>31.86915887850467</v>
      </c>
    </row>
    <row r="25" spans="1:22" s="20" customFormat="1" ht="18.75" customHeight="1">
      <c r="A25" s="68" t="s">
        <v>44</v>
      </c>
      <c r="B25" s="48">
        <v>1358</v>
      </c>
      <c r="C25" s="46">
        <f t="shared" si="0"/>
        <v>61.48748159057437</v>
      </c>
      <c r="D25" s="46">
        <v>38.51251840942563</v>
      </c>
      <c r="E25" s="49">
        <v>864</v>
      </c>
      <c r="F25" s="46">
        <f t="shared" si="1"/>
        <v>70.02314814814815</v>
      </c>
      <c r="G25" s="46">
        <v>29.976851851851855</v>
      </c>
      <c r="H25" s="49">
        <v>200</v>
      </c>
      <c r="I25" s="50">
        <f t="shared" si="2"/>
        <v>83</v>
      </c>
      <c r="J25" s="50">
        <v>17</v>
      </c>
      <c r="K25" s="49">
        <v>209</v>
      </c>
      <c r="L25" s="75">
        <f t="shared" si="3"/>
        <v>73.6842105263158</v>
      </c>
      <c r="M25" s="73">
        <v>26.31578947368421</v>
      </c>
      <c r="N25" s="51">
        <v>1326</v>
      </c>
      <c r="O25" s="73">
        <f t="shared" si="4"/>
        <v>61.4630467571644</v>
      </c>
      <c r="P25" s="46">
        <v>38.5369532428356</v>
      </c>
      <c r="Q25" s="51">
        <v>485</v>
      </c>
      <c r="R25" s="50">
        <f t="shared" si="5"/>
        <v>57.52577319587629</v>
      </c>
      <c r="S25" s="50">
        <v>42.47422680412371</v>
      </c>
      <c r="T25" s="49">
        <v>410</v>
      </c>
      <c r="U25" s="50">
        <f t="shared" si="6"/>
        <v>57.5609756097561</v>
      </c>
      <c r="V25" s="50">
        <v>42.4390243902439</v>
      </c>
    </row>
    <row r="26" spans="1:22" s="20" customFormat="1" ht="18.75" customHeight="1">
      <c r="A26" s="68" t="s">
        <v>45</v>
      </c>
      <c r="B26" s="48">
        <v>821</v>
      </c>
      <c r="C26" s="46">
        <f t="shared" si="0"/>
        <v>60.657734470158346</v>
      </c>
      <c r="D26" s="46">
        <v>39.342265529841654</v>
      </c>
      <c r="E26" s="49">
        <v>517</v>
      </c>
      <c r="F26" s="46">
        <f t="shared" si="1"/>
        <v>62.862669245647965</v>
      </c>
      <c r="G26" s="46">
        <v>37.137330754352035</v>
      </c>
      <c r="H26" s="49">
        <v>210</v>
      </c>
      <c r="I26" s="50">
        <f t="shared" si="2"/>
        <v>75.23809523809524</v>
      </c>
      <c r="J26" s="50">
        <v>24.761904761904763</v>
      </c>
      <c r="K26" s="49">
        <v>453</v>
      </c>
      <c r="L26" s="75">
        <f t="shared" si="3"/>
        <v>71.96467991169978</v>
      </c>
      <c r="M26" s="73">
        <v>28.03532008830022</v>
      </c>
      <c r="N26" s="51">
        <v>819</v>
      </c>
      <c r="O26" s="73">
        <f t="shared" si="4"/>
        <v>60.68376068376068</v>
      </c>
      <c r="P26" s="46">
        <v>39.31623931623932</v>
      </c>
      <c r="Q26" s="51">
        <v>270</v>
      </c>
      <c r="R26" s="50">
        <f t="shared" si="5"/>
        <v>58.88888888888889</v>
      </c>
      <c r="S26" s="50">
        <v>41.11111111111111</v>
      </c>
      <c r="T26" s="49">
        <v>248</v>
      </c>
      <c r="U26" s="50">
        <f t="shared" si="6"/>
        <v>60.88709677419355</v>
      </c>
      <c r="V26" s="50">
        <v>39.11290322580645</v>
      </c>
    </row>
    <row r="27" spans="1:22" s="20" customFormat="1" ht="18.75" customHeight="1">
      <c r="A27" s="68" t="s">
        <v>46</v>
      </c>
      <c r="B27" s="48">
        <v>1569</v>
      </c>
      <c r="C27" s="46">
        <f t="shared" si="0"/>
        <v>55.194391332058636</v>
      </c>
      <c r="D27" s="46">
        <v>44.805608667941364</v>
      </c>
      <c r="E27" s="49">
        <v>568</v>
      </c>
      <c r="F27" s="46">
        <f t="shared" si="1"/>
        <v>59.50704225352113</v>
      </c>
      <c r="G27" s="46">
        <v>40.49295774647887</v>
      </c>
      <c r="H27" s="49">
        <v>250</v>
      </c>
      <c r="I27" s="50">
        <f t="shared" si="2"/>
        <v>50</v>
      </c>
      <c r="J27" s="50">
        <v>50</v>
      </c>
      <c r="K27" s="49">
        <v>280</v>
      </c>
      <c r="L27" s="75">
        <f t="shared" si="3"/>
        <v>42.5</v>
      </c>
      <c r="M27" s="73">
        <v>57.5</v>
      </c>
      <c r="N27" s="51">
        <v>1450</v>
      </c>
      <c r="O27" s="73">
        <f t="shared" si="4"/>
        <v>54.55172413793103</v>
      </c>
      <c r="P27" s="46">
        <v>45.44827586206897</v>
      </c>
      <c r="Q27" s="51">
        <v>620</v>
      </c>
      <c r="R27" s="50">
        <f t="shared" si="5"/>
        <v>56.935483870967744</v>
      </c>
      <c r="S27" s="50">
        <v>43.064516129032256</v>
      </c>
      <c r="T27" s="49">
        <v>532</v>
      </c>
      <c r="U27" s="50">
        <f t="shared" si="6"/>
        <v>59.962406015037594</v>
      </c>
      <c r="V27" s="50">
        <v>40.037593984962406</v>
      </c>
    </row>
    <row r="28" spans="1:22" s="20" customFormat="1" ht="18.75" customHeight="1">
      <c r="A28" s="68" t="s">
        <v>47</v>
      </c>
      <c r="B28" s="48">
        <v>1707</v>
      </c>
      <c r="C28" s="46">
        <f t="shared" si="0"/>
        <v>58.58230814294083</v>
      </c>
      <c r="D28" s="46">
        <v>41.41769185705917</v>
      </c>
      <c r="E28" s="49">
        <v>1192</v>
      </c>
      <c r="F28" s="46">
        <f t="shared" si="1"/>
        <v>59.56375838926174</v>
      </c>
      <c r="G28" s="46">
        <v>40.43624161073826</v>
      </c>
      <c r="H28" s="49">
        <v>330</v>
      </c>
      <c r="I28" s="50">
        <f t="shared" si="2"/>
        <v>73.03030303030303</v>
      </c>
      <c r="J28" s="50">
        <v>26.969696969696972</v>
      </c>
      <c r="K28" s="49">
        <v>352</v>
      </c>
      <c r="L28" s="75">
        <f t="shared" si="3"/>
        <v>48.86363636363637</v>
      </c>
      <c r="M28" s="73">
        <v>51.13636363636363</v>
      </c>
      <c r="N28" s="51">
        <v>1699</v>
      </c>
      <c r="O28" s="73">
        <f t="shared" si="4"/>
        <v>58.56386109476163</v>
      </c>
      <c r="P28" s="46">
        <v>41.43613890523837</v>
      </c>
      <c r="Q28" s="51">
        <v>517</v>
      </c>
      <c r="R28" s="50">
        <f t="shared" si="5"/>
        <v>60.73500967117988</v>
      </c>
      <c r="S28" s="50">
        <v>39.26499032882012</v>
      </c>
      <c r="T28" s="49">
        <v>358</v>
      </c>
      <c r="U28" s="50">
        <f t="shared" si="6"/>
        <v>61.1731843575419</v>
      </c>
      <c r="V28" s="50">
        <v>38.8268156424581</v>
      </c>
    </row>
    <row r="29" spans="1:22" s="20" customFormat="1" ht="18.75" customHeight="1">
      <c r="A29" s="68" t="s">
        <v>48</v>
      </c>
      <c r="B29" s="48">
        <v>9635</v>
      </c>
      <c r="C29" s="46">
        <f t="shared" si="0"/>
        <v>42.32485729112611</v>
      </c>
      <c r="D29" s="46">
        <v>57.67514270887389</v>
      </c>
      <c r="E29" s="49">
        <v>6992</v>
      </c>
      <c r="F29" s="46">
        <f t="shared" si="1"/>
        <v>50.243135011441645</v>
      </c>
      <c r="G29" s="46">
        <v>49.756864988558355</v>
      </c>
      <c r="H29" s="49">
        <v>693</v>
      </c>
      <c r="I29" s="50">
        <f t="shared" si="2"/>
        <v>45.59884559884559</v>
      </c>
      <c r="J29" s="50">
        <v>54.40115440115441</v>
      </c>
      <c r="K29" s="49">
        <v>1392</v>
      </c>
      <c r="L29" s="75">
        <f t="shared" si="3"/>
        <v>36.70977011494253</v>
      </c>
      <c r="M29" s="73">
        <v>63.29022988505747</v>
      </c>
      <c r="N29" s="51">
        <v>9061</v>
      </c>
      <c r="O29" s="73">
        <f t="shared" si="4"/>
        <v>42.60015450833241</v>
      </c>
      <c r="P29" s="46">
        <v>57.39984549166759</v>
      </c>
      <c r="Q29" s="51">
        <v>2836</v>
      </c>
      <c r="R29" s="50">
        <f t="shared" si="5"/>
        <v>42.45416078984485</v>
      </c>
      <c r="S29" s="50">
        <v>57.54583921015515</v>
      </c>
      <c r="T29" s="49">
        <v>2421</v>
      </c>
      <c r="U29" s="50">
        <f t="shared" si="6"/>
        <v>44.48574969021065</v>
      </c>
      <c r="V29" s="50">
        <v>55.51425030978935</v>
      </c>
    </row>
    <row r="30" spans="1:22" s="20" customFormat="1" ht="18.75" customHeight="1">
      <c r="A30" s="68" t="s">
        <v>49</v>
      </c>
      <c r="B30" s="52">
        <v>7700</v>
      </c>
      <c r="C30" s="46">
        <f t="shared" si="0"/>
        <v>38.168831168831176</v>
      </c>
      <c r="D30" s="46">
        <v>61.831168831168824</v>
      </c>
      <c r="E30" s="49">
        <v>6474</v>
      </c>
      <c r="F30" s="46">
        <f t="shared" si="1"/>
        <v>49.73741118319431</v>
      </c>
      <c r="G30" s="46">
        <v>50.26258881680569</v>
      </c>
      <c r="H30" s="49">
        <v>503</v>
      </c>
      <c r="I30" s="50">
        <f t="shared" si="2"/>
        <v>24.055666003976143</v>
      </c>
      <c r="J30" s="50">
        <v>75.94433399602386</v>
      </c>
      <c r="K30" s="49">
        <v>967</v>
      </c>
      <c r="L30" s="75">
        <f t="shared" si="3"/>
        <v>16.959669079627716</v>
      </c>
      <c r="M30" s="73">
        <v>83.04033092037228</v>
      </c>
      <c r="N30" s="51">
        <v>7580</v>
      </c>
      <c r="O30" s="73">
        <f t="shared" si="4"/>
        <v>38.3245382585752</v>
      </c>
      <c r="P30" s="46">
        <v>61.6754617414248</v>
      </c>
      <c r="Q30" s="51">
        <v>2346</v>
      </c>
      <c r="R30" s="50">
        <f t="shared" si="5"/>
        <v>33.88746803069054</v>
      </c>
      <c r="S30" s="50">
        <v>66.11253196930946</v>
      </c>
      <c r="T30" s="49">
        <v>1939</v>
      </c>
      <c r="U30" s="50">
        <f t="shared" si="6"/>
        <v>35.17276946879835</v>
      </c>
      <c r="V30" s="50">
        <v>64.82723053120165</v>
      </c>
    </row>
    <row r="31" spans="1:22" s="20" customFormat="1" ht="18.75" customHeight="1">
      <c r="A31" s="68" t="s">
        <v>50</v>
      </c>
      <c r="B31" s="53">
        <v>3227</v>
      </c>
      <c r="C31" s="46">
        <f t="shared" si="0"/>
        <v>40.22311744654478</v>
      </c>
      <c r="D31" s="46">
        <v>59.77688255345522</v>
      </c>
      <c r="E31" s="49">
        <v>3148</v>
      </c>
      <c r="F31" s="46">
        <f t="shared" si="1"/>
        <v>47.9987293519695</v>
      </c>
      <c r="G31" s="46">
        <v>52.0012706480305</v>
      </c>
      <c r="H31" s="49">
        <v>331</v>
      </c>
      <c r="I31" s="50">
        <f t="shared" si="2"/>
        <v>40.181268882175225</v>
      </c>
      <c r="J31" s="50">
        <v>59.818731117824775</v>
      </c>
      <c r="K31" s="49">
        <v>604</v>
      </c>
      <c r="L31" s="75">
        <f t="shared" si="3"/>
        <v>21.688741721854313</v>
      </c>
      <c r="M31" s="73">
        <v>78.31125827814569</v>
      </c>
      <c r="N31" s="51">
        <v>3148</v>
      </c>
      <c r="O31" s="73">
        <f t="shared" si="4"/>
        <v>40.216010165184244</v>
      </c>
      <c r="P31" s="46">
        <v>59.783989834815756</v>
      </c>
      <c r="Q31" s="51">
        <v>1144</v>
      </c>
      <c r="R31" s="50">
        <f t="shared" si="5"/>
        <v>35.75174825174825</v>
      </c>
      <c r="S31" s="50">
        <v>64.24825174825175</v>
      </c>
      <c r="T31" s="49">
        <v>980</v>
      </c>
      <c r="U31" s="50">
        <f t="shared" si="6"/>
        <v>37.55102040816326</v>
      </c>
      <c r="V31" s="50">
        <v>62.44897959183674</v>
      </c>
    </row>
    <row r="32" spans="1:22" s="20" customFormat="1" ht="18.75" customHeight="1">
      <c r="A32" s="68" t="s">
        <v>51</v>
      </c>
      <c r="B32" s="53">
        <v>2373</v>
      </c>
      <c r="C32" s="46">
        <f t="shared" si="0"/>
        <v>52.59165613147914</v>
      </c>
      <c r="D32" s="46">
        <v>47.40834386852086</v>
      </c>
      <c r="E32" s="49">
        <v>3064</v>
      </c>
      <c r="F32" s="46">
        <f t="shared" si="1"/>
        <v>53.36161879895561</v>
      </c>
      <c r="G32" s="46">
        <v>46.63838120104439</v>
      </c>
      <c r="H32" s="49">
        <v>282</v>
      </c>
      <c r="I32" s="50">
        <f t="shared" si="2"/>
        <v>67.73049645390071</v>
      </c>
      <c r="J32" s="50">
        <v>32.269503546099294</v>
      </c>
      <c r="K32" s="49">
        <v>755</v>
      </c>
      <c r="L32" s="75">
        <f t="shared" si="3"/>
        <v>53.50993377483444</v>
      </c>
      <c r="M32" s="73">
        <v>46.49006622516556</v>
      </c>
      <c r="N32" s="51">
        <v>2367</v>
      </c>
      <c r="O32" s="73">
        <f t="shared" si="4"/>
        <v>52.5559780312632</v>
      </c>
      <c r="P32" s="46">
        <v>47.4440219687368</v>
      </c>
      <c r="Q32" s="51">
        <v>571</v>
      </c>
      <c r="R32" s="50">
        <f t="shared" si="5"/>
        <v>51.48861646234676</v>
      </c>
      <c r="S32" s="50">
        <v>48.51138353765324</v>
      </c>
      <c r="T32" s="49">
        <v>492</v>
      </c>
      <c r="U32" s="50">
        <f t="shared" si="6"/>
        <v>53.861788617886184</v>
      </c>
      <c r="V32" s="50">
        <v>46.138211382113816</v>
      </c>
    </row>
    <row r="33" spans="1:22" s="20" customFormat="1" ht="18.75" customHeight="1" thickBot="1">
      <c r="A33" s="71" t="s">
        <v>52</v>
      </c>
      <c r="B33" s="72">
        <v>897</v>
      </c>
      <c r="C33" s="46">
        <f t="shared" si="0"/>
        <v>42.47491638795987</v>
      </c>
      <c r="D33" s="74">
        <v>57.52508361204013</v>
      </c>
      <c r="E33" s="72">
        <v>1445</v>
      </c>
      <c r="F33" s="74">
        <f t="shared" si="1"/>
        <v>62.42214532871972</v>
      </c>
      <c r="G33" s="74">
        <v>37.57785467128028</v>
      </c>
      <c r="H33" s="72">
        <v>150</v>
      </c>
      <c r="I33" s="74">
        <f t="shared" si="2"/>
        <v>46.666666666666664</v>
      </c>
      <c r="J33" s="74">
        <v>53.333333333333336</v>
      </c>
      <c r="K33" s="72">
        <v>164</v>
      </c>
      <c r="L33" s="74">
        <f t="shared" si="3"/>
        <v>32.92682926829268</v>
      </c>
      <c r="M33" s="74">
        <v>67.07317073170732</v>
      </c>
      <c r="N33" s="72">
        <v>839</v>
      </c>
      <c r="O33" s="76">
        <f t="shared" si="4"/>
        <v>42.07389749702026</v>
      </c>
      <c r="P33" s="74">
        <v>57.92610250297974</v>
      </c>
      <c r="Q33" s="72">
        <v>186</v>
      </c>
      <c r="R33" s="74">
        <f t="shared" si="5"/>
        <v>45.6989247311828</v>
      </c>
      <c r="S33" s="77">
        <v>54.3010752688172</v>
      </c>
      <c r="T33" s="72">
        <v>153</v>
      </c>
      <c r="U33" s="74">
        <f t="shared" si="6"/>
        <v>47.05882352941176</v>
      </c>
      <c r="V33" s="74">
        <v>52.94117647058824</v>
      </c>
    </row>
    <row r="34" spans="3:17" ht="23.25">
      <c r="C34" s="5"/>
      <c r="O34" s="8"/>
      <c r="P34" s="9"/>
      <c r="Q34" s="9"/>
    </row>
  </sheetData>
  <sheetProtection/>
  <mergeCells count="11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U3:V3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2018-01-23T08:13:04Z</dcterms:modified>
  <cp:category/>
  <cp:version/>
  <cp:contentType/>
  <cp:contentStatus/>
</cp:coreProperties>
</file>