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15" windowHeight="1087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<sst xmlns="http://schemas.openxmlformats.org/spreadsheetml/2006/main" count="80" uniqueCount="59">
  <si>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</si>
  <si>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</si>
  <si>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</si>
  <si>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</si>
  <si>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</si>
  <si>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</si>
  <si>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</si>
  <si>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</si>
  <si>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</si>
  <si>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</si>
  <si>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</si>
  <si>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</si>
  <si>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</si>
  <si>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</si>
  <si>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</si>
  <si>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</si>
  <si>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</si>
  <si>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</si>
  <si>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</si>
  <si>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</si>
  <si>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</si>
  <si>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</si>
  <si>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</si>
  <si>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</si>
  <si>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</si>
  <si>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</si>
  <si>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</si>
  <si>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</si>
  <si>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</si>
  <si>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</si>
  <si>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</si>
  <si>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</si>
  <si>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</si>
  <si>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</si>
  <si>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</si>
  <si>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</si>
  <si>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</si>
  <si>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</si>
  <si>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</si>
  <si>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</si>
  <si>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</si>
  <si>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</si>
  <si>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</si>
  <si>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</si>
  <si>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</si>
  <si>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</si>
  <si>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</si>
  <si>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</si>
  <si>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</si>
  <si>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</si>
  <si>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</si>
  <si>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</si>
  <si>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</si>
  <si>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</si>
  <si>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періоду, осіб</t>
  </si>
  <si>
    <t>з них отримують допомогу по безробіттю, осіб</t>
  </si>
  <si>
    <t>у січні-липні 2019 року</t>
  </si>
  <si>
    <t>особам з числа мешканців сільської місцевості у січні-липні 2019 року</t>
  </si>
  <si>
    <t>станом на 1 серпня  2019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</si>
</sst>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183" fontId="26" fillId="33" borderId="10" xfId="66" applyNumberFormat="1" applyFont="1" applyFill="1" applyBorder="1" applyAlignment="1">
      <alignment horizontal="center" vertical="center"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0" fontId="19" fillId="33" borderId="10" xfId="57" applyFont="1" applyFill="1" applyBorder="1" applyAlignment="1">
      <alignment horizont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11" fillId="33" borderId="15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  <xf numFmtId="1" fontId="21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6" xfId="55" applyNumberFormat="1" applyFont="1" applyFill="1" applyBorder="1" applyAlignment="1" applyProtection="1">
      <alignment horizontal="center" vertical="center" wrapText="1"/>
      <protection/>
    </xf>
    <xf numFmtId="1" fontId="21" fillId="33" borderId="17" xfId="55" applyNumberFormat="1" applyFont="1" applyFill="1" applyBorder="1" applyAlignment="1" applyProtection="1">
      <alignment horizontal="center" vertical="center" wrapText="1"/>
      <protection/>
    </xf>
    <xf numFmtId="1" fontId="21" fillId="33" borderId="18" xfId="55" applyNumberFormat="1" applyFont="1" applyFill="1" applyBorder="1" applyAlignment="1" applyProtection="1">
      <alignment horizontal="center" vertical="center" wrapText="1"/>
      <protection/>
    </xf>
    <xf numFmtId="0" fontId="26" fillId="33" borderId="19" xfId="59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14" sqref="A14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58"/>
      <c r="D1" s="58"/>
      <c r="E1" s="58"/>
      <c r="F1" s="58"/>
    </row>
    <row r="2" spans="1:6" ht="27" customHeight="1">
      <c r="A2" s="59" t="s">
        <v>45</v>
      </c>
      <c r="B2" s="59"/>
      <c r="C2" s="59"/>
      <c r="D2" s="59"/>
      <c r="E2" s="59"/>
      <c r="F2" s="59"/>
    </row>
    <row r="3" spans="1:6" ht="28.5" customHeight="1">
      <c r="A3" s="60" t="s">
        <v>57</v>
      </c>
      <c r="B3" s="60"/>
      <c r="C3" s="60"/>
      <c r="D3" s="60"/>
      <c r="E3" s="60"/>
      <c r="F3" s="60"/>
    </row>
    <row r="4" s="17" customFormat="1" ht="33.75" customHeight="1">
      <c r="F4" s="46" t="s">
        <v>47</v>
      </c>
    </row>
    <row r="5" spans="1:6" s="17" customFormat="1" ht="42.75" customHeight="1">
      <c r="A5" s="67" t="s">
        <v>1</v>
      </c>
      <c r="B5" s="68" t="s">
        <v>2</v>
      </c>
      <c r="C5" s="61" t="s">
        <v>3</v>
      </c>
      <c r="D5" s="62" t="s">
        <v>4</v>
      </c>
      <c r="E5" s="61" t="s">
        <v>5</v>
      </c>
      <c r="F5" s="62" t="s">
        <v>6</v>
      </c>
    </row>
    <row r="6" spans="1:6" s="17" customFormat="1" ht="37.5" customHeight="1">
      <c r="A6" s="67"/>
      <c r="B6" s="69"/>
      <c r="C6" s="61" t="s">
        <v>3</v>
      </c>
      <c r="D6" s="63"/>
      <c r="E6" s="61" t="s">
        <v>5</v>
      </c>
      <c r="F6" s="63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39450</v>
      </c>
      <c r="C8" s="23">
        <f>B8-E8</f>
        <v>18021</v>
      </c>
      <c r="D8" s="24">
        <f>100-F8</f>
        <v>45.7</v>
      </c>
      <c r="E8" s="23">
        <v>21429</v>
      </c>
      <c r="F8" s="24">
        <f>ROUND(E8/B8*100,1)</f>
        <v>54.3</v>
      </c>
    </row>
    <row r="9" spans="1:8" s="17" customFormat="1" ht="61.5" customHeight="1">
      <c r="A9" s="25" t="s">
        <v>15</v>
      </c>
      <c r="B9" s="22">
        <f>2!E8</f>
        <v>31031</v>
      </c>
      <c r="C9" s="23">
        <f aca="true" t="shared" si="0" ref="C9:C15">B9-E9</f>
        <v>15808</v>
      </c>
      <c r="D9" s="24">
        <f>100-F9</f>
        <v>50.9</v>
      </c>
      <c r="E9" s="23">
        <v>15223</v>
      </c>
      <c r="F9" s="24">
        <f>ROUND(E9/B9*100,1)</f>
        <v>49.1</v>
      </c>
      <c r="H9" s="26"/>
    </row>
    <row r="10" spans="1:10" s="17" customFormat="1" ht="45" customHeight="1">
      <c r="A10" s="21" t="s">
        <v>13</v>
      </c>
      <c r="B10" s="22">
        <f>2!H8</f>
        <v>5742</v>
      </c>
      <c r="C10" s="23">
        <f t="shared" si="0"/>
        <v>1605</v>
      </c>
      <c r="D10" s="24">
        <f>100-F10</f>
        <v>28</v>
      </c>
      <c r="E10" s="23">
        <v>4137</v>
      </c>
      <c r="F10" s="24">
        <f>ROUND(E10/B10*100,1)</f>
        <v>72</v>
      </c>
      <c r="J10" s="26"/>
    </row>
    <row r="11" spans="1:6" s="17" customFormat="1" ht="63" customHeight="1">
      <c r="A11" s="21" t="s">
        <v>43</v>
      </c>
      <c r="B11" s="22">
        <f>2!K8</f>
        <v>10361</v>
      </c>
      <c r="C11" s="23">
        <f t="shared" si="0"/>
        <v>2651</v>
      </c>
      <c r="D11" s="24">
        <f>100-F11</f>
        <v>25.599999999999994</v>
      </c>
      <c r="E11" s="23">
        <v>7710</v>
      </c>
      <c r="F11" s="24">
        <f>ROUND(E11/B11*100,1)</f>
        <v>74.4</v>
      </c>
    </row>
    <row r="12" spans="1:7" s="17" customFormat="1" ht="67.5" customHeight="1">
      <c r="A12" s="21" t="s">
        <v>44</v>
      </c>
      <c r="B12" s="22">
        <f>2!N8</f>
        <v>37563</v>
      </c>
      <c r="C12" s="23">
        <f t="shared" si="0"/>
        <v>16940</v>
      </c>
      <c r="D12" s="24">
        <f>100-F12</f>
        <v>45.1</v>
      </c>
      <c r="E12" s="23">
        <v>20623</v>
      </c>
      <c r="F12" s="24">
        <f>ROUND(E12/B12*100,1)</f>
        <v>54.9</v>
      </c>
      <c r="G12" s="26"/>
    </row>
    <row r="13" spans="1:7" s="17" customFormat="1" ht="27" customHeight="1">
      <c r="A13" s="64" t="s">
        <v>58</v>
      </c>
      <c r="B13" s="65"/>
      <c r="C13" s="65"/>
      <c r="D13" s="65"/>
      <c r="E13" s="65"/>
      <c r="F13" s="66"/>
      <c r="G13" s="26"/>
    </row>
    <row r="14" spans="1:7" s="17" customFormat="1" ht="51.75" customHeight="1">
      <c r="A14" s="27" t="s">
        <v>8</v>
      </c>
      <c r="B14" s="22">
        <f>2!Q8</f>
        <v>14722</v>
      </c>
      <c r="C14" s="28">
        <f t="shared" si="0"/>
        <v>7365</v>
      </c>
      <c r="D14" s="29">
        <f>100-F14</f>
        <v>50</v>
      </c>
      <c r="E14" s="28">
        <v>7357</v>
      </c>
      <c r="F14" s="30">
        <f>ROUND(E14/B14*100,1)</f>
        <v>50</v>
      </c>
      <c r="G14" s="26"/>
    </row>
    <row r="15" spans="1:6" s="17" customFormat="1" ht="39.75" customHeight="1">
      <c r="A15" s="27" t="s">
        <v>14</v>
      </c>
      <c r="B15" s="22">
        <f>2!T8</f>
        <v>12293</v>
      </c>
      <c r="C15" s="28">
        <f t="shared" si="0"/>
        <v>6205</v>
      </c>
      <c r="D15" s="29">
        <f>100-F15</f>
        <v>50.5</v>
      </c>
      <c r="E15" s="28">
        <v>6088</v>
      </c>
      <c r="F15" s="30">
        <f>ROUND(E15/B15*100,1)</f>
        <v>49.5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1.28125" style="15" customWidth="1"/>
    <col min="2" max="2" width="11.28125" style="15" customWidth="1"/>
    <col min="3" max="4" width="13.7109375" style="15" customWidth="1"/>
    <col min="5" max="5" width="11.00390625" style="15" customWidth="1"/>
    <col min="6" max="7" width="13.7109375" style="15" customWidth="1"/>
    <col min="8" max="8" width="10.8515625" style="15" customWidth="1"/>
    <col min="9" max="10" width="13.7109375" style="15" customWidth="1"/>
    <col min="11" max="11" width="11.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72" t="s">
        <v>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72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80" t="s">
        <v>48</v>
      </c>
      <c r="V4" s="80"/>
    </row>
    <row r="5" spans="1:22" s="4" customFormat="1" ht="54.75" customHeight="1">
      <c r="A5" s="70"/>
      <c r="B5" s="71" t="s">
        <v>49</v>
      </c>
      <c r="C5" s="71"/>
      <c r="D5" s="71"/>
      <c r="E5" s="71" t="s">
        <v>50</v>
      </c>
      <c r="F5" s="71"/>
      <c r="G5" s="71"/>
      <c r="H5" s="71" t="s">
        <v>51</v>
      </c>
      <c r="I5" s="71"/>
      <c r="J5" s="71"/>
      <c r="K5" s="71" t="s">
        <v>52</v>
      </c>
      <c r="L5" s="71"/>
      <c r="M5" s="71"/>
      <c r="N5" s="71" t="s">
        <v>53</v>
      </c>
      <c r="O5" s="71"/>
      <c r="P5" s="71"/>
      <c r="Q5" s="74" t="s">
        <v>54</v>
      </c>
      <c r="R5" s="75"/>
      <c r="S5" s="76"/>
      <c r="T5" s="77" t="s">
        <v>55</v>
      </c>
      <c r="U5" s="78"/>
      <c r="V5" s="79"/>
    </row>
    <row r="6" spans="1:22" s="5" customFormat="1" ht="49.5" customHeight="1">
      <c r="A6" s="70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39450</v>
      </c>
      <c r="C8" s="36">
        <f>100-D8</f>
        <v>45.68060836501901</v>
      </c>
      <c r="D8" s="36">
        <v>54.31939163498099</v>
      </c>
      <c r="E8" s="37">
        <f>SUM(E9:E34)</f>
        <v>31031</v>
      </c>
      <c r="F8" s="36">
        <f>100-G8</f>
        <v>50.94260578131546</v>
      </c>
      <c r="G8" s="36">
        <v>49.05739421868454</v>
      </c>
      <c r="H8" s="37">
        <f>SUM(H9:H34)</f>
        <v>5742</v>
      </c>
      <c r="I8" s="36">
        <f>100-J8</f>
        <v>27.951933124346922</v>
      </c>
      <c r="J8" s="36">
        <v>72.04806687565308</v>
      </c>
      <c r="K8" s="37">
        <f>SUM(K9:K34)</f>
        <v>10361</v>
      </c>
      <c r="L8" s="36">
        <f>100-M8</f>
        <v>25.58633336550527</v>
      </c>
      <c r="M8" s="57">
        <v>74.41366663449473</v>
      </c>
      <c r="N8" s="37">
        <f>SUM(N9:N34)</f>
        <v>37563</v>
      </c>
      <c r="O8" s="36">
        <f>100-P8</f>
        <v>45.097569416713256</v>
      </c>
      <c r="P8" s="36">
        <v>54.902430583286744</v>
      </c>
      <c r="Q8" s="38">
        <f>SUM(Q9:Q34)</f>
        <v>14722</v>
      </c>
      <c r="R8" s="39">
        <f>100-S8</f>
        <v>50.02717022143731</v>
      </c>
      <c r="S8" s="39">
        <v>49.97282977856269</v>
      </c>
      <c r="T8" s="38">
        <f>SUM(T9:T34)</f>
        <v>12293</v>
      </c>
      <c r="U8" s="39">
        <f>100-V8</f>
        <v>50.47588058244529</v>
      </c>
      <c r="V8" s="39">
        <v>49.52411941755471</v>
      </c>
    </row>
    <row r="9" spans="1:22" s="11" customFormat="1" ht="18.75" customHeight="1">
      <c r="A9" s="10" t="s">
        <v>17</v>
      </c>
      <c r="B9" s="49">
        <v>1370</v>
      </c>
      <c r="C9" s="44">
        <f aca="true" t="shared" si="0" ref="C9:C34">100-D9</f>
        <v>31.605839416058387</v>
      </c>
      <c r="D9" s="44">
        <v>68.39416058394161</v>
      </c>
      <c r="E9" s="50">
        <v>665</v>
      </c>
      <c r="F9" s="44">
        <f aca="true" t="shared" si="1" ref="F9:F34">100-G9</f>
        <v>25.714285714285708</v>
      </c>
      <c r="G9" s="44">
        <v>74.28571428571429</v>
      </c>
      <c r="H9" s="51">
        <v>213</v>
      </c>
      <c r="I9" s="44">
        <f aca="true" t="shared" si="2" ref="I9:I34">100-J9</f>
        <v>15.49295774647888</v>
      </c>
      <c r="J9" s="44">
        <v>84.50704225352112</v>
      </c>
      <c r="K9" s="51">
        <v>351</v>
      </c>
      <c r="L9" s="44">
        <f aca="true" t="shared" si="3" ref="L9:L34">100-M9</f>
        <v>10.256410256410248</v>
      </c>
      <c r="M9" s="52">
        <v>89.74358974358975</v>
      </c>
      <c r="N9" s="51">
        <v>1352</v>
      </c>
      <c r="O9" s="44">
        <f aca="true" t="shared" si="4" ref="O9:O34">100-P9</f>
        <v>31.804733727810657</v>
      </c>
      <c r="P9" s="44">
        <v>68.19526627218934</v>
      </c>
      <c r="Q9" s="53">
        <v>487</v>
      </c>
      <c r="R9" s="40">
        <f aca="true" t="shared" si="5" ref="R9:R34">100-S9</f>
        <v>39.01437371663244</v>
      </c>
      <c r="S9" s="40">
        <v>60.98562628336756</v>
      </c>
      <c r="T9" s="53">
        <v>371</v>
      </c>
      <c r="U9" s="40">
        <f aca="true" t="shared" si="6" ref="U9:U34">100-V9</f>
        <v>39.62264150943396</v>
      </c>
      <c r="V9" s="40">
        <v>60.37735849056604</v>
      </c>
    </row>
    <row r="10" spans="1:22" s="12" customFormat="1" ht="18.75" customHeight="1">
      <c r="A10" s="10" t="s">
        <v>18</v>
      </c>
      <c r="B10" s="49">
        <v>2083</v>
      </c>
      <c r="C10" s="44">
        <f t="shared" si="0"/>
        <v>39.798367738838216</v>
      </c>
      <c r="D10" s="44">
        <v>60.201632261161784</v>
      </c>
      <c r="E10" s="50">
        <v>1178</v>
      </c>
      <c r="F10" s="44">
        <f t="shared" si="1"/>
        <v>41.68081494057725</v>
      </c>
      <c r="G10" s="44">
        <v>58.31918505942275</v>
      </c>
      <c r="H10" s="51">
        <v>238</v>
      </c>
      <c r="I10" s="44">
        <f t="shared" si="2"/>
        <v>36.97478991596639</v>
      </c>
      <c r="J10" s="44">
        <v>63.02521008403361</v>
      </c>
      <c r="K10" s="51">
        <v>662</v>
      </c>
      <c r="L10" s="44">
        <f t="shared" si="3"/>
        <v>14.350453172205434</v>
      </c>
      <c r="M10" s="52">
        <v>85.64954682779457</v>
      </c>
      <c r="N10" s="51">
        <v>2024</v>
      </c>
      <c r="O10" s="44">
        <f t="shared" si="4"/>
        <v>39.426877470355734</v>
      </c>
      <c r="P10" s="44">
        <v>60.573122529644266</v>
      </c>
      <c r="Q10" s="53">
        <v>1091</v>
      </c>
      <c r="R10" s="40">
        <f t="shared" si="5"/>
        <v>38.5884509624198</v>
      </c>
      <c r="S10" s="40">
        <v>61.4115490375802</v>
      </c>
      <c r="T10" s="53">
        <v>858</v>
      </c>
      <c r="U10" s="40">
        <f t="shared" si="6"/>
        <v>38.228438228438236</v>
      </c>
      <c r="V10" s="40">
        <v>61.771561771561764</v>
      </c>
    </row>
    <row r="11" spans="1:22" s="11" customFormat="1" ht="18.75" customHeight="1">
      <c r="A11" s="10" t="s">
        <v>19</v>
      </c>
      <c r="B11" s="49">
        <v>2267</v>
      </c>
      <c r="C11" s="44">
        <f t="shared" si="0"/>
        <v>35.068372298191434</v>
      </c>
      <c r="D11" s="44">
        <v>64.93162770180857</v>
      </c>
      <c r="E11" s="50">
        <v>1470</v>
      </c>
      <c r="F11" s="44">
        <f t="shared" si="1"/>
        <v>36.46258503401361</v>
      </c>
      <c r="G11" s="44">
        <v>63.53741496598639</v>
      </c>
      <c r="H11" s="51">
        <v>492</v>
      </c>
      <c r="I11" s="44">
        <f t="shared" si="2"/>
        <v>33.94308943089432</v>
      </c>
      <c r="J11" s="44">
        <v>66.05691056910568</v>
      </c>
      <c r="K11" s="51">
        <v>766</v>
      </c>
      <c r="L11" s="44">
        <f t="shared" si="3"/>
        <v>13.968668407310702</v>
      </c>
      <c r="M11" s="52">
        <v>86.0313315926893</v>
      </c>
      <c r="N11" s="51">
        <v>2156</v>
      </c>
      <c r="O11" s="44">
        <f t="shared" si="4"/>
        <v>34.27643784786642</v>
      </c>
      <c r="P11" s="44">
        <v>65.72356215213358</v>
      </c>
      <c r="Q11" s="53">
        <v>738</v>
      </c>
      <c r="R11" s="40">
        <f t="shared" si="5"/>
        <v>37.53387533875339</v>
      </c>
      <c r="S11" s="40">
        <v>62.46612466124661</v>
      </c>
      <c r="T11" s="53">
        <v>602</v>
      </c>
      <c r="U11" s="40">
        <f t="shared" si="6"/>
        <v>39.368770764119596</v>
      </c>
      <c r="V11" s="40">
        <v>60.631229235880404</v>
      </c>
    </row>
    <row r="12" spans="1:22" s="11" customFormat="1" ht="18.75" customHeight="1">
      <c r="A12" s="10" t="s">
        <v>20</v>
      </c>
      <c r="B12" s="49">
        <v>623</v>
      </c>
      <c r="C12" s="44">
        <f t="shared" si="0"/>
        <v>47.99357945425361</v>
      </c>
      <c r="D12" s="44">
        <v>52.00642054574639</v>
      </c>
      <c r="E12" s="50">
        <v>377</v>
      </c>
      <c r="F12" s="44">
        <f t="shared" si="1"/>
        <v>48.0106100795756</v>
      </c>
      <c r="G12" s="44">
        <v>51.9893899204244</v>
      </c>
      <c r="H12" s="51">
        <v>104</v>
      </c>
      <c r="I12" s="44">
        <f t="shared" si="2"/>
        <v>34.61538461538461</v>
      </c>
      <c r="J12" s="44">
        <v>65.38461538461539</v>
      </c>
      <c r="K12" s="51">
        <v>124</v>
      </c>
      <c r="L12" s="44">
        <f t="shared" si="3"/>
        <v>56.45161290322581</v>
      </c>
      <c r="M12" s="52">
        <v>43.54838709677419</v>
      </c>
      <c r="N12" s="51">
        <v>612</v>
      </c>
      <c r="O12" s="44">
        <f t="shared" si="4"/>
        <v>47.549019607843135</v>
      </c>
      <c r="P12" s="44">
        <v>52.450980392156865</v>
      </c>
      <c r="Q12" s="53">
        <v>259</v>
      </c>
      <c r="R12" s="40">
        <f t="shared" si="5"/>
        <v>47.490347490347496</v>
      </c>
      <c r="S12" s="40">
        <v>52.509652509652504</v>
      </c>
      <c r="T12" s="53">
        <v>219</v>
      </c>
      <c r="U12" s="40">
        <f t="shared" si="6"/>
        <v>45.205479452054796</v>
      </c>
      <c r="V12" s="40">
        <v>54.794520547945204</v>
      </c>
    </row>
    <row r="13" spans="1:22" s="11" customFormat="1" ht="18.75" customHeight="1">
      <c r="A13" s="10" t="s">
        <v>21</v>
      </c>
      <c r="B13" s="49">
        <v>904</v>
      </c>
      <c r="C13" s="44">
        <f t="shared" si="0"/>
        <v>40.376106194690266</v>
      </c>
      <c r="D13" s="44">
        <v>59.623893805309734</v>
      </c>
      <c r="E13" s="50">
        <v>644</v>
      </c>
      <c r="F13" s="44">
        <f t="shared" si="1"/>
        <v>38.19875776397515</v>
      </c>
      <c r="G13" s="44">
        <v>61.80124223602485</v>
      </c>
      <c r="H13" s="51">
        <v>208</v>
      </c>
      <c r="I13" s="44">
        <f t="shared" si="2"/>
        <v>22.115384615384613</v>
      </c>
      <c r="J13" s="44">
        <v>77.88461538461539</v>
      </c>
      <c r="K13" s="51">
        <v>244</v>
      </c>
      <c r="L13" s="44">
        <f t="shared" si="3"/>
        <v>27.868852459016395</v>
      </c>
      <c r="M13" s="52">
        <v>72.1311475409836</v>
      </c>
      <c r="N13" s="51">
        <v>886</v>
      </c>
      <c r="O13" s="44">
        <f t="shared" si="4"/>
        <v>40.293453724604966</v>
      </c>
      <c r="P13" s="44">
        <v>59.706546275395034</v>
      </c>
      <c r="Q13" s="53">
        <v>309</v>
      </c>
      <c r="R13" s="40">
        <f t="shared" si="5"/>
        <v>46.92556634304207</v>
      </c>
      <c r="S13" s="40">
        <v>53.07443365695793</v>
      </c>
      <c r="T13" s="53">
        <v>271</v>
      </c>
      <c r="U13" s="40">
        <f t="shared" si="6"/>
        <v>47.97047970479705</v>
      </c>
      <c r="V13" s="40">
        <v>52.02952029520295</v>
      </c>
    </row>
    <row r="14" spans="1:22" s="11" customFormat="1" ht="18.75" customHeight="1">
      <c r="A14" s="10" t="s">
        <v>22</v>
      </c>
      <c r="B14" s="49">
        <v>1368</v>
      </c>
      <c r="C14" s="44">
        <f t="shared" si="0"/>
        <v>41.59356725146199</v>
      </c>
      <c r="D14" s="44">
        <v>58.40643274853801</v>
      </c>
      <c r="E14" s="50">
        <v>1031</v>
      </c>
      <c r="F14" s="44">
        <f t="shared" si="1"/>
        <v>33.94762366634335</v>
      </c>
      <c r="G14" s="44">
        <v>66.05237633365665</v>
      </c>
      <c r="H14" s="51">
        <v>194</v>
      </c>
      <c r="I14" s="44">
        <f t="shared" si="2"/>
        <v>15.463917525773198</v>
      </c>
      <c r="J14" s="44">
        <v>84.5360824742268</v>
      </c>
      <c r="K14" s="51">
        <v>386</v>
      </c>
      <c r="L14" s="44">
        <f t="shared" si="3"/>
        <v>23.056994818652853</v>
      </c>
      <c r="M14" s="52">
        <v>76.94300518134715</v>
      </c>
      <c r="N14" s="51">
        <v>1298</v>
      </c>
      <c r="O14" s="44">
        <f t="shared" si="4"/>
        <v>40.90909090909091</v>
      </c>
      <c r="P14" s="44">
        <v>59.09090909090909</v>
      </c>
      <c r="Q14" s="53">
        <v>504</v>
      </c>
      <c r="R14" s="40">
        <f t="shared" si="5"/>
        <v>45.436507936507944</v>
      </c>
      <c r="S14" s="40">
        <v>54.563492063492056</v>
      </c>
      <c r="T14" s="53">
        <v>440</v>
      </c>
      <c r="U14" s="40">
        <f t="shared" si="6"/>
        <v>44.99999999999999</v>
      </c>
      <c r="V14" s="40">
        <v>55.00000000000001</v>
      </c>
    </row>
    <row r="15" spans="1:22" s="11" customFormat="1" ht="18.75" customHeight="1">
      <c r="A15" s="10" t="s">
        <v>23</v>
      </c>
      <c r="B15" s="49">
        <v>1665</v>
      </c>
      <c r="C15" s="44">
        <f t="shared" si="0"/>
        <v>32.312312312312315</v>
      </c>
      <c r="D15" s="44">
        <v>67.68768768768768</v>
      </c>
      <c r="E15" s="50">
        <v>1487</v>
      </c>
      <c r="F15" s="44">
        <f t="shared" si="1"/>
        <v>33.69199731002017</v>
      </c>
      <c r="G15" s="44">
        <v>66.30800268997983</v>
      </c>
      <c r="H15" s="51">
        <v>204</v>
      </c>
      <c r="I15" s="44">
        <f t="shared" si="2"/>
        <v>39.21568627450981</v>
      </c>
      <c r="J15" s="44">
        <v>60.78431372549019</v>
      </c>
      <c r="K15" s="51">
        <v>768</v>
      </c>
      <c r="L15" s="44">
        <f t="shared" si="3"/>
        <v>13.932291666666657</v>
      </c>
      <c r="M15" s="52">
        <v>86.06770833333334</v>
      </c>
      <c r="N15" s="51">
        <v>1581</v>
      </c>
      <c r="O15" s="44">
        <f t="shared" si="4"/>
        <v>31.309297912713475</v>
      </c>
      <c r="P15" s="44">
        <v>68.69070208728652</v>
      </c>
      <c r="Q15" s="53">
        <v>506</v>
      </c>
      <c r="R15" s="40">
        <f t="shared" si="5"/>
        <v>41.10671936758893</v>
      </c>
      <c r="S15" s="40">
        <v>58.89328063241107</v>
      </c>
      <c r="T15" s="53">
        <v>456</v>
      </c>
      <c r="U15" s="40">
        <f t="shared" si="6"/>
        <v>40.35087719298246</v>
      </c>
      <c r="V15" s="40">
        <v>59.64912280701754</v>
      </c>
    </row>
    <row r="16" spans="1:22" s="11" customFormat="1" ht="18.75" customHeight="1">
      <c r="A16" s="10" t="s">
        <v>24</v>
      </c>
      <c r="B16" s="49">
        <v>1703</v>
      </c>
      <c r="C16" s="44">
        <f t="shared" si="0"/>
        <v>24.075161479741638</v>
      </c>
      <c r="D16" s="44">
        <v>75.92483852025836</v>
      </c>
      <c r="E16" s="50">
        <v>921</v>
      </c>
      <c r="F16" s="44">
        <f t="shared" si="1"/>
        <v>23.34419109663409</v>
      </c>
      <c r="G16" s="44">
        <v>76.65580890336591</v>
      </c>
      <c r="H16" s="51">
        <v>380</v>
      </c>
      <c r="I16" s="44">
        <f t="shared" si="2"/>
        <v>5.526315789473685</v>
      </c>
      <c r="J16" s="44">
        <v>94.47368421052632</v>
      </c>
      <c r="K16" s="51">
        <v>603</v>
      </c>
      <c r="L16" s="44">
        <f t="shared" si="3"/>
        <v>10.281923714759529</v>
      </c>
      <c r="M16" s="52">
        <v>89.71807628524047</v>
      </c>
      <c r="N16" s="51">
        <v>1668</v>
      </c>
      <c r="O16" s="44">
        <f t="shared" si="4"/>
        <v>24.100719424460422</v>
      </c>
      <c r="P16" s="44">
        <v>75.89928057553958</v>
      </c>
      <c r="Q16" s="53">
        <v>674</v>
      </c>
      <c r="R16" s="40">
        <f t="shared" si="5"/>
        <v>25.07418397626114</v>
      </c>
      <c r="S16" s="40">
        <v>74.92581602373886</v>
      </c>
      <c r="T16" s="53">
        <v>565</v>
      </c>
      <c r="U16" s="40">
        <f t="shared" si="6"/>
        <v>25.48672566371681</v>
      </c>
      <c r="V16" s="40">
        <v>74.51327433628319</v>
      </c>
    </row>
    <row r="17" spans="1:22" s="11" customFormat="1" ht="18.75" customHeight="1">
      <c r="A17" s="10" t="s">
        <v>25</v>
      </c>
      <c r="B17" s="49">
        <v>781</v>
      </c>
      <c r="C17" s="44">
        <f t="shared" si="0"/>
        <v>32.010243277848915</v>
      </c>
      <c r="D17" s="44">
        <v>67.98975672215109</v>
      </c>
      <c r="E17" s="50">
        <v>500</v>
      </c>
      <c r="F17" s="44">
        <f t="shared" si="1"/>
        <v>24.799999999999997</v>
      </c>
      <c r="G17" s="44">
        <v>75.2</v>
      </c>
      <c r="H17" s="51">
        <v>178</v>
      </c>
      <c r="I17" s="44">
        <f t="shared" si="2"/>
        <v>10.112359550561806</v>
      </c>
      <c r="J17" s="44">
        <v>89.8876404494382</v>
      </c>
      <c r="K17" s="51">
        <v>397</v>
      </c>
      <c r="L17" s="44">
        <f t="shared" si="3"/>
        <v>11.083123425692705</v>
      </c>
      <c r="M17" s="52">
        <v>88.9168765743073</v>
      </c>
      <c r="N17" s="51">
        <v>768</v>
      </c>
      <c r="O17" s="44">
        <f t="shared" si="4"/>
        <v>31.901041666666657</v>
      </c>
      <c r="P17" s="44">
        <v>68.09895833333334</v>
      </c>
      <c r="Q17" s="53">
        <v>275</v>
      </c>
      <c r="R17" s="40">
        <f t="shared" si="5"/>
        <v>39.27272727272727</v>
      </c>
      <c r="S17" s="40">
        <v>60.72727272727273</v>
      </c>
      <c r="T17" s="53">
        <v>215</v>
      </c>
      <c r="U17" s="40">
        <f t="shared" si="6"/>
        <v>38.604651162790695</v>
      </c>
      <c r="V17" s="40">
        <v>61.395348837209305</v>
      </c>
    </row>
    <row r="18" spans="1:22" s="11" customFormat="1" ht="18.75" customHeight="1">
      <c r="A18" s="10" t="s">
        <v>26</v>
      </c>
      <c r="B18" s="49">
        <v>625</v>
      </c>
      <c r="C18" s="44">
        <f t="shared" si="0"/>
        <v>59.36</v>
      </c>
      <c r="D18" s="44">
        <v>40.64</v>
      </c>
      <c r="E18" s="50">
        <v>521</v>
      </c>
      <c r="F18" s="44">
        <f t="shared" si="1"/>
        <v>56.62188099808061</v>
      </c>
      <c r="G18" s="44">
        <v>43.37811900191939</v>
      </c>
      <c r="H18" s="51">
        <v>113</v>
      </c>
      <c r="I18" s="44">
        <f t="shared" si="2"/>
        <v>51.32743362831859</v>
      </c>
      <c r="J18" s="44">
        <v>48.67256637168141</v>
      </c>
      <c r="K18" s="51">
        <v>217</v>
      </c>
      <c r="L18" s="44">
        <f t="shared" si="3"/>
        <v>55.76036866359447</v>
      </c>
      <c r="M18" s="52">
        <v>44.23963133640553</v>
      </c>
      <c r="N18" s="51">
        <v>622</v>
      </c>
      <c r="O18" s="44">
        <f t="shared" si="4"/>
        <v>59.48553054662379</v>
      </c>
      <c r="P18" s="44">
        <v>40.51446945337621</v>
      </c>
      <c r="Q18" s="53">
        <v>245</v>
      </c>
      <c r="R18" s="40">
        <f t="shared" si="5"/>
        <v>59.183673469387756</v>
      </c>
      <c r="S18" s="40">
        <v>40.816326530612244</v>
      </c>
      <c r="T18" s="53">
        <v>193</v>
      </c>
      <c r="U18" s="40">
        <f t="shared" si="6"/>
        <v>61.139896373057</v>
      </c>
      <c r="V18" s="40">
        <v>38.860103626943</v>
      </c>
    </row>
    <row r="19" spans="1:22" s="11" customFormat="1" ht="18.75" customHeight="1">
      <c r="A19" s="10" t="s">
        <v>27</v>
      </c>
      <c r="B19" s="49">
        <v>1209</v>
      </c>
      <c r="C19" s="44">
        <f t="shared" si="0"/>
        <v>44.00330851943755</v>
      </c>
      <c r="D19" s="44">
        <v>55.99669148056245</v>
      </c>
      <c r="E19" s="50">
        <v>585</v>
      </c>
      <c r="F19" s="44">
        <f t="shared" si="1"/>
        <v>52.136752136752136</v>
      </c>
      <c r="G19" s="44">
        <v>47.863247863247864</v>
      </c>
      <c r="H19" s="51">
        <v>59</v>
      </c>
      <c r="I19" s="44">
        <f t="shared" si="2"/>
        <v>50.847457627118644</v>
      </c>
      <c r="J19" s="44">
        <v>49.152542372881356</v>
      </c>
      <c r="K19" s="51">
        <v>354</v>
      </c>
      <c r="L19" s="44">
        <f t="shared" si="3"/>
        <v>20.056497175141246</v>
      </c>
      <c r="M19" s="52">
        <v>79.94350282485875</v>
      </c>
      <c r="N19" s="51">
        <v>1156</v>
      </c>
      <c r="O19" s="44">
        <f t="shared" si="4"/>
        <v>44.11764705882353</v>
      </c>
      <c r="P19" s="44">
        <v>55.88235294117647</v>
      </c>
      <c r="Q19" s="53">
        <v>532</v>
      </c>
      <c r="R19" s="40">
        <f t="shared" si="5"/>
        <v>41.16541353383458</v>
      </c>
      <c r="S19" s="40">
        <v>58.83458646616542</v>
      </c>
      <c r="T19" s="53">
        <v>427</v>
      </c>
      <c r="U19" s="40">
        <f t="shared" si="6"/>
        <v>42.622950819672134</v>
      </c>
      <c r="V19" s="40">
        <v>57.377049180327866</v>
      </c>
    </row>
    <row r="20" spans="1:22" s="11" customFormat="1" ht="18.75" customHeight="1">
      <c r="A20" s="10" t="s">
        <v>28</v>
      </c>
      <c r="B20" s="49">
        <v>1325</v>
      </c>
      <c r="C20" s="44">
        <f t="shared" si="0"/>
        <v>14.56603773584905</v>
      </c>
      <c r="D20" s="44">
        <v>85.43396226415095</v>
      </c>
      <c r="E20" s="50">
        <v>994</v>
      </c>
      <c r="F20" s="44">
        <f t="shared" si="1"/>
        <v>13.480885311871234</v>
      </c>
      <c r="G20" s="44">
        <v>86.51911468812877</v>
      </c>
      <c r="H20" s="51">
        <v>343</v>
      </c>
      <c r="I20" s="44">
        <f t="shared" si="2"/>
        <v>4.956268221574348</v>
      </c>
      <c r="J20" s="44">
        <v>95.04373177842565</v>
      </c>
      <c r="K20" s="51">
        <v>410</v>
      </c>
      <c r="L20" s="44">
        <f t="shared" si="3"/>
        <v>9.024390243902431</v>
      </c>
      <c r="M20" s="52">
        <v>90.97560975609757</v>
      </c>
      <c r="N20" s="51">
        <v>1251</v>
      </c>
      <c r="O20" s="44">
        <f t="shared" si="4"/>
        <v>14.708233413269383</v>
      </c>
      <c r="P20" s="44">
        <v>85.29176658673062</v>
      </c>
      <c r="Q20" s="53">
        <v>274</v>
      </c>
      <c r="R20" s="40">
        <f t="shared" si="5"/>
        <v>28.467153284671525</v>
      </c>
      <c r="S20" s="40">
        <v>71.53284671532847</v>
      </c>
      <c r="T20" s="53">
        <v>240</v>
      </c>
      <c r="U20" s="40">
        <f t="shared" si="6"/>
        <v>25.83333333333333</v>
      </c>
      <c r="V20" s="40">
        <v>74.16666666666667</v>
      </c>
    </row>
    <row r="21" spans="1:22" s="11" customFormat="1" ht="18.75" customHeight="1">
      <c r="A21" s="10" t="s">
        <v>29</v>
      </c>
      <c r="B21" s="49">
        <v>1930</v>
      </c>
      <c r="C21" s="44">
        <f t="shared" si="0"/>
        <v>14.766839378238345</v>
      </c>
      <c r="D21" s="44">
        <v>85.23316062176166</v>
      </c>
      <c r="E21" s="50">
        <v>1675</v>
      </c>
      <c r="F21" s="44">
        <f t="shared" si="1"/>
        <v>16.477611940298516</v>
      </c>
      <c r="G21" s="44">
        <v>83.52238805970148</v>
      </c>
      <c r="H21" s="51">
        <v>485</v>
      </c>
      <c r="I21" s="44">
        <f t="shared" si="2"/>
        <v>5.979381443298976</v>
      </c>
      <c r="J21" s="44">
        <v>94.02061855670102</v>
      </c>
      <c r="K21" s="51">
        <v>848</v>
      </c>
      <c r="L21" s="44">
        <f t="shared" si="3"/>
        <v>6.25</v>
      </c>
      <c r="M21" s="52">
        <v>93.75</v>
      </c>
      <c r="N21" s="51">
        <v>1901</v>
      </c>
      <c r="O21" s="44">
        <f t="shared" si="4"/>
        <v>14.67648605996844</v>
      </c>
      <c r="P21" s="44">
        <v>85.32351394003156</v>
      </c>
      <c r="Q21" s="53">
        <v>418</v>
      </c>
      <c r="R21" s="40">
        <f t="shared" si="5"/>
        <v>22.727272727272734</v>
      </c>
      <c r="S21" s="40">
        <v>77.27272727272727</v>
      </c>
      <c r="T21" s="53">
        <v>385</v>
      </c>
      <c r="U21" s="40">
        <f t="shared" si="6"/>
        <v>23.37662337662337</v>
      </c>
      <c r="V21" s="40">
        <v>76.62337662337663</v>
      </c>
    </row>
    <row r="22" spans="1:22" s="11" customFormat="1" ht="18.75" customHeight="1">
      <c r="A22" s="10" t="s">
        <v>30</v>
      </c>
      <c r="B22" s="49">
        <v>1657</v>
      </c>
      <c r="C22" s="44">
        <f t="shared" si="0"/>
        <v>25.528062764031375</v>
      </c>
      <c r="D22" s="44">
        <v>74.47193723596862</v>
      </c>
      <c r="E22" s="50">
        <v>528</v>
      </c>
      <c r="F22" s="44">
        <f t="shared" si="1"/>
        <v>29.545454545454547</v>
      </c>
      <c r="G22" s="44">
        <v>70.45454545454545</v>
      </c>
      <c r="H22" s="51">
        <v>116</v>
      </c>
      <c r="I22" s="44">
        <f t="shared" si="2"/>
        <v>25</v>
      </c>
      <c r="J22" s="44">
        <v>75</v>
      </c>
      <c r="K22" s="51">
        <v>213</v>
      </c>
      <c r="L22" s="44">
        <f t="shared" si="3"/>
        <v>10.328638497652591</v>
      </c>
      <c r="M22" s="52">
        <v>89.67136150234741</v>
      </c>
      <c r="N22" s="51">
        <v>1550</v>
      </c>
      <c r="O22" s="44">
        <f t="shared" si="4"/>
        <v>25.61290322580645</v>
      </c>
      <c r="P22" s="44">
        <v>74.38709677419355</v>
      </c>
      <c r="Q22" s="53">
        <v>786</v>
      </c>
      <c r="R22" s="40">
        <f t="shared" si="5"/>
        <v>26.463104325699746</v>
      </c>
      <c r="S22" s="40">
        <v>73.53689567430025</v>
      </c>
      <c r="T22" s="53">
        <v>633</v>
      </c>
      <c r="U22" s="40">
        <f t="shared" si="6"/>
        <v>26.38230647709321</v>
      </c>
      <c r="V22" s="40">
        <v>73.61769352290679</v>
      </c>
    </row>
    <row r="23" spans="1:22" s="11" customFormat="1" ht="18.75" customHeight="1">
      <c r="A23" s="10" t="s">
        <v>31</v>
      </c>
      <c r="B23" s="49">
        <v>998</v>
      </c>
      <c r="C23" s="44">
        <f t="shared" si="0"/>
        <v>52.50501002004008</v>
      </c>
      <c r="D23" s="44">
        <v>47.49498997995992</v>
      </c>
      <c r="E23" s="50">
        <v>695</v>
      </c>
      <c r="F23" s="44">
        <f t="shared" si="1"/>
        <v>47.62589928057553</v>
      </c>
      <c r="G23" s="44">
        <v>52.37410071942447</v>
      </c>
      <c r="H23" s="51">
        <v>165</v>
      </c>
      <c r="I23" s="44">
        <f t="shared" si="2"/>
        <v>26.66666666666667</v>
      </c>
      <c r="J23" s="44">
        <v>73.33333333333333</v>
      </c>
      <c r="K23" s="51">
        <v>242</v>
      </c>
      <c r="L23" s="44">
        <f t="shared" si="3"/>
        <v>23.966942148760324</v>
      </c>
      <c r="M23" s="52">
        <v>76.03305785123968</v>
      </c>
      <c r="N23" s="51">
        <v>946</v>
      </c>
      <c r="O23" s="44">
        <f t="shared" si="4"/>
        <v>52.43128964059196</v>
      </c>
      <c r="P23" s="44">
        <v>47.56871035940804</v>
      </c>
      <c r="Q23" s="53">
        <v>446</v>
      </c>
      <c r="R23" s="40">
        <f t="shared" si="5"/>
        <v>58.96860986547085</v>
      </c>
      <c r="S23" s="40">
        <v>41.03139013452915</v>
      </c>
      <c r="T23" s="53">
        <v>381</v>
      </c>
      <c r="U23" s="40">
        <f t="shared" si="6"/>
        <v>58.79265091863517</v>
      </c>
      <c r="V23" s="40">
        <v>41.20734908136483</v>
      </c>
    </row>
    <row r="24" spans="1:22" s="11" customFormat="1" ht="18.75" customHeight="1">
      <c r="A24" s="10" t="s">
        <v>32</v>
      </c>
      <c r="B24" s="49">
        <v>1238</v>
      </c>
      <c r="C24" s="44">
        <f t="shared" si="0"/>
        <v>36.75282714054927</v>
      </c>
      <c r="D24" s="44">
        <v>63.24717285945073</v>
      </c>
      <c r="E24" s="50">
        <v>730</v>
      </c>
      <c r="F24" s="44">
        <f t="shared" si="1"/>
        <v>37.12328767123287</v>
      </c>
      <c r="G24" s="44">
        <v>62.87671232876713</v>
      </c>
      <c r="H24" s="51">
        <v>150</v>
      </c>
      <c r="I24" s="44">
        <f t="shared" si="2"/>
        <v>16</v>
      </c>
      <c r="J24" s="44">
        <v>84</v>
      </c>
      <c r="K24" s="51">
        <v>421</v>
      </c>
      <c r="L24" s="44">
        <f t="shared" si="3"/>
        <v>21.140142517814724</v>
      </c>
      <c r="M24" s="52">
        <v>78.85985748218528</v>
      </c>
      <c r="N24" s="51">
        <v>1166</v>
      </c>
      <c r="O24" s="44">
        <f t="shared" si="4"/>
        <v>37.04974271012007</v>
      </c>
      <c r="P24" s="44">
        <v>62.95025728987993</v>
      </c>
      <c r="Q24" s="53">
        <v>481</v>
      </c>
      <c r="R24" s="40">
        <f t="shared" si="5"/>
        <v>40.33264033264034</v>
      </c>
      <c r="S24" s="40">
        <v>59.66735966735966</v>
      </c>
      <c r="T24" s="53">
        <v>395</v>
      </c>
      <c r="U24" s="40">
        <f t="shared" si="6"/>
        <v>40.50632911392405</v>
      </c>
      <c r="V24" s="40">
        <v>59.49367088607595</v>
      </c>
    </row>
    <row r="25" spans="1:22" s="11" customFormat="1" ht="18.75" customHeight="1">
      <c r="A25" s="10" t="s">
        <v>33</v>
      </c>
      <c r="B25" s="49">
        <v>1963</v>
      </c>
      <c r="C25" s="44">
        <f t="shared" si="0"/>
        <v>26.490066225165563</v>
      </c>
      <c r="D25" s="44">
        <v>73.50993377483444</v>
      </c>
      <c r="E25" s="50">
        <v>904</v>
      </c>
      <c r="F25" s="44">
        <f t="shared" si="1"/>
        <v>25.55309734513274</v>
      </c>
      <c r="G25" s="44">
        <v>74.44690265486726</v>
      </c>
      <c r="H25" s="51">
        <v>281</v>
      </c>
      <c r="I25" s="44">
        <f t="shared" si="2"/>
        <v>24.19928825622776</v>
      </c>
      <c r="J25" s="44">
        <v>75.80071174377224</v>
      </c>
      <c r="K25" s="51">
        <v>732</v>
      </c>
      <c r="L25" s="44">
        <f t="shared" si="3"/>
        <v>17.4863387978142</v>
      </c>
      <c r="M25" s="52">
        <v>82.5136612021858</v>
      </c>
      <c r="N25" s="51">
        <v>1903</v>
      </c>
      <c r="O25" s="44">
        <f t="shared" si="4"/>
        <v>26.747241198108256</v>
      </c>
      <c r="P25" s="44">
        <v>73.25275880189174</v>
      </c>
      <c r="Q25" s="53">
        <v>696</v>
      </c>
      <c r="R25" s="40">
        <f t="shared" si="5"/>
        <v>28.01724137931035</v>
      </c>
      <c r="S25" s="40">
        <v>71.98275862068965</v>
      </c>
      <c r="T25" s="53">
        <v>527</v>
      </c>
      <c r="U25" s="40">
        <f t="shared" si="6"/>
        <v>28.65275142314991</v>
      </c>
      <c r="V25" s="40">
        <v>71.34724857685009</v>
      </c>
    </row>
    <row r="26" spans="1:22" s="11" customFormat="1" ht="18.75" customHeight="1">
      <c r="A26" s="10" t="s">
        <v>34</v>
      </c>
      <c r="B26" s="49">
        <v>1053</v>
      </c>
      <c r="C26" s="44">
        <f t="shared" si="0"/>
        <v>36.9420702754036</v>
      </c>
      <c r="D26" s="44">
        <v>63.0579297245964</v>
      </c>
      <c r="E26" s="50">
        <v>626</v>
      </c>
      <c r="F26" s="44">
        <f t="shared" si="1"/>
        <v>31.94888178913739</v>
      </c>
      <c r="G26" s="44">
        <v>68.05111821086261</v>
      </c>
      <c r="H26" s="51">
        <v>33</v>
      </c>
      <c r="I26" s="44">
        <f t="shared" si="2"/>
        <v>15.151515151515156</v>
      </c>
      <c r="J26" s="44">
        <v>84.84848484848484</v>
      </c>
      <c r="K26" s="51">
        <v>120</v>
      </c>
      <c r="L26" s="44">
        <f t="shared" si="3"/>
        <v>28.33333333333333</v>
      </c>
      <c r="M26" s="52">
        <v>71.66666666666667</v>
      </c>
      <c r="N26" s="51">
        <v>1017</v>
      </c>
      <c r="O26" s="44">
        <f t="shared" si="4"/>
        <v>36.47984267453294</v>
      </c>
      <c r="P26" s="44">
        <v>63.52015732546706</v>
      </c>
      <c r="Q26" s="53">
        <v>338</v>
      </c>
      <c r="R26" s="40">
        <f t="shared" si="5"/>
        <v>45.857988165680474</v>
      </c>
      <c r="S26" s="40">
        <v>54.142011834319526</v>
      </c>
      <c r="T26" s="53">
        <v>305</v>
      </c>
      <c r="U26" s="40">
        <f t="shared" si="6"/>
        <v>45.90163934426229</v>
      </c>
      <c r="V26" s="40">
        <v>54.09836065573771</v>
      </c>
    </row>
    <row r="27" spans="1:22" s="11" customFormat="1" ht="18.75" customHeight="1">
      <c r="A27" s="10" t="s">
        <v>35</v>
      </c>
      <c r="B27" s="49">
        <v>589</v>
      </c>
      <c r="C27" s="44">
        <f t="shared" si="0"/>
        <v>22.920203735144312</v>
      </c>
      <c r="D27" s="44">
        <v>77.07979626485569</v>
      </c>
      <c r="E27" s="50">
        <v>344</v>
      </c>
      <c r="F27" s="44">
        <f t="shared" si="1"/>
        <v>20.639534883720927</v>
      </c>
      <c r="G27" s="44">
        <v>79.36046511627907</v>
      </c>
      <c r="H27" s="51">
        <v>165</v>
      </c>
      <c r="I27" s="44">
        <f t="shared" si="2"/>
        <v>14.545454545454547</v>
      </c>
      <c r="J27" s="44">
        <v>85.45454545454545</v>
      </c>
      <c r="K27" s="51">
        <v>350</v>
      </c>
      <c r="L27" s="44">
        <f t="shared" si="3"/>
        <v>13.428571428571416</v>
      </c>
      <c r="M27" s="52">
        <v>86.57142857142858</v>
      </c>
      <c r="N27" s="51">
        <v>579</v>
      </c>
      <c r="O27" s="44">
        <f t="shared" si="4"/>
        <v>22.797927461139906</v>
      </c>
      <c r="P27" s="44">
        <v>77.2020725388601</v>
      </c>
      <c r="Q27" s="53">
        <v>239</v>
      </c>
      <c r="R27" s="40">
        <f t="shared" si="5"/>
        <v>23.430962343096226</v>
      </c>
      <c r="S27" s="40">
        <v>76.56903765690377</v>
      </c>
      <c r="T27" s="53">
        <v>206</v>
      </c>
      <c r="U27" s="40">
        <f t="shared" si="6"/>
        <v>23.30097087378641</v>
      </c>
      <c r="V27" s="40">
        <v>76.69902912621359</v>
      </c>
    </row>
    <row r="28" spans="1:22" s="11" customFormat="1" ht="18.75" customHeight="1">
      <c r="A28" s="10" t="s">
        <v>36</v>
      </c>
      <c r="B28" s="49">
        <v>952</v>
      </c>
      <c r="C28" s="44">
        <f t="shared" si="0"/>
        <v>42.01680672268907</v>
      </c>
      <c r="D28" s="44">
        <v>57.98319327731093</v>
      </c>
      <c r="E28" s="50">
        <v>536</v>
      </c>
      <c r="F28" s="44">
        <f t="shared" si="1"/>
        <v>39.92537313432835</v>
      </c>
      <c r="G28" s="44">
        <v>60.07462686567165</v>
      </c>
      <c r="H28" s="51">
        <v>170</v>
      </c>
      <c r="I28" s="44">
        <f t="shared" si="2"/>
        <v>31.17647058823529</v>
      </c>
      <c r="J28" s="44">
        <v>68.82352941176471</v>
      </c>
      <c r="K28" s="51">
        <v>200</v>
      </c>
      <c r="L28" s="44">
        <f t="shared" si="3"/>
        <v>26.5</v>
      </c>
      <c r="M28" s="52">
        <v>73.5</v>
      </c>
      <c r="N28" s="51">
        <v>877</v>
      </c>
      <c r="O28" s="44">
        <f t="shared" si="4"/>
        <v>40.706955530216646</v>
      </c>
      <c r="P28" s="44">
        <v>59.293044469783354</v>
      </c>
      <c r="Q28" s="53">
        <v>313</v>
      </c>
      <c r="R28" s="40">
        <f t="shared" si="5"/>
        <v>45.367412140575084</v>
      </c>
      <c r="S28" s="40">
        <v>54.632587859424916</v>
      </c>
      <c r="T28" s="53">
        <v>254</v>
      </c>
      <c r="U28" s="40">
        <f t="shared" si="6"/>
        <v>46.45669291338582</v>
      </c>
      <c r="V28" s="40">
        <v>53.54330708661418</v>
      </c>
    </row>
    <row r="29" spans="1:22" s="11" customFormat="1" ht="18.75" customHeight="1">
      <c r="A29" s="10" t="s">
        <v>37</v>
      </c>
      <c r="B29" s="49">
        <v>1150</v>
      </c>
      <c r="C29" s="44">
        <f t="shared" si="0"/>
        <v>21.913043478260875</v>
      </c>
      <c r="D29" s="44">
        <v>78.08695652173913</v>
      </c>
      <c r="E29" s="50">
        <v>883</v>
      </c>
      <c r="F29" s="44">
        <f t="shared" si="1"/>
        <v>20.951302378255946</v>
      </c>
      <c r="G29" s="44">
        <v>79.04869762174405</v>
      </c>
      <c r="H29" s="51">
        <v>306</v>
      </c>
      <c r="I29" s="44">
        <f t="shared" si="2"/>
        <v>10.130718954248366</v>
      </c>
      <c r="J29" s="44">
        <v>89.86928104575163</v>
      </c>
      <c r="K29" s="51">
        <v>248</v>
      </c>
      <c r="L29" s="44">
        <f t="shared" si="3"/>
        <v>22.58064516129032</v>
      </c>
      <c r="M29" s="52">
        <v>77.41935483870968</v>
      </c>
      <c r="N29" s="51">
        <v>1109</v>
      </c>
      <c r="O29" s="44">
        <f t="shared" si="4"/>
        <v>22.001803426510364</v>
      </c>
      <c r="P29" s="44">
        <v>77.99819657348964</v>
      </c>
      <c r="Q29" s="53">
        <v>436</v>
      </c>
      <c r="R29" s="40">
        <f t="shared" si="5"/>
        <v>23.853211009174316</v>
      </c>
      <c r="S29" s="40">
        <v>76.14678899082568</v>
      </c>
      <c r="T29" s="53">
        <v>355</v>
      </c>
      <c r="U29" s="40">
        <f t="shared" si="6"/>
        <v>24.788732394366193</v>
      </c>
      <c r="V29" s="40">
        <v>75.21126760563381</v>
      </c>
    </row>
    <row r="30" spans="1:22" s="11" customFormat="1" ht="18.75" customHeight="1">
      <c r="A30" s="10" t="s">
        <v>38</v>
      </c>
      <c r="B30" s="49">
        <v>4981</v>
      </c>
      <c r="C30" s="44">
        <f t="shared" si="0"/>
        <v>79.44187914073478</v>
      </c>
      <c r="D30" s="44">
        <v>20.55812085926521</v>
      </c>
      <c r="E30" s="50">
        <v>4290</v>
      </c>
      <c r="F30" s="44">
        <f t="shared" si="1"/>
        <v>84.42890442890443</v>
      </c>
      <c r="G30" s="44">
        <v>15.571095571095572</v>
      </c>
      <c r="H30" s="51">
        <v>476</v>
      </c>
      <c r="I30" s="44">
        <f t="shared" si="2"/>
        <v>59.45378151260504</v>
      </c>
      <c r="J30" s="44">
        <v>40.54621848739496</v>
      </c>
      <c r="K30" s="51">
        <v>554</v>
      </c>
      <c r="L30" s="44">
        <f t="shared" si="3"/>
        <v>87.1841155234657</v>
      </c>
      <c r="M30" s="52">
        <v>12.815884476534295</v>
      </c>
      <c r="N30" s="51">
        <v>4367</v>
      </c>
      <c r="O30" s="44">
        <f t="shared" si="4"/>
        <v>78.95580490038928</v>
      </c>
      <c r="P30" s="44">
        <v>21.044195099610715</v>
      </c>
      <c r="Q30" s="53">
        <v>2007</v>
      </c>
      <c r="R30" s="40">
        <f t="shared" si="5"/>
        <v>81.66417538614849</v>
      </c>
      <c r="S30" s="40">
        <v>18.33582461385152</v>
      </c>
      <c r="T30" s="53">
        <v>1718</v>
      </c>
      <c r="U30" s="40">
        <f t="shared" si="6"/>
        <v>81.83934807916182</v>
      </c>
      <c r="V30" s="40">
        <v>18.160651920838184</v>
      </c>
    </row>
    <row r="31" spans="1:22" s="11" customFormat="1" ht="18.75" customHeight="1">
      <c r="A31" s="10" t="s">
        <v>39</v>
      </c>
      <c r="B31" s="49">
        <v>3501</v>
      </c>
      <c r="C31" s="44">
        <f t="shared" si="0"/>
        <v>80.77692087974864</v>
      </c>
      <c r="D31" s="44">
        <v>19.223079120251356</v>
      </c>
      <c r="E31" s="50">
        <v>4627</v>
      </c>
      <c r="F31" s="44">
        <f t="shared" si="1"/>
        <v>78.71190836395073</v>
      </c>
      <c r="G31" s="44">
        <v>21.288091636049273</v>
      </c>
      <c r="H31" s="51">
        <v>258</v>
      </c>
      <c r="I31" s="44">
        <f t="shared" si="2"/>
        <v>63.95348837209303</v>
      </c>
      <c r="J31" s="44">
        <v>36.04651162790697</v>
      </c>
      <c r="K31" s="51">
        <v>413</v>
      </c>
      <c r="L31" s="44">
        <f t="shared" si="3"/>
        <v>79.41888619854721</v>
      </c>
      <c r="M31" s="52">
        <v>20.581113801452787</v>
      </c>
      <c r="N31" s="51">
        <v>3394</v>
      </c>
      <c r="O31" s="44">
        <f t="shared" si="4"/>
        <v>80.96641131408367</v>
      </c>
      <c r="P31" s="44">
        <v>19.03358868591632</v>
      </c>
      <c r="Q31" s="53">
        <v>1302</v>
      </c>
      <c r="R31" s="40">
        <f t="shared" si="5"/>
        <v>85.17665130568356</v>
      </c>
      <c r="S31" s="40">
        <v>14.823348694316435</v>
      </c>
      <c r="T31" s="53">
        <v>1093</v>
      </c>
      <c r="U31" s="40">
        <f t="shared" si="6"/>
        <v>84.8124428179323</v>
      </c>
      <c r="V31" s="40">
        <v>15.187557182067705</v>
      </c>
    </row>
    <row r="32" spans="1:22" s="11" customFormat="1" ht="18.75" customHeight="1">
      <c r="A32" s="10" t="s">
        <v>40</v>
      </c>
      <c r="B32" s="49">
        <v>1956</v>
      </c>
      <c r="C32" s="44">
        <f t="shared" si="0"/>
        <v>63.75255623721882</v>
      </c>
      <c r="D32" s="44">
        <v>36.24744376278118</v>
      </c>
      <c r="E32" s="50">
        <v>1996</v>
      </c>
      <c r="F32" s="44">
        <f t="shared" si="1"/>
        <v>66.53306613226454</v>
      </c>
      <c r="G32" s="44">
        <v>33.46693386773547</v>
      </c>
      <c r="H32" s="51">
        <v>202</v>
      </c>
      <c r="I32" s="44">
        <f t="shared" si="2"/>
        <v>61.386138613861384</v>
      </c>
      <c r="J32" s="44">
        <v>38.613861386138616</v>
      </c>
      <c r="K32" s="51">
        <v>338</v>
      </c>
      <c r="L32" s="44">
        <f t="shared" si="3"/>
        <v>78.69822485207101</v>
      </c>
      <c r="M32" s="52">
        <v>21.301775147928996</v>
      </c>
      <c r="N32" s="51">
        <v>1854</v>
      </c>
      <c r="O32" s="44">
        <f t="shared" si="4"/>
        <v>63.538295577130526</v>
      </c>
      <c r="P32" s="44">
        <v>36.461704422869474</v>
      </c>
      <c r="Q32" s="53">
        <v>905</v>
      </c>
      <c r="R32" s="40">
        <f t="shared" si="5"/>
        <v>64.75138121546962</v>
      </c>
      <c r="S32" s="40">
        <v>35.248618784530386</v>
      </c>
      <c r="T32" s="53">
        <v>796</v>
      </c>
      <c r="U32" s="40">
        <f t="shared" si="6"/>
        <v>64.19597989949749</v>
      </c>
      <c r="V32" s="40">
        <v>35.80402010050251</v>
      </c>
    </row>
    <row r="33" spans="1:22" s="11" customFormat="1" ht="18.75" customHeight="1">
      <c r="A33" s="10" t="s">
        <v>41</v>
      </c>
      <c r="B33" s="49">
        <v>1199</v>
      </c>
      <c r="C33" s="44">
        <f t="shared" si="0"/>
        <v>59.049207673060884</v>
      </c>
      <c r="D33" s="44">
        <v>40.950792326939116</v>
      </c>
      <c r="E33" s="50">
        <v>2147</v>
      </c>
      <c r="F33" s="44">
        <f t="shared" si="1"/>
        <v>54.63437354448067</v>
      </c>
      <c r="G33" s="44">
        <v>45.36562645551933</v>
      </c>
      <c r="H33" s="51">
        <v>171</v>
      </c>
      <c r="I33" s="44">
        <f t="shared" si="2"/>
        <v>42.10526315789473</v>
      </c>
      <c r="J33" s="44">
        <v>57.89473684210527</v>
      </c>
      <c r="K33" s="51">
        <v>358</v>
      </c>
      <c r="L33" s="44">
        <f t="shared" si="3"/>
        <v>24.860335195530723</v>
      </c>
      <c r="M33" s="52">
        <v>75.13966480446928</v>
      </c>
      <c r="N33" s="51">
        <v>1189</v>
      </c>
      <c r="O33" s="44">
        <f t="shared" si="4"/>
        <v>58.957106812447435</v>
      </c>
      <c r="P33" s="44">
        <v>41.042893187552565</v>
      </c>
      <c r="Q33" s="53">
        <v>316</v>
      </c>
      <c r="R33" s="40">
        <f t="shared" si="5"/>
        <v>54.74683544303797</v>
      </c>
      <c r="S33" s="40">
        <v>45.25316455696203</v>
      </c>
      <c r="T33" s="53">
        <v>265</v>
      </c>
      <c r="U33" s="40">
        <f t="shared" si="6"/>
        <v>56.60377358490566</v>
      </c>
      <c r="V33" s="40">
        <v>43.39622641509434</v>
      </c>
    </row>
    <row r="34" spans="1:22" s="1" customFormat="1" ht="19.5" customHeight="1">
      <c r="A34" s="13" t="s">
        <v>42</v>
      </c>
      <c r="B34" s="49">
        <v>360</v>
      </c>
      <c r="C34" s="48">
        <f t="shared" si="0"/>
        <v>87.22222222222223</v>
      </c>
      <c r="D34" s="48">
        <v>12.777777777777777</v>
      </c>
      <c r="E34" s="54">
        <v>677</v>
      </c>
      <c r="F34" s="45">
        <f t="shared" si="1"/>
        <v>82.57016248153619</v>
      </c>
      <c r="G34" s="45">
        <v>17.429837518463813</v>
      </c>
      <c r="H34" s="54">
        <v>38</v>
      </c>
      <c r="I34" s="45">
        <f t="shared" si="2"/>
        <v>78.94736842105263</v>
      </c>
      <c r="J34" s="45">
        <v>21.052631578947366</v>
      </c>
      <c r="K34" s="54">
        <v>42</v>
      </c>
      <c r="L34" s="45">
        <f t="shared" si="3"/>
        <v>90.47619047619048</v>
      </c>
      <c r="M34" s="55">
        <v>9.523809523809524</v>
      </c>
      <c r="N34" s="54">
        <v>337</v>
      </c>
      <c r="O34" s="45">
        <f t="shared" si="4"/>
        <v>87.83382789317507</v>
      </c>
      <c r="P34" s="45">
        <v>12.166172106824925</v>
      </c>
      <c r="Q34" s="54">
        <v>145</v>
      </c>
      <c r="R34" s="45">
        <f t="shared" si="5"/>
        <v>92.41379310344827</v>
      </c>
      <c r="S34" s="41">
        <v>7.586206896551724</v>
      </c>
      <c r="T34" s="56">
        <v>123</v>
      </c>
      <c r="U34" s="41">
        <f t="shared" si="6"/>
        <v>91.869918699187</v>
      </c>
      <c r="V34" s="45">
        <v>8.130081300813007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Q5:S5"/>
    <mergeCell ref="T5:V5"/>
    <mergeCell ref="N5:P5"/>
    <mergeCell ref="U4:V4"/>
    <mergeCell ref="A5:A6"/>
    <mergeCell ref="B5:D5"/>
    <mergeCell ref="E5:G5"/>
    <mergeCell ref="H5:J5"/>
    <mergeCell ref="K5:M5"/>
    <mergeCell ref="B1:M1"/>
    <mergeCell ref="B2:M2"/>
    <mergeCell ref="B3:M3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2019-08-21T05:56:48Z</dcterms:modified>
  <cp:category/>
  <cp:version/>
  <cp:contentType/>
  <cp:contentStatus/>
</cp:coreProperties>
</file>