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27150" windowHeight="990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<sst xmlns="http://schemas.openxmlformats.org/spreadsheetml/2006/main" count="80" uniqueCount="59">
  <si>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</si>
  <si>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</si>
  <si>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</si>
  <si>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</si>
  <si>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</si>
  <si>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</si>
  <si>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</si>
  <si>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</si>
  <si>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</si>
  <si>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</si>
  <si>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</si>
  <si>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</si>
  <si>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</si>
  <si>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</si>
  <si>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</si>
  <si>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</si>
  <si>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</si>
  <si>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</si>
  <si>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</si>
  <si>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</si>
  <si>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</si>
  <si>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</si>
  <si>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</si>
  <si>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</si>
  <si>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</si>
  <si>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</si>
  <si>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</si>
  <si>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</si>
  <si>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</si>
  <si>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</si>
  <si>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</si>
  <si>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</si>
  <si>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</si>
  <si>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</si>
  <si>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</si>
  <si>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</si>
  <si>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</si>
  <si>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</si>
  <si>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</si>
  <si>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</si>
  <si>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</si>
  <si>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</si>
  <si>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</si>
  <si>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</si>
  <si>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</si>
  <si>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</si>
  <si>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</si>
  <si>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</si>
  <si>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</si>
  <si>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</si>
  <si>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</si>
  <si>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</si>
  <si>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</si>
  <si>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</si>
  <si>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періоду, осіб</t>
  </si>
  <si>
    <t>з них отримують допомогу по безробіттю, осіб</t>
  </si>
  <si>
    <t>у січні-березні 2019 року</t>
  </si>
  <si>
    <t>особам з числа мешканців сільської місцевості у січні-березні 2019 року</t>
  </si>
  <si>
    <t>станом на 1 квітня  2019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</si>
</sst>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183" fontId="26" fillId="33" borderId="10" xfId="66" applyNumberFormat="1" applyFont="1" applyFill="1" applyBorder="1" applyAlignment="1">
      <alignment horizontal="center" vertical="center"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0" fontId="19" fillId="33" borderId="10" xfId="57" applyFont="1" applyFill="1" applyBorder="1" applyAlignment="1">
      <alignment horizont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11" fillId="33" borderId="15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1" fontId="21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6" xfId="55" applyNumberFormat="1" applyFont="1" applyFill="1" applyBorder="1" applyAlignment="1" applyProtection="1">
      <alignment horizontal="center" vertical="center" wrapText="1"/>
      <protection/>
    </xf>
    <xf numFmtId="1" fontId="21" fillId="33" borderId="17" xfId="55" applyNumberFormat="1" applyFont="1" applyFill="1" applyBorder="1" applyAlignment="1" applyProtection="1">
      <alignment horizontal="center" vertical="center" wrapText="1"/>
      <protection/>
    </xf>
    <xf numFmtId="1" fontId="21" fillId="33" borderId="18" xfId="55" applyNumberFormat="1" applyFont="1" applyFill="1" applyBorder="1" applyAlignment="1" applyProtection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6" fillId="33" borderId="19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14" sqref="A14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58"/>
      <c r="D1" s="58"/>
      <c r="E1" s="58"/>
      <c r="F1" s="58"/>
    </row>
    <row r="2" spans="1:6" ht="27" customHeight="1">
      <c r="A2" s="59" t="s">
        <v>45</v>
      </c>
      <c r="B2" s="59"/>
      <c r="C2" s="59"/>
      <c r="D2" s="59"/>
      <c r="E2" s="59"/>
      <c r="F2" s="59"/>
    </row>
    <row r="3" spans="1:6" ht="28.5" customHeight="1">
      <c r="A3" s="60" t="s">
        <v>57</v>
      </c>
      <c r="B3" s="60"/>
      <c r="C3" s="60"/>
      <c r="D3" s="60"/>
      <c r="E3" s="60"/>
      <c r="F3" s="60"/>
    </row>
    <row r="4" s="17" customFormat="1" ht="33.75" customHeight="1">
      <c r="F4" s="46" t="s">
        <v>47</v>
      </c>
    </row>
    <row r="5" spans="1:6" s="17" customFormat="1" ht="42.75" customHeight="1">
      <c r="A5" s="67" t="s">
        <v>1</v>
      </c>
      <c r="B5" s="68" t="s">
        <v>2</v>
      </c>
      <c r="C5" s="61" t="s">
        <v>3</v>
      </c>
      <c r="D5" s="62" t="s">
        <v>4</v>
      </c>
      <c r="E5" s="61" t="s">
        <v>5</v>
      </c>
      <c r="F5" s="62" t="s">
        <v>6</v>
      </c>
    </row>
    <row r="6" spans="1:6" s="17" customFormat="1" ht="37.5" customHeight="1">
      <c r="A6" s="67"/>
      <c r="B6" s="69"/>
      <c r="C6" s="61" t="s">
        <v>3</v>
      </c>
      <c r="D6" s="63"/>
      <c r="E6" s="61" t="s">
        <v>5</v>
      </c>
      <c r="F6" s="63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30073</v>
      </c>
      <c r="C8" s="23">
        <f>B8-E8</f>
        <v>12787</v>
      </c>
      <c r="D8" s="24">
        <f>100-F8</f>
        <v>42.5</v>
      </c>
      <c r="E8" s="23">
        <v>17286</v>
      </c>
      <c r="F8" s="24">
        <f>ROUND(E8/B8*100,1)</f>
        <v>57.5</v>
      </c>
    </row>
    <row r="9" spans="1:8" s="17" customFormat="1" ht="61.5" customHeight="1">
      <c r="A9" s="25" t="s">
        <v>15</v>
      </c>
      <c r="B9" s="22">
        <f>2!E8</f>
        <v>11026</v>
      </c>
      <c r="C9" s="23">
        <f aca="true" t="shared" si="0" ref="C9:C15">B9-E9</f>
        <v>5903</v>
      </c>
      <c r="D9" s="24">
        <f>100-F9</f>
        <v>53.5</v>
      </c>
      <c r="E9" s="23">
        <v>5123</v>
      </c>
      <c r="F9" s="24">
        <f>ROUND(E9/B9*100,1)</f>
        <v>46.5</v>
      </c>
      <c r="H9" s="26"/>
    </row>
    <row r="10" spans="1:10" s="17" customFormat="1" ht="45" customHeight="1">
      <c r="A10" s="21" t="s">
        <v>13</v>
      </c>
      <c r="B10" s="22">
        <f>2!H8</f>
        <v>4898</v>
      </c>
      <c r="C10" s="23">
        <f t="shared" si="0"/>
        <v>1166</v>
      </c>
      <c r="D10" s="24">
        <f>100-F10</f>
        <v>23.799999999999997</v>
      </c>
      <c r="E10" s="23">
        <v>3732</v>
      </c>
      <c r="F10" s="24">
        <f>ROUND(E10/B10*100,1)</f>
        <v>76.2</v>
      </c>
      <c r="J10" s="26"/>
    </row>
    <row r="11" spans="1:6" s="17" customFormat="1" ht="63" customHeight="1">
      <c r="A11" s="21" t="s">
        <v>43</v>
      </c>
      <c r="B11" s="22">
        <f>2!K8</f>
        <v>4531</v>
      </c>
      <c r="C11" s="23">
        <f t="shared" si="0"/>
        <v>1013</v>
      </c>
      <c r="D11" s="24">
        <f>100-F11</f>
        <v>22.400000000000006</v>
      </c>
      <c r="E11" s="23">
        <v>3518</v>
      </c>
      <c r="F11" s="24">
        <f>ROUND(E11/B11*100,1)</f>
        <v>77.6</v>
      </c>
    </row>
    <row r="12" spans="1:7" s="17" customFormat="1" ht="67.5" customHeight="1">
      <c r="A12" s="21" t="s">
        <v>44</v>
      </c>
      <c r="B12" s="22">
        <f>2!N8</f>
        <v>28319</v>
      </c>
      <c r="C12" s="23">
        <f t="shared" si="0"/>
        <v>11859</v>
      </c>
      <c r="D12" s="24">
        <f>100-F12</f>
        <v>41.9</v>
      </c>
      <c r="E12" s="23">
        <v>16460</v>
      </c>
      <c r="F12" s="24">
        <f>ROUND(E12/B12*100,1)</f>
        <v>58.1</v>
      </c>
      <c r="G12" s="26"/>
    </row>
    <row r="13" spans="1:7" s="17" customFormat="1" ht="27" customHeight="1">
      <c r="A13" s="64" t="s">
        <v>58</v>
      </c>
      <c r="B13" s="65"/>
      <c r="C13" s="65"/>
      <c r="D13" s="65"/>
      <c r="E13" s="65"/>
      <c r="F13" s="66"/>
      <c r="G13" s="26"/>
    </row>
    <row r="14" spans="1:7" s="17" customFormat="1" ht="51.75" customHeight="1">
      <c r="A14" s="27" t="s">
        <v>8</v>
      </c>
      <c r="B14" s="22">
        <f>2!Q8</f>
        <v>20961</v>
      </c>
      <c r="C14" s="28">
        <f t="shared" si="0"/>
        <v>8697</v>
      </c>
      <c r="D14" s="29">
        <f>100-F14</f>
        <v>41.5</v>
      </c>
      <c r="E14" s="28">
        <v>12264</v>
      </c>
      <c r="F14" s="30">
        <f>ROUND(E14/B14*100,1)</f>
        <v>58.5</v>
      </c>
      <c r="G14" s="26"/>
    </row>
    <row r="15" spans="1:6" s="17" customFormat="1" ht="39.75" customHeight="1">
      <c r="A15" s="27" t="s">
        <v>14</v>
      </c>
      <c r="B15" s="22">
        <f>2!T8</f>
        <v>18258</v>
      </c>
      <c r="C15" s="28">
        <f t="shared" si="0"/>
        <v>7421</v>
      </c>
      <c r="D15" s="29">
        <f>100-F15</f>
        <v>40.6</v>
      </c>
      <c r="E15" s="28">
        <v>10837</v>
      </c>
      <c r="F15" s="30">
        <f>ROUND(E15/B15*100,1)</f>
        <v>59.4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3" sqref="B3:M3"/>
    </sheetView>
  </sheetViews>
  <sheetFormatPr defaultColWidth="9.140625" defaultRowHeight="15"/>
  <cols>
    <col min="1" max="1" width="21.28125" style="15" customWidth="1"/>
    <col min="2" max="2" width="11.28125" style="15" customWidth="1"/>
    <col min="3" max="4" width="13.7109375" style="15" customWidth="1"/>
    <col min="5" max="5" width="11.00390625" style="15" customWidth="1"/>
    <col min="6" max="7" width="13.7109375" style="15" customWidth="1"/>
    <col min="8" max="8" width="10.8515625" style="15" customWidth="1"/>
    <col min="9" max="10" width="13.7109375" style="15" customWidth="1"/>
    <col min="11" max="11" width="11.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79" t="s">
        <v>56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7" t="s">
        <v>48</v>
      </c>
      <c r="V4" s="77"/>
    </row>
    <row r="5" spans="1:22" s="4" customFormat="1" ht="54.75" customHeight="1">
      <c r="A5" s="78"/>
      <c r="B5" s="76" t="s">
        <v>49</v>
      </c>
      <c r="C5" s="76"/>
      <c r="D5" s="76"/>
      <c r="E5" s="76" t="s">
        <v>50</v>
      </c>
      <c r="F5" s="76"/>
      <c r="G5" s="76"/>
      <c r="H5" s="76" t="s">
        <v>51</v>
      </c>
      <c r="I5" s="76"/>
      <c r="J5" s="76"/>
      <c r="K5" s="76" t="s">
        <v>52</v>
      </c>
      <c r="L5" s="76"/>
      <c r="M5" s="76"/>
      <c r="N5" s="76" t="s">
        <v>53</v>
      </c>
      <c r="O5" s="76"/>
      <c r="P5" s="76"/>
      <c r="Q5" s="70" t="s">
        <v>54</v>
      </c>
      <c r="R5" s="71"/>
      <c r="S5" s="72"/>
      <c r="T5" s="73" t="s">
        <v>55</v>
      </c>
      <c r="U5" s="74"/>
      <c r="V5" s="75"/>
    </row>
    <row r="6" spans="1:22" s="5" customFormat="1" ht="49.5" customHeight="1">
      <c r="A6" s="78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30073</v>
      </c>
      <c r="C8" s="36">
        <f>100-D8</f>
        <v>42.51986832042031</v>
      </c>
      <c r="D8" s="36">
        <v>57.48013167957969</v>
      </c>
      <c r="E8" s="37">
        <f>SUM(E9:E34)</f>
        <v>11026</v>
      </c>
      <c r="F8" s="36">
        <f>100-G8</f>
        <v>53.53709414112099</v>
      </c>
      <c r="G8" s="36">
        <v>46.46290585887901</v>
      </c>
      <c r="H8" s="37">
        <f>SUM(H9:H34)</f>
        <v>4898</v>
      </c>
      <c r="I8" s="36">
        <f>100-J8</f>
        <v>23.80563495304206</v>
      </c>
      <c r="J8" s="36">
        <v>76.19436504695794</v>
      </c>
      <c r="K8" s="37">
        <f>SUM(K9:K34)</f>
        <v>4531</v>
      </c>
      <c r="L8" s="36">
        <f>100-M8</f>
        <v>22.357095563893182</v>
      </c>
      <c r="M8" s="57">
        <v>77.64290443610682</v>
      </c>
      <c r="N8" s="37">
        <f>SUM(N9:N34)</f>
        <v>28319</v>
      </c>
      <c r="O8" s="36">
        <f>100-P8</f>
        <v>41.876478689219255</v>
      </c>
      <c r="P8" s="36">
        <v>58.123521310780745</v>
      </c>
      <c r="Q8" s="38">
        <f>SUM(Q9:Q34)</f>
        <v>20961</v>
      </c>
      <c r="R8" s="39">
        <f>100-S8</f>
        <v>41.49134106197223</v>
      </c>
      <c r="S8" s="39">
        <v>58.50865893802777</v>
      </c>
      <c r="T8" s="38">
        <f>SUM(T9:T34)</f>
        <v>18258</v>
      </c>
      <c r="U8" s="39">
        <f>100-V8</f>
        <v>40.645196626136496</v>
      </c>
      <c r="V8" s="39">
        <v>59.354803373863504</v>
      </c>
    </row>
    <row r="9" spans="1:22" s="11" customFormat="1" ht="18.75" customHeight="1">
      <c r="A9" s="10" t="s">
        <v>17</v>
      </c>
      <c r="B9" s="49">
        <v>1088</v>
      </c>
      <c r="C9" s="44">
        <f aca="true" t="shared" si="0" ref="C9:C34">100-D9</f>
        <v>28.768382352941174</v>
      </c>
      <c r="D9" s="44">
        <v>71.23161764705883</v>
      </c>
      <c r="E9" s="50">
        <v>255</v>
      </c>
      <c r="F9" s="44">
        <f aca="true" t="shared" si="1" ref="F9:F34">100-G9</f>
        <v>25.882352941176464</v>
      </c>
      <c r="G9" s="44">
        <v>74.11764705882354</v>
      </c>
      <c r="H9" s="51">
        <v>208</v>
      </c>
      <c r="I9" s="44">
        <f aca="true" t="shared" si="2" ref="I9:I34">100-J9</f>
        <v>14.90384615384616</v>
      </c>
      <c r="J9" s="44">
        <v>85.09615384615384</v>
      </c>
      <c r="K9" s="51">
        <v>184</v>
      </c>
      <c r="L9" s="44">
        <f aca="true" t="shared" si="3" ref="L9:L34">100-M9</f>
        <v>5.434782608695656</v>
      </c>
      <c r="M9" s="52">
        <v>94.56521739130434</v>
      </c>
      <c r="N9" s="51">
        <v>1067</v>
      </c>
      <c r="O9" s="44">
        <f aca="true" t="shared" si="4" ref="O9:O34">100-P9</f>
        <v>28.959700093720713</v>
      </c>
      <c r="P9" s="44">
        <v>71.04029990627929</v>
      </c>
      <c r="Q9" s="53">
        <v>765</v>
      </c>
      <c r="R9" s="40">
        <f aca="true" t="shared" si="5" ref="R9:R34">100-S9</f>
        <v>30.457516339869287</v>
      </c>
      <c r="S9" s="40">
        <v>69.54248366013071</v>
      </c>
      <c r="T9" s="53">
        <v>640</v>
      </c>
      <c r="U9" s="40">
        <f aca="true" t="shared" si="6" ref="U9:U34">100-V9</f>
        <v>30.15625</v>
      </c>
      <c r="V9" s="40">
        <v>69.84375</v>
      </c>
    </row>
    <row r="10" spans="1:22" s="12" customFormat="1" ht="18.75" customHeight="1">
      <c r="A10" s="10" t="s">
        <v>18</v>
      </c>
      <c r="B10" s="49">
        <v>1604</v>
      </c>
      <c r="C10" s="44">
        <f t="shared" si="0"/>
        <v>39.214463840399006</v>
      </c>
      <c r="D10" s="44">
        <v>60.785536159600994</v>
      </c>
      <c r="E10" s="50">
        <v>297</v>
      </c>
      <c r="F10" s="44">
        <f t="shared" si="1"/>
        <v>40.06734006734006</v>
      </c>
      <c r="G10" s="44">
        <v>59.93265993265994</v>
      </c>
      <c r="H10" s="51">
        <v>185</v>
      </c>
      <c r="I10" s="44">
        <f t="shared" si="2"/>
        <v>34.05405405405405</v>
      </c>
      <c r="J10" s="44">
        <v>65.94594594594595</v>
      </c>
      <c r="K10" s="51">
        <v>82</v>
      </c>
      <c r="L10" s="44">
        <f t="shared" si="3"/>
        <v>20.731707317073173</v>
      </c>
      <c r="M10" s="52">
        <v>79.26829268292683</v>
      </c>
      <c r="N10" s="51">
        <v>1537</v>
      </c>
      <c r="O10" s="44">
        <f t="shared" si="4"/>
        <v>38.64671437865973</v>
      </c>
      <c r="P10" s="44">
        <v>61.35328562134027</v>
      </c>
      <c r="Q10" s="53">
        <v>1222</v>
      </c>
      <c r="R10" s="40">
        <f t="shared" si="5"/>
        <v>37.88870703764321</v>
      </c>
      <c r="S10" s="40">
        <v>62.11129296235679</v>
      </c>
      <c r="T10" s="53">
        <v>1007</v>
      </c>
      <c r="U10" s="40">
        <f t="shared" si="6"/>
        <v>36.94141012909633</v>
      </c>
      <c r="V10" s="40">
        <v>63.05858987090367</v>
      </c>
    </row>
    <row r="11" spans="1:22" s="11" customFormat="1" ht="18.75" customHeight="1">
      <c r="A11" s="10" t="s">
        <v>19</v>
      </c>
      <c r="B11" s="49">
        <v>1847</v>
      </c>
      <c r="C11" s="44">
        <f t="shared" si="0"/>
        <v>33.405522468868426</v>
      </c>
      <c r="D11" s="44">
        <v>66.59447753113157</v>
      </c>
      <c r="E11" s="50">
        <v>356</v>
      </c>
      <c r="F11" s="44">
        <f t="shared" si="1"/>
        <v>38.76404494382022</v>
      </c>
      <c r="G11" s="44">
        <v>61.23595505617978</v>
      </c>
      <c r="H11" s="51">
        <v>431</v>
      </c>
      <c r="I11" s="44">
        <f t="shared" si="2"/>
        <v>29.46635730858469</v>
      </c>
      <c r="J11" s="44">
        <v>70.53364269141531</v>
      </c>
      <c r="K11" s="51">
        <v>361</v>
      </c>
      <c r="L11" s="44">
        <f t="shared" si="3"/>
        <v>21.05263157894737</v>
      </c>
      <c r="M11" s="52">
        <v>78.94736842105263</v>
      </c>
      <c r="N11" s="51">
        <v>1756</v>
      </c>
      <c r="O11" s="44">
        <f t="shared" si="4"/>
        <v>32.57403189066059</v>
      </c>
      <c r="P11" s="44">
        <v>67.42596810933941</v>
      </c>
      <c r="Q11" s="53">
        <v>1482</v>
      </c>
      <c r="R11" s="40">
        <f t="shared" si="5"/>
        <v>32.65856950067476</v>
      </c>
      <c r="S11" s="40">
        <v>67.34143049932524</v>
      </c>
      <c r="T11" s="53">
        <v>1348</v>
      </c>
      <c r="U11" s="40">
        <f t="shared" si="6"/>
        <v>32.418397626112764</v>
      </c>
      <c r="V11" s="40">
        <v>67.58160237388724</v>
      </c>
    </row>
    <row r="12" spans="1:22" s="11" customFormat="1" ht="18.75" customHeight="1">
      <c r="A12" s="10" t="s">
        <v>20</v>
      </c>
      <c r="B12" s="49">
        <v>410</v>
      </c>
      <c r="C12" s="44">
        <f t="shared" si="0"/>
        <v>45.853658536585364</v>
      </c>
      <c r="D12" s="44">
        <v>54.146341463414636</v>
      </c>
      <c r="E12" s="50">
        <v>141</v>
      </c>
      <c r="F12" s="44">
        <f t="shared" si="1"/>
        <v>44.680851063829785</v>
      </c>
      <c r="G12" s="44">
        <v>55.319148936170215</v>
      </c>
      <c r="H12" s="51">
        <v>65</v>
      </c>
      <c r="I12" s="44">
        <f t="shared" si="2"/>
        <v>16.92307692307692</v>
      </c>
      <c r="J12" s="44">
        <v>83.07692307692308</v>
      </c>
      <c r="K12" s="51">
        <v>49</v>
      </c>
      <c r="L12" s="44">
        <f t="shared" si="3"/>
        <v>63.265306122448976</v>
      </c>
      <c r="M12" s="52">
        <v>36.734693877551024</v>
      </c>
      <c r="N12" s="51">
        <v>399</v>
      </c>
      <c r="O12" s="44">
        <f t="shared" si="4"/>
        <v>45.11278195488722</v>
      </c>
      <c r="P12" s="44">
        <v>54.88721804511278</v>
      </c>
      <c r="Q12" s="53">
        <v>297</v>
      </c>
      <c r="R12" s="40">
        <f t="shared" si="5"/>
        <v>46.801346801346796</v>
      </c>
      <c r="S12" s="40">
        <v>53.198653198653204</v>
      </c>
      <c r="T12" s="53">
        <v>247</v>
      </c>
      <c r="U12" s="40">
        <f t="shared" si="6"/>
        <v>45.344129554655865</v>
      </c>
      <c r="V12" s="40">
        <v>54.655870445344135</v>
      </c>
    </row>
    <row r="13" spans="1:22" s="11" customFormat="1" ht="18.75" customHeight="1">
      <c r="A13" s="10" t="s">
        <v>21</v>
      </c>
      <c r="B13" s="49">
        <v>713</v>
      </c>
      <c r="C13" s="44">
        <f t="shared" si="0"/>
        <v>38.14866760168303</v>
      </c>
      <c r="D13" s="44">
        <v>61.85133239831697</v>
      </c>
      <c r="E13" s="50">
        <v>283</v>
      </c>
      <c r="F13" s="44">
        <f t="shared" si="1"/>
        <v>32.862190812720854</v>
      </c>
      <c r="G13" s="44">
        <v>67.13780918727915</v>
      </c>
      <c r="H13" s="51">
        <v>202</v>
      </c>
      <c r="I13" s="44">
        <f t="shared" si="2"/>
        <v>21.28712871287128</v>
      </c>
      <c r="J13" s="44">
        <v>78.71287128712872</v>
      </c>
      <c r="K13" s="51">
        <v>97</v>
      </c>
      <c r="L13" s="44">
        <f t="shared" si="3"/>
        <v>35.05154639175258</v>
      </c>
      <c r="M13" s="52">
        <v>64.94845360824742</v>
      </c>
      <c r="N13" s="51">
        <v>704</v>
      </c>
      <c r="O13" s="44">
        <f t="shared" si="4"/>
        <v>37.92613636363637</v>
      </c>
      <c r="P13" s="44">
        <v>62.07386363636363</v>
      </c>
      <c r="Q13" s="53">
        <v>423</v>
      </c>
      <c r="R13" s="40">
        <f t="shared" si="5"/>
        <v>42.553191489361694</v>
      </c>
      <c r="S13" s="40">
        <v>57.446808510638306</v>
      </c>
      <c r="T13" s="53">
        <v>370</v>
      </c>
      <c r="U13" s="40">
        <f t="shared" si="6"/>
        <v>42.7027027027027</v>
      </c>
      <c r="V13" s="40">
        <v>57.2972972972973</v>
      </c>
    </row>
    <row r="14" spans="1:22" s="11" customFormat="1" ht="18.75" customHeight="1">
      <c r="A14" s="10" t="s">
        <v>22</v>
      </c>
      <c r="B14" s="49">
        <v>1115</v>
      </c>
      <c r="C14" s="44">
        <f t="shared" si="0"/>
        <v>40.26905829596412</v>
      </c>
      <c r="D14" s="44">
        <v>59.73094170403588</v>
      </c>
      <c r="E14" s="50">
        <v>359</v>
      </c>
      <c r="F14" s="44">
        <f t="shared" si="1"/>
        <v>33.70473537604457</v>
      </c>
      <c r="G14" s="44">
        <v>66.29526462395543</v>
      </c>
      <c r="H14" s="51">
        <v>182</v>
      </c>
      <c r="I14" s="44">
        <f t="shared" si="2"/>
        <v>13.186813186813183</v>
      </c>
      <c r="J14" s="44">
        <v>86.81318681318682</v>
      </c>
      <c r="K14" s="51">
        <v>125</v>
      </c>
      <c r="L14" s="44">
        <f t="shared" si="3"/>
        <v>17.60000000000001</v>
      </c>
      <c r="M14" s="52">
        <v>82.39999999999999</v>
      </c>
      <c r="N14" s="51">
        <v>1025</v>
      </c>
      <c r="O14" s="44">
        <f t="shared" si="4"/>
        <v>38.63414634146341</v>
      </c>
      <c r="P14" s="44">
        <v>61.36585365853659</v>
      </c>
      <c r="Q14" s="53">
        <v>809</v>
      </c>
      <c r="R14" s="40">
        <f t="shared" si="5"/>
        <v>40.54388133498146</v>
      </c>
      <c r="S14" s="40">
        <v>59.45611866501854</v>
      </c>
      <c r="T14" s="53">
        <v>722</v>
      </c>
      <c r="U14" s="40">
        <f t="shared" si="6"/>
        <v>38.365650969529085</v>
      </c>
      <c r="V14" s="40">
        <v>61.634349030470915</v>
      </c>
    </row>
    <row r="15" spans="1:22" s="11" customFormat="1" ht="18.75" customHeight="1">
      <c r="A15" s="10" t="s">
        <v>23</v>
      </c>
      <c r="B15" s="49">
        <v>1389</v>
      </c>
      <c r="C15" s="44">
        <f t="shared" si="0"/>
        <v>28.43772498200144</v>
      </c>
      <c r="D15" s="44">
        <v>71.56227501799856</v>
      </c>
      <c r="E15" s="50">
        <v>382</v>
      </c>
      <c r="F15" s="44">
        <f t="shared" si="1"/>
        <v>34.816753926701566</v>
      </c>
      <c r="G15" s="44">
        <v>65.18324607329843</v>
      </c>
      <c r="H15" s="51">
        <v>163</v>
      </c>
      <c r="I15" s="44">
        <f t="shared" si="2"/>
        <v>27.607361963190186</v>
      </c>
      <c r="J15" s="44">
        <v>72.39263803680981</v>
      </c>
      <c r="K15" s="51">
        <v>362</v>
      </c>
      <c r="L15" s="44">
        <f t="shared" si="3"/>
        <v>15.193370165745861</v>
      </c>
      <c r="M15" s="52">
        <v>84.80662983425414</v>
      </c>
      <c r="N15" s="51">
        <v>1304</v>
      </c>
      <c r="O15" s="44">
        <f t="shared" si="4"/>
        <v>27.07055214723927</v>
      </c>
      <c r="P15" s="44">
        <v>72.92944785276073</v>
      </c>
      <c r="Q15" s="53">
        <v>1103</v>
      </c>
      <c r="R15" s="40">
        <f t="shared" si="5"/>
        <v>27.65185856754306</v>
      </c>
      <c r="S15" s="40">
        <v>72.34814143245694</v>
      </c>
      <c r="T15" s="53">
        <v>1012</v>
      </c>
      <c r="U15" s="40">
        <f t="shared" si="6"/>
        <v>26.18577075098814</v>
      </c>
      <c r="V15" s="40">
        <v>73.81422924901186</v>
      </c>
    </row>
    <row r="16" spans="1:22" s="11" customFormat="1" ht="18.75" customHeight="1">
      <c r="A16" s="10" t="s">
        <v>24</v>
      </c>
      <c r="B16" s="49">
        <v>1377</v>
      </c>
      <c r="C16" s="44">
        <f t="shared" si="0"/>
        <v>22.14960058097313</v>
      </c>
      <c r="D16" s="44">
        <v>77.85039941902687</v>
      </c>
      <c r="E16" s="50">
        <v>401</v>
      </c>
      <c r="F16" s="44">
        <f t="shared" si="1"/>
        <v>28.428927680797997</v>
      </c>
      <c r="G16" s="44">
        <v>71.571072319202</v>
      </c>
      <c r="H16" s="51">
        <v>339</v>
      </c>
      <c r="I16" s="44">
        <f t="shared" si="2"/>
        <v>4.424778761061944</v>
      </c>
      <c r="J16" s="44">
        <v>95.57522123893806</v>
      </c>
      <c r="K16" s="51">
        <v>347</v>
      </c>
      <c r="L16" s="44">
        <f t="shared" si="3"/>
        <v>6.340057636887607</v>
      </c>
      <c r="M16" s="52">
        <v>93.65994236311239</v>
      </c>
      <c r="N16" s="51">
        <v>1338</v>
      </c>
      <c r="O16" s="44">
        <f t="shared" si="4"/>
        <v>22.34678624813155</v>
      </c>
      <c r="P16" s="44">
        <v>77.65321375186845</v>
      </c>
      <c r="Q16" s="53">
        <v>953</v>
      </c>
      <c r="R16" s="40">
        <f t="shared" si="5"/>
        <v>20.041972717733472</v>
      </c>
      <c r="S16" s="40">
        <v>79.95802728226653</v>
      </c>
      <c r="T16" s="53">
        <v>827</v>
      </c>
      <c r="U16" s="40">
        <f t="shared" si="6"/>
        <v>19.2261185006046</v>
      </c>
      <c r="V16" s="40">
        <v>80.7738814993954</v>
      </c>
    </row>
    <row r="17" spans="1:22" s="11" customFormat="1" ht="18.75" customHeight="1">
      <c r="A17" s="10" t="s">
        <v>25</v>
      </c>
      <c r="B17" s="49">
        <v>633</v>
      </c>
      <c r="C17" s="44">
        <f t="shared" si="0"/>
        <v>29.383886255924168</v>
      </c>
      <c r="D17" s="44">
        <v>70.61611374407583</v>
      </c>
      <c r="E17" s="50">
        <v>206</v>
      </c>
      <c r="F17" s="44">
        <f t="shared" si="1"/>
        <v>28.155339805825236</v>
      </c>
      <c r="G17" s="44">
        <v>71.84466019417476</v>
      </c>
      <c r="H17" s="51">
        <v>147</v>
      </c>
      <c r="I17" s="44">
        <f t="shared" si="2"/>
        <v>9.523809523809518</v>
      </c>
      <c r="J17" s="44">
        <v>90.47619047619048</v>
      </c>
      <c r="K17" s="51">
        <v>179</v>
      </c>
      <c r="L17" s="44">
        <f t="shared" si="3"/>
        <v>5.586592178770957</v>
      </c>
      <c r="M17" s="52">
        <v>94.41340782122904</v>
      </c>
      <c r="N17" s="51">
        <v>620</v>
      </c>
      <c r="O17" s="44">
        <f t="shared" si="4"/>
        <v>29.193548387096783</v>
      </c>
      <c r="P17" s="44">
        <v>70.80645161290322</v>
      </c>
      <c r="Q17" s="53">
        <v>413</v>
      </c>
      <c r="R17" s="40">
        <f t="shared" si="5"/>
        <v>29.782082324455203</v>
      </c>
      <c r="S17" s="40">
        <v>70.2179176755448</v>
      </c>
      <c r="T17" s="53">
        <v>359</v>
      </c>
      <c r="U17" s="40">
        <f t="shared" si="6"/>
        <v>28.690807799442894</v>
      </c>
      <c r="V17" s="40">
        <v>71.3091922005571</v>
      </c>
    </row>
    <row r="18" spans="1:22" s="11" customFormat="1" ht="18.75" customHeight="1">
      <c r="A18" s="10" t="s">
        <v>26</v>
      </c>
      <c r="B18" s="49">
        <v>504</v>
      </c>
      <c r="C18" s="44">
        <f t="shared" si="0"/>
        <v>60.51587301587302</v>
      </c>
      <c r="D18" s="44">
        <v>39.48412698412698</v>
      </c>
      <c r="E18" s="50">
        <v>199</v>
      </c>
      <c r="F18" s="44">
        <f t="shared" si="1"/>
        <v>68.34170854271358</v>
      </c>
      <c r="G18" s="44">
        <v>31.65829145728643</v>
      </c>
      <c r="H18" s="51">
        <v>105</v>
      </c>
      <c r="I18" s="44">
        <f t="shared" si="2"/>
        <v>49.523809523809526</v>
      </c>
      <c r="J18" s="44">
        <v>50.476190476190474</v>
      </c>
      <c r="K18" s="51">
        <v>45</v>
      </c>
      <c r="L18" s="44">
        <f t="shared" si="3"/>
        <v>86.66666666666667</v>
      </c>
      <c r="M18" s="52">
        <v>13.333333333333334</v>
      </c>
      <c r="N18" s="51">
        <v>496</v>
      </c>
      <c r="O18" s="44">
        <f t="shared" si="4"/>
        <v>60.88709677419355</v>
      </c>
      <c r="P18" s="44">
        <v>39.11290322580645</v>
      </c>
      <c r="Q18" s="53">
        <v>341</v>
      </c>
      <c r="R18" s="40">
        <f t="shared" si="5"/>
        <v>59.82404692082112</v>
      </c>
      <c r="S18" s="40">
        <v>40.17595307917888</v>
      </c>
      <c r="T18" s="53">
        <v>283</v>
      </c>
      <c r="U18" s="40">
        <f t="shared" si="6"/>
        <v>59.01060070671378</v>
      </c>
      <c r="V18" s="40">
        <v>40.98939929328622</v>
      </c>
    </row>
    <row r="19" spans="1:22" s="11" customFormat="1" ht="18.75" customHeight="1">
      <c r="A19" s="10" t="s">
        <v>27</v>
      </c>
      <c r="B19" s="49">
        <v>843</v>
      </c>
      <c r="C19" s="44">
        <f t="shared" si="0"/>
        <v>45.31435349940688</v>
      </c>
      <c r="D19" s="44">
        <v>54.68564650059312</v>
      </c>
      <c r="E19" s="50">
        <v>166</v>
      </c>
      <c r="F19" s="44">
        <f t="shared" si="1"/>
        <v>62.65060240963856</v>
      </c>
      <c r="G19" s="44">
        <v>37.34939759036144</v>
      </c>
      <c r="H19" s="51">
        <v>53</v>
      </c>
      <c r="I19" s="44">
        <f t="shared" si="2"/>
        <v>45.28301886792453</v>
      </c>
      <c r="J19" s="44">
        <v>54.71698113207547</v>
      </c>
      <c r="K19" s="51">
        <v>54</v>
      </c>
      <c r="L19" s="44">
        <f t="shared" si="3"/>
        <v>40.74074074074075</v>
      </c>
      <c r="M19" s="52">
        <v>59.25925925925925</v>
      </c>
      <c r="N19" s="51">
        <v>783</v>
      </c>
      <c r="O19" s="44">
        <f t="shared" si="4"/>
        <v>45.721583652618136</v>
      </c>
      <c r="P19" s="44">
        <v>54.278416347381864</v>
      </c>
      <c r="Q19" s="53">
        <v>590</v>
      </c>
      <c r="R19" s="40">
        <f t="shared" si="5"/>
        <v>40.67796610169492</v>
      </c>
      <c r="S19" s="40">
        <v>59.32203389830508</v>
      </c>
      <c r="T19" s="53">
        <v>455</v>
      </c>
      <c r="U19" s="40">
        <f t="shared" si="6"/>
        <v>43.07692307692308</v>
      </c>
      <c r="V19" s="40">
        <v>56.92307692307692</v>
      </c>
    </row>
    <row r="20" spans="1:22" s="11" customFormat="1" ht="18.75" customHeight="1">
      <c r="A20" s="10" t="s">
        <v>28</v>
      </c>
      <c r="B20" s="49">
        <v>1199</v>
      </c>
      <c r="C20" s="44">
        <f t="shared" si="0"/>
        <v>12.42702251876564</v>
      </c>
      <c r="D20" s="44">
        <v>87.57297748123436</v>
      </c>
      <c r="E20" s="50">
        <v>402</v>
      </c>
      <c r="F20" s="44">
        <f t="shared" si="1"/>
        <v>15.422885572139293</v>
      </c>
      <c r="G20" s="44">
        <v>84.5771144278607</v>
      </c>
      <c r="H20" s="51">
        <v>341</v>
      </c>
      <c r="I20" s="44">
        <f t="shared" si="2"/>
        <v>4.985337243401759</v>
      </c>
      <c r="J20" s="44">
        <v>95.01466275659824</v>
      </c>
      <c r="K20" s="51">
        <v>355</v>
      </c>
      <c r="L20" s="44">
        <f t="shared" si="3"/>
        <v>9.014084507042256</v>
      </c>
      <c r="M20" s="52">
        <v>90.98591549295774</v>
      </c>
      <c r="N20" s="51">
        <v>1116</v>
      </c>
      <c r="O20" s="44">
        <f t="shared" si="4"/>
        <v>12.45519713261649</v>
      </c>
      <c r="P20" s="44">
        <v>87.54480286738351</v>
      </c>
      <c r="Q20" s="53">
        <v>743</v>
      </c>
      <c r="R20" s="40">
        <f t="shared" si="5"/>
        <v>13.862718707940786</v>
      </c>
      <c r="S20" s="40">
        <v>86.13728129205921</v>
      </c>
      <c r="T20" s="53">
        <v>693</v>
      </c>
      <c r="U20" s="40">
        <f t="shared" si="6"/>
        <v>12.987012987012989</v>
      </c>
      <c r="V20" s="40">
        <v>87.01298701298701</v>
      </c>
    </row>
    <row r="21" spans="1:22" s="11" customFormat="1" ht="18.75" customHeight="1">
      <c r="A21" s="10" t="s">
        <v>29</v>
      </c>
      <c r="B21" s="49">
        <v>1732</v>
      </c>
      <c r="C21" s="44">
        <f t="shared" si="0"/>
        <v>13.048498845265584</v>
      </c>
      <c r="D21" s="44">
        <v>86.95150115473442</v>
      </c>
      <c r="E21" s="50">
        <v>469</v>
      </c>
      <c r="F21" s="44">
        <f t="shared" si="1"/>
        <v>18.550106609808097</v>
      </c>
      <c r="G21" s="44">
        <v>81.4498933901919</v>
      </c>
      <c r="H21" s="51">
        <v>426</v>
      </c>
      <c r="I21" s="44">
        <f t="shared" si="2"/>
        <v>5.633802816901408</v>
      </c>
      <c r="J21" s="44">
        <v>94.36619718309859</v>
      </c>
      <c r="K21" s="51">
        <v>671</v>
      </c>
      <c r="L21" s="44">
        <f t="shared" si="3"/>
        <v>4.918032786885249</v>
      </c>
      <c r="M21" s="52">
        <v>95.08196721311475</v>
      </c>
      <c r="N21" s="51">
        <v>1701</v>
      </c>
      <c r="O21" s="44">
        <f t="shared" si="4"/>
        <v>12.933568489124042</v>
      </c>
      <c r="P21" s="44">
        <v>87.06643151087596</v>
      </c>
      <c r="Q21" s="53">
        <v>1247</v>
      </c>
      <c r="R21" s="40">
        <f t="shared" si="5"/>
        <v>12.349639133921414</v>
      </c>
      <c r="S21" s="40">
        <v>87.65036086607859</v>
      </c>
      <c r="T21" s="53">
        <v>1191</v>
      </c>
      <c r="U21" s="40">
        <f t="shared" si="6"/>
        <v>11.922753988245177</v>
      </c>
      <c r="V21" s="40">
        <v>88.07724601175482</v>
      </c>
    </row>
    <row r="22" spans="1:22" s="11" customFormat="1" ht="18.75" customHeight="1">
      <c r="A22" s="10" t="s">
        <v>30</v>
      </c>
      <c r="B22" s="49">
        <v>1381</v>
      </c>
      <c r="C22" s="44">
        <f t="shared" si="0"/>
        <v>25.850832729905875</v>
      </c>
      <c r="D22" s="44">
        <v>74.14916727009413</v>
      </c>
      <c r="E22" s="50">
        <v>83</v>
      </c>
      <c r="F22" s="44">
        <f t="shared" si="1"/>
        <v>32.53012048192771</v>
      </c>
      <c r="G22" s="44">
        <v>67.46987951807229</v>
      </c>
      <c r="H22" s="51">
        <v>45</v>
      </c>
      <c r="I22" s="44">
        <f t="shared" si="2"/>
        <v>4.444444444444443</v>
      </c>
      <c r="J22" s="44">
        <v>95.55555555555556</v>
      </c>
      <c r="K22" s="51">
        <v>19</v>
      </c>
      <c r="L22" s="44">
        <f t="shared" si="3"/>
        <v>10.526315789473685</v>
      </c>
      <c r="M22" s="52">
        <v>89.47368421052632</v>
      </c>
      <c r="N22" s="51">
        <v>1268</v>
      </c>
      <c r="O22" s="44">
        <f t="shared" si="4"/>
        <v>26.10410094637224</v>
      </c>
      <c r="P22" s="44">
        <v>73.89589905362776</v>
      </c>
      <c r="Q22" s="53">
        <v>1124</v>
      </c>
      <c r="R22" s="40">
        <f t="shared" si="5"/>
        <v>25.711743772241988</v>
      </c>
      <c r="S22" s="40">
        <v>74.28825622775801</v>
      </c>
      <c r="T22" s="53">
        <v>960</v>
      </c>
      <c r="U22" s="40">
        <f t="shared" si="6"/>
        <v>26.14583333333333</v>
      </c>
      <c r="V22" s="40">
        <v>73.85416666666667</v>
      </c>
    </row>
    <row r="23" spans="1:22" s="11" customFormat="1" ht="18.75" customHeight="1">
      <c r="A23" s="10" t="s">
        <v>31</v>
      </c>
      <c r="B23" s="49">
        <v>673</v>
      </c>
      <c r="C23" s="44">
        <f t="shared" si="0"/>
        <v>47.69687964338781</v>
      </c>
      <c r="D23" s="44">
        <v>52.30312035661219</v>
      </c>
      <c r="E23" s="50">
        <v>265</v>
      </c>
      <c r="F23" s="44">
        <f t="shared" si="1"/>
        <v>47.16981132075472</v>
      </c>
      <c r="G23" s="44">
        <v>52.83018867924528</v>
      </c>
      <c r="H23" s="51">
        <v>137</v>
      </c>
      <c r="I23" s="44">
        <f t="shared" si="2"/>
        <v>22.62773722627736</v>
      </c>
      <c r="J23" s="44">
        <v>77.37226277372264</v>
      </c>
      <c r="K23" s="51">
        <v>38</v>
      </c>
      <c r="L23" s="44">
        <f t="shared" si="3"/>
        <v>31.578947368421055</v>
      </c>
      <c r="M23" s="52">
        <v>68.42105263157895</v>
      </c>
      <c r="N23" s="51">
        <v>614</v>
      </c>
      <c r="O23" s="44">
        <f t="shared" si="4"/>
        <v>47.39413680781759</v>
      </c>
      <c r="P23" s="44">
        <v>52.60586319218241</v>
      </c>
      <c r="Q23" s="53">
        <v>435</v>
      </c>
      <c r="R23" s="40">
        <f t="shared" si="5"/>
        <v>48.73563218390805</v>
      </c>
      <c r="S23" s="40">
        <v>51.26436781609195</v>
      </c>
      <c r="T23" s="53">
        <v>365</v>
      </c>
      <c r="U23" s="40">
        <f t="shared" si="6"/>
        <v>47.945205479452056</v>
      </c>
      <c r="V23" s="40">
        <v>52.054794520547944</v>
      </c>
    </row>
    <row r="24" spans="1:22" s="11" customFormat="1" ht="18.75" customHeight="1">
      <c r="A24" s="10" t="s">
        <v>32</v>
      </c>
      <c r="B24" s="49">
        <v>967</v>
      </c>
      <c r="C24" s="44">
        <f t="shared" si="0"/>
        <v>34.126163391933815</v>
      </c>
      <c r="D24" s="44">
        <v>65.87383660806618</v>
      </c>
      <c r="E24" s="50">
        <v>249</v>
      </c>
      <c r="F24" s="44">
        <f t="shared" si="1"/>
        <v>34.13654618473896</v>
      </c>
      <c r="G24" s="44">
        <v>65.86345381526104</v>
      </c>
      <c r="H24" s="51">
        <v>148</v>
      </c>
      <c r="I24" s="44">
        <f t="shared" si="2"/>
        <v>16.21621621621621</v>
      </c>
      <c r="J24" s="44">
        <v>83.78378378378379</v>
      </c>
      <c r="K24" s="51">
        <v>132</v>
      </c>
      <c r="L24" s="44">
        <f t="shared" si="3"/>
        <v>15.909090909090907</v>
      </c>
      <c r="M24" s="52">
        <v>84.0909090909091</v>
      </c>
      <c r="N24" s="51">
        <v>885</v>
      </c>
      <c r="O24" s="44">
        <f t="shared" si="4"/>
        <v>34.4632768361582</v>
      </c>
      <c r="P24" s="44">
        <v>65.5367231638418</v>
      </c>
      <c r="Q24" s="53">
        <v>663</v>
      </c>
      <c r="R24" s="40">
        <f t="shared" si="5"/>
        <v>34.23831070889895</v>
      </c>
      <c r="S24" s="40">
        <v>65.76168929110105</v>
      </c>
      <c r="T24" s="53">
        <v>575</v>
      </c>
      <c r="U24" s="40">
        <f t="shared" si="6"/>
        <v>33.913043478260875</v>
      </c>
      <c r="V24" s="40">
        <v>66.08695652173913</v>
      </c>
    </row>
    <row r="25" spans="1:22" s="11" customFormat="1" ht="18.75" customHeight="1">
      <c r="A25" s="10" t="s">
        <v>33</v>
      </c>
      <c r="B25" s="49">
        <v>1612</v>
      </c>
      <c r="C25" s="44">
        <f t="shared" si="0"/>
        <v>25.18610421836229</v>
      </c>
      <c r="D25" s="44">
        <v>74.81389578163771</v>
      </c>
      <c r="E25" s="50">
        <v>321</v>
      </c>
      <c r="F25" s="44">
        <f t="shared" si="1"/>
        <v>21.495327102803742</v>
      </c>
      <c r="G25" s="44">
        <v>78.50467289719626</v>
      </c>
      <c r="H25" s="51">
        <v>272</v>
      </c>
      <c r="I25" s="44">
        <f t="shared" si="2"/>
        <v>23.161764705882348</v>
      </c>
      <c r="J25" s="44">
        <v>76.83823529411765</v>
      </c>
      <c r="K25" s="51">
        <v>349</v>
      </c>
      <c r="L25" s="44">
        <f t="shared" si="3"/>
        <v>14.899713467048713</v>
      </c>
      <c r="M25" s="52">
        <v>85.10028653295129</v>
      </c>
      <c r="N25" s="51">
        <v>1528</v>
      </c>
      <c r="O25" s="44">
        <f t="shared" si="4"/>
        <v>25.327225130890056</v>
      </c>
      <c r="P25" s="44">
        <v>74.67277486910994</v>
      </c>
      <c r="Q25" s="53">
        <v>1151</v>
      </c>
      <c r="R25" s="40">
        <f t="shared" si="5"/>
        <v>25.8905299739357</v>
      </c>
      <c r="S25" s="40">
        <v>74.1094700260643</v>
      </c>
      <c r="T25" s="53">
        <v>960</v>
      </c>
      <c r="U25" s="40">
        <f t="shared" si="6"/>
        <v>26.35416666666667</v>
      </c>
      <c r="V25" s="40">
        <v>73.64583333333333</v>
      </c>
    </row>
    <row r="26" spans="1:22" s="11" customFormat="1" ht="18.75" customHeight="1">
      <c r="A26" s="10" t="s">
        <v>34</v>
      </c>
      <c r="B26" s="49">
        <v>871</v>
      </c>
      <c r="C26" s="44">
        <f t="shared" si="0"/>
        <v>34.213547646383475</v>
      </c>
      <c r="D26" s="44">
        <v>65.78645235361653</v>
      </c>
      <c r="E26" s="50">
        <v>330</v>
      </c>
      <c r="F26" s="44">
        <f t="shared" si="1"/>
        <v>29.696969696969703</v>
      </c>
      <c r="G26" s="44">
        <v>70.3030303030303</v>
      </c>
      <c r="H26" s="51">
        <v>32</v>
      </c>
      <c r="I26" s="44">
        <f t="shared" si="2"/>
        <v>12.5</v>
      </c>
      <c r="J26" s="44">
        <v>87.5</v>
      </c>
      <c r="K26" s="51">
        <v>60</v>
      </c>
      <c r="L26" s="44">
        <f t="shared" si="3"/>
        <v>10</v>
      </c>
      <c r="M26" s="52">
        <v>90</v>
      </c>
      <c r="N26" s="51">
        <v>850</v>
      </c>
      <c r="O26" s="44">
        <f t="shared" si="4"/>
        <v>33.647058823529406</v>
      </c>
      <c r="P26" s="44">
        <v>66.3529411764706</v>
      </c>
      <c r="Q26" s="53">
        <v>534</v>
      </c>
      <c r="R26" s="40">
        <f t="shared" si="5"/>
        <v>33.89513108614233</v>
      </c>
      <c r="S26" s="40">
        <v>66.10486891385767</v>
      </c>
      <c r="T26" s="53">
        <v>493</v>
      </c>
      <c r="U26" s="40">
        <f t="shared" si="6"/>
        <v>32.04868154158214</v>
      </c>
      <c r="V26" s="40">
        <v>67.95131845841786</v>
      </c>
    </row>
    <row r="27" spans="1:22" s="11" customFormat="1" ht="18.75" customHeight="1">
      <c r="A27" s="10" t="s">
        <v>35</v>
      </c>
      <c r="B27" s="49">
        <v>403</v>
      </c>
      <c r="C27" s="44">
        <f t="shared" si="0"/>
        <v>23.076923076923066</v>
      </c>
      <c r="D27" s="44">
        <v>76.92307692307693</v>
      </c>
      <c r="E27" s="50">
        <v>94</v>
      </c>
      <c r="F27" s="44">
        <f t="shared" si="1"/>
        <v>24.468085106382972</v>
      </c>
      <c r="G27" s="44">
        <v>75.53191489361703</v>
      </c>
      <c r="H27" s="51">
        <v>150</v>
      </c>
      <c r="I27" s="44">
        <f t="shared" si="2"/>
        <v>13.333333333333329</v>
      </c>
      <c r="J27" s="44">
        <v>86.66666666666667</v>
      </c>
      <c r="K27" s="51">
        <v>204</v>
      </c>
      <c r="L27" s="44">
        <f t="shared" si="3"/>
        <v>14.705882352941174</v>
      </c>
      <c r="M27" s="52">
        <v>85.29411764705883</v>
      </c>
      <c r="N27" s="51">
        <v>396</v>
      </c>
      <c r="O27" s="44">
        <f t="shared" si="4"/>
        <v>22.727272727272734</v>
      </c>
      <c r="P27" s="44">
        <v>77.27272727272727</v>
      </c>
      <c r="Q27" s="53">
        <v>306</v>
      </c>
      <c r="R27" s="40">
        <f t="shared" si="5"/>
        <v>21.895424836601308</v>
      </c>
      <c r="S27" s="40">
        <v>78.10457516339869</v>
      </c>
      <c r="T27" s="53">
        <v>276</v>
      </c>
      <c r="U27" s="40">
        <f t="shared" si="6"/>
        <v>20.289855072463766</v>
      </c>
      <c r="V27" s="40">
        <v>79.71014492753623</v>
      </c>
    </row>
    <row r="28" spans="1:22" s="11" customFormat="1" ht="18.75" customHeight="1">
      <c r="A28" s="10" t="s">
        <v>36</v>
      </c>
      <c r="B28" s="49">
        <v>753</v>
      </c>
      <c r="C28" s="44">
        <f t="shared" si="0"/>
        <v>38.91102257636122</v>
      </c>
      <c r="D28" s="44">
        <v>61.08897742363878</v>
      </c>
      <c r="E28" s="50">
        <v>143</v>
      </c>
      <c r="F28" s="44">
        <f t="shared" si="1"/>
        <v>46.85314685314685</v>
      </c>
      <c r="G28" s="44">
        <v>53.14685314685315</v>
      </c>
      <c r="H28" s="51">
        <v>133</v>
      </c>
      <c r="I28" s="44">
        <f t="shared" si="2"/>
        <v>32.330827067669176</v>
      </c>
      <c r="J28" s="44">
        <v>67.66917293233082</v>
      </c>
      <c r="K28" s="51">
        <v>63</v>
      </c>
      <c r="L28" s="44">
        <f t="shared" si="3"/>
        <v>31.746031746031747</v>
      </c>
      <c r="M28" s="52">
        <v>68.25396825396825</v>
      </c>
      <c r="N28" s="51">
        <v>648</v>
      </c>
      <c r="O28" s="44">
        <f t="shared" si="4"/>
        <v>37.191358024691354</v>
      </c>
      <c r="P28" s="44">
        <v>62.808641975308646</v>
      </c>
      <c r="Q28" s="53">
        <v>545</v>
      </c>
      <c r="R28" s="40">
        <f t="shared" si="5"/>
        <v>35.963302752293586</v>
      </c>
      <c r="S28" s="40">
        <v>64.03669724770641</v>
      </c>
      <c r="T28" s="53">
        <v>465</v>
      </c>
      <c r="U28" s="40">
        <f t="shared" si="6"/>
        <v>36.12903225806452</v>
      </c>
      <c r="V28" s="40">
        <v>63.87096774193548</v>
      </c>
    </row>
    <row r="29" spans="1:22" s="11" customFormat="1" ht="18.75" customHeight="1">
      <c r="A29" s="10" t="s">
        <v>37</v>
      </c>
      <c r="B29" s="49">
        <v>902</v>
      </c>
      <c r="C29" s="44">
        <f t="shared" si="0"/>
        <v>21.84035476718404</v>
      </c>
      <c r="D29" s="44">
        <v>78.15964523281596</v>
      </c>
      <c r="E29" s="50">
        <v>336</v>
      </c>
      <c r="F29" s="44">
        <f t="shared" si="1"/>
        <v>23.80952380952381</v>
      </c>
      <c r="G29" s="44">
        <v>76.19047619047619</v>
      </c>
      <c r="H29" s="51">
        <v>288</v>
      </c>
      <c r="I29" s="44">
        <f t="shared" si="2"/>
        <v>10.416666666666657</v>
      </c>
      <c r="J29" s="44">
        <v>89.58333333333334</v>
      </c>
      <c r="K29" s="51">
        <v>131</v>
      </c>
      <c r="L29" s="44">
        <f t="shared" si="3"/>
        <v>20.610687022900763</v>
      </c>
      <c r="M29" s="52">
        <v>79.38931297709924</v>
      </c>
      <c r="N29" s="51">
        <v>885</v>
      </c>
      <c r="O29" s="44">
        <f t="shared" si="4"/>
        <v>21.694915254237287</v>
      </c>
      <c r="P29" s="44">
        <v>78.30508474576271</v>
      </c>
      <c r="Q29" s="53">
        <v>638</v>
      </c>
      <c r="R29" s="40">
        <f t="shared" si="5"/>
        <v>22.10031347962382</v>
      </c>
      <c r="S29" s="40">
        <v>77.89968652037618</v>
      </c>
      <c r="T29" s="53">
        <v>561</v>
      </c>
      <c r="U29" s="40">
        <f t="shared" si="6"/>
        <v>19.964349376114072</v>
      </c>
      <c r="V29" s="40">
        <v>80.03565062388593</v>
      </c>
    </row>
    <row r="30" spans="1:22" s="11" customFormat="1" ht="18.75" customHeight="1">
      <c r="A30" s="10" t="s">
        <v>38</v>
      </c>
      <c r="B30" s="49">
        <v>3462</v>
      </c>
      <c r="C30" s="44">
        <f t="shared" si="0"/>
        <v>78.91392258809937</v>
      </c>
      <c r="D30" s="44">
        <v>21.086077411900636</v>
      </c>
      <c r="E30" s="50">
        <v>1694</v>
      </c>
      <c r="F30" s="44">
        <f t="shared" si="1"/>
        <v>83.11688311688312</v>
      </c>
      <c r="G30" s="44">
        <v>16.883116883116884</v>
      </c>
      <c r="H30" s="51">
        <v>335</v>
      </c>
      <c r="I30" s="44">
        <f t="shared" si="2"/>
        <v>48.95522388059701</v>
      </c>
      <c r="J30" s="44">
        <v>51.04477611940299</v>
      </c>
      <c r="K30" s="51">
        <v>222</v>
      </c>
      <c r="L30" s="44">
        <f t="shared" si="3"/>
        <v>83.78378378378378</v>
      </c>
      <c r="M30" s="52">
        <v>16.216216216216218</v>
      </c>
      <c r="N30" s="51">
        <v>3041</v>
      </c>
      <c r="O30" s="44">
        <f t="shared" si="4"/>
        <v>78.75698783294969</v>
      </c>
      <c r="P30" s="44">
        <v>21.243012167050313</v>
      </c>
      <c r="Q30" s="53">
        <v>2180</v>
      </c>
      <c r="R30" s="40">
        <f t="shared" si="5"/>
        <v>81.60550458715596</v>
      </c>
      <c r="S30" s="40">
        <v>18.394495412844037</v>
      </c>
      <c r="T30" s="53">
        <v>1879</v>
      </c>
      <c r="U30" s="40">
        <f t="shared" si="6"/>
        <v>81.7456093666844</v>
      </c>
      <c r="V30" s="40">
        <v>18.25439063331559</v>
      </c>
    </row>
    <row r="31" spans="1:22" s="11" customFormat="1" ht="18.75" customHeight="1">
      <c r="A31" s="10" t="s">
        <v>39</v>
      </c>
      <c r="B31" s="49">
        <v>2111</v>
      </c>
      <c r="C31" s="44">
        <f t="shared" si="0"/>
        <v>81.7621980104216</v>
      </c>
      <c r="D31" s="44">
        <v>18.237801989578397</v>
      </c>
      <c r="E31" s="50">
        <v>1929</v>
      </c>
      <c r="F31" s="44">
        <f t="shared" si="1"/>
        <v>80.40435458786936</v>
      </c>
      <c r="G31" s="44">
        <v>19.59564541213064</v>
      </c>
      <c r="H31" s="51">
        <v>202</v>
      </c>
      <c r="I31" s="44">
        <f t="shared" si="2"/>
        <v>62.37623762376238</v>
      </c>
      <c r="J31" s="44">
        <v>37.62376237623762</v>
      </c>
      <c r="K31" s="51">
        <v>147</v>
      </c>
      <c r="L31" s="44">
        <f t="shared" si="3"/>
        <v>76.19047619047619</v>
      </c>
      <c r="M31" s="52">
        <v>23.809523809523807</v>
      </c>
      <c r="N31" s="51">
        <v>2031</v>
      </c>
      <c r="O31" s="44">
        <f t="shared" si="4"/>
        <v>81.93008370260955</v>
      </c>
      <c r="P31" s="44">
        <v>18.06991629739045</v>
      </c>
      <c r="Q31" s="53">
        <v>1291</v>
      </c>
      <c r="R31" s="40">
        <f t="shared" si="5"/>
        <v>82.33927188226181</v>
      </c>
      <c r="S31" s="40">
        <v>17.660728117738188</v>
      </c>
      <c r="T31" s="53">
        <v>1063</v>
      </c>
      <c r="U31" s="40">
        <f t="shared" si="6"/>
        <v>82.97271872060207</v>
      </c>
      <c r="V31" s="40">
        <v>17.02728127939793</v>
      </c>
    </row>
    <row r="32" spans="1:22" s="11" customFormat="1" ht="18.75" customHeight="1">
      <c r="A32" s="10" t="s">
        <v>40</v>
      </c>
      <c r="B32" s="49">
        <v>1426</v>
      </c>
      <c r="C32" s="44">
        <f t="shared" si="0"/>
        <v>64.30575035063114</v>
      </c>
      <c r="D32" s="44">
        <v>35.694249649368864</v>
      </c>
      <c r="E32" s="50">
        <v>715</v>
      </c>
      <c r="F32" s="44">
        <f t="shared" si="1"/>
        <v>70.06993006993007</v>
      </c>
      <c r="G32" s="44">
        <v>29.93006993006993</v>
      </c>
      <c r="H32" s="51">
        <v>140</v>
      </c>
      <c r="I32" s="44">
        <f t="shared" si="2"/>
        <v>69.28571428571428</v>
      </c>
      <c r="J32" s="44">
        <v>30.714285714285715</v>
      </c>
      <c r="K32" s="51">
        <v>95</v>
      </c>
      <c r="L32" s="44">
        <f t="shared" si="3"/>
        <v>80</v>
      </c>
      <c r="M32" s="52">
        <v>20</v>
      </c>
      <c r="N32" s="51">
        <v>1302</v>
      </c>
      <c r="O32" s="44">
        <f t="shared" si="4"/>
        <v>63.824884792626726</v>
      </c>
      <c r="P32" s="44">
        <v>36.175115207373274</v>
      </c>
      <c r="Q32" s="53">
        <v>1051</v>
      </c>
      <c r="R32" s="40">
        <f t="shared" si="5"/>
        <v>62.607040913415794</v>
      </c>
      <c r="S32" s="40">
        <v>37.392959086584206</v>
      </c>
      <c r="T32" s="53">
        <v>939</v>
      </c>
      <c r="U32" s="40">
        <f t="shared" si="6"/>
        <v>61.23535676251331</v>
      </c>
      <c r="V32" s="40">
        <v>38.76464323748669</v>
      </c>
    </row>
    <row r="33" spans="1:22" s="11" customFormat="1" ht="18.75" customHeight="1">
      <c r="A33" s="10" t="s">
        <v>41</v>
      </c>
      <c r="B33" s="49">
        <v>818</v>
      </c>
      <c r="C33" s="44">
        <f t="shared" si="0"/>
        <v>60.02444987775061</v>
      </c>
      <c r="D33" s="44">
        <v>39.97555012224939</v>
      </c>
      <c r="E33" s="50">
        <v>736</v>
      </c>
      <c r="F33" s="44">
        <f t="shared" si="1"/>
        <v>54.34782608695652</v>
      </c>
      <c r="G33" s="44">
        <v>45.65217391304348</v>
      </c>
      <c r="H33" s="51">
        <v>147</v>
      </c>
      <c r="I33" s="44">
        <f t="shared" si="2"/>
        <v>36.05442176870748</v>
      </c>
      <c r="J33" s="44">
        <v>63.94557823129252</v>
      </c>
      <c r="K33" s="51">
        <v>146</v>
      </c>
      <c r="L33" s="44">
        <f t="shared" si="3"/>
        <v>36.3013698630137</v>
      </c>
      <c r="M33" s="52">
        <v>63.6986301369863</v>
      </c>
      <c r="N33" s="51">
        <v>808</v>
      </c>
      <c r="O33" s="44">
        <f t="shared" si="4"/>
        <v>59.900990099009896</v>
      </c>
      <c r="P33" s="44">
        <v>40.099009900990104</v>
      </c>
      <c r="Q33" s="53">
        <v>521</v>
      </c>
      <c r="R33" s="40">
        <f t="shared" si="5"/>
        <v>61.61228406909789</v>
      </c>
      <c r="S33" s="40">
        <v>38.38771593090211</v>
      </c>
      <c r="T33" s="53">
        <v>455</v>
      </c>
      <c r="U33" s="40">
        <f t="shared" si="6"/>
        <v>63.51648351648352</v>
      </c>
      <c r="V33" s="40">
        <v>36.48351648351648</v>
      </c>
    </row>
    <row r="34" spans="1:22" s="1" customFormat="1" ht="19.5" customHeight="1">
      <c r="A34" s="13" t="s">
        <v>42</v>
      </c>
      <c r="B34" s="49">
        <v>240</v>
      </c>
      <c r="C34" s="48">
        <f t="shared" si="0"/>
        <v>87.5</v>
      </c>
      <c r="D34" s="48">
        <v>12.5</v>
      </c>
      <c r="E34" s="54">
        <v>215</v>
      </c>
      <c r="F34" s="45">
        <f t="shared" si="1"/>
        <v>81.3953488372093</v>
      </c>
      <c r="G34" s="45">
        <v>18.6046511627907</v>
      </c>
      <c r="H34" s="54">
        <v>22</v>
      </c>
      <c r="I34" s="45">
        <f t="shared" si="2"/>
        <v>86.36363636363636</v>
      </c>
      <c r="J34" s="45">
        <v>13.636363636363635</v>
      </c>
      <c r="K34" s="54">
        <v>14</v>
      </c>
      <c r="L34" s="45">
        <f t="shared" si="3"/>
        <v>92.85714285714286</v>
      </c>
      <c r="M34" s="55">
        <v>7.142857142857142</v>
      </c>
      <c r="N34" s="54">
        <v>217</v>
      </c>
      <c r="O34" s="45">
        <f t="shared" si="4"/>
        <v>88.47926267281106</v>
      </c>
      <c r="P34" s="45">
        <v>11.52073732718894</v>
      </c>
      <c r="Q34" s="54">
        <v>134</v>
      </c>
      <c r="R34" s="45">
        <f t="shared" si="5"/>
        <v>88.05970149253731</v>
      </c>
      <c r="S34" s="41">
        <v>11.940298507462686</v>
      </c>
      <c r="T34" s="56">
        <v>113</v>
      </c>
      <c r="U34" s="41">
        <f t="shared" si="6"/>
        <v>88.49557522123894</v>
      </c>
      <c r="V34" s="45">
        <v>11.504424778761061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B1:M1"/>
    <mergeCell ref="B2:M2"/>
    <mergeCell ref="B3:M3"/>
    <mergeCell ref="Q5:S5"/>
    <mergeCell ref="T5:V5"/>
    <mergeCell ref="N5:P5"/>
    <mergeCell ref="U4:V4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2019-04-18T11:46:09Z</dcterms:modified>
  <cp:category/>
  <cp:version/>
  <cp:contentType/>
  <cp:contentStatus/>
</cp:coreProperties>
</file>