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10" windowWidth="13065" windowHeight="868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'2'!$A$1:$V$34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<sst xmlns="http://schemas.openxmlformats.org/spreadsheetml/2006/main" count="80" uniqueCount="56">
  <si>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</si>
  <si>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</si>
  <si>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</si>
  <si>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</si>
  <si>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</si>
  <si>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</si>
  <si>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</si>
  <si>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</si>
  <si>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</si>
  <si>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 xml:space="preserve">  Структура зареєстрованих безробітних за місцем проживання, </t>
  </si>
  <si>
    <t>Мають статус безробітного на кінець періоду</t>
  </si>
  <si>
    <t>Мешканці міських поселень, %</t>
  </si>
  <si>
    <t>Мешканці сільської місцевості, %</t>
  </si>
  <si>
    <t xml:space="preserve">А </t>
  </si>
  <si>
    <t>Мали статус безробітного</t>
  </si>
  <si>
    <t>Проходили професійне навчання</t>
  </si>
  <si>
    <t>Отримували допомогу по безробіттю</t>
  </si>
  <si>
    <r>
      <t xml:space="preserve">Всього отримали роботу </t>
    </r>
    <r>
      <rPr>
        <sz val="16"/>
        <rFont val="Times New Roman"/>
        <family val="1"/>
      </rPr>
      <t>(</t>
    </r>
    <r>
      <rPr>
        <i/>
        <sz val="16"/>
        <rFont val="Times New Roman"/>
        <family val="1"/>
      </rPr>
      <t>у т.ч. до набуття статусу безробітного</t>
    </r>
    <r>
      <rPr>
        <sz val="16"/>
        <rFont val="Times New Roman"/>
        <family val="1"/>
      </rPr>
      <t>)</t>
    </r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</si>
  <si>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</si>
  <si>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</si>
  <si>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</si>
  <si>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</si>
  <si>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</si>
  <si>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</si>
  <si>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</si>
  <si>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</si>
  <si>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</si>
  <si>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</si>
  <si>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</si>
  <si>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</si>
  <si>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</si>
  <si>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</si>
  <si>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</si>
  <si>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</si>
  <si>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</si>
  <si>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</si>
  <si>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</si>
  <si>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</si>
  <si>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</si>
  <si>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</si>
  <si>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</si>
  <si>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</si>
  <si>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</si>
  <si>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</si>
  <si>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</si>
  <si>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</t>
    </r>
  </si>
  <si>
    <t>Брали участь у громадських роботах та інших роботах тимчасового характеру</t>
  </si>
  <si>
    <t>Отримали профорієнтаційні послуги</t>
  </si>
  <si>
    <t>з них отримують допомогу по безробіттю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</si>
  <si>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</si>
  <si>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</si>
  <si>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особи</t>
  </si>
  <si>
    <t>у січні-квітні 2018 року</t>
  </si>
  <si>
    <t>станом на 1 травня 2018 року:</t>
  </si>
  <si>
    <t>охоплених заходами активної політики сприяння зайнятості у січні-квітні 2018 року</t>
  </si>
  <si>
    <t>Інформація про надання послуг Полтаською обласною службою зайнятості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</si>
</sst>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_-* #,##0.000_₴_-;\-* #,##0.000_₴_-;_-* &quot;-&quot;??_₴_-;_-@_-"/>
    <numFmt numFmtId="183" formatCode="_-* #,##0.0_₴_-;\-* #,##0.0_₴_-;_-* &quot;-&quot;??_₴_-;_-@_-"/>
    <numFmt numFmtId="184" formatCode="0.0"/>
  </numFmts>
  <fonts count="61"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sz val="8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7" fillId="33" borderId="0" xfId="59" applyFont="1" applyFill="1">
      <alignment/>
      <protection/>
    </xf>
    <xf numFmtId="0" fontId="2" fillId="33" borderId="0" xfId="59" applyFont="1" applyFill="1" applyAlignment="1">
      <alignment vertical="center" wrapText="1"/>
      <protection/>
    </xf>
    <xf numFmtId="0" fontId="18" fillId="33" borderId="0" xfId="59" applyFont="1" applyFill="1" applyAlignment="1">
      <alignment/>
      <protection/>
    </xf>
    <xf numFmtId="0" fontId="4" fillId="33" borderId="0" xfId="59" applyFont="1" applyFill="1" applyBorder="1" applyAlignment="1">
      <alignment horizontal="center" vertical="top"/>
      <protection/>
    </xf>
    <xf numFmtId="0" fontId="15" fillId="33" borderId="0" xfId="58" applyFont="1" applyFill="1" applyAlignment="1">
      <alignment horizontal="center" vertical="center" wrapText="1"/>
      <protection/>
    </xf>
    <xf numFmtId="0" fontId="19" fillId="33" borderId="0" xfId="59" applyFont="1" applyFill="1" applyAlignment="1">
      <alignment vertical="top"/>
      <protection/>
    </xf>
    <xf numFmtId="0" fontId="17" fillId="33" borderId="0" xfId="59" applyFont="1" applyFill="1" applyAlignment="1">
      <alignment horizontal="center" vertical="center" wrapText="1"/>
      <protection/>
    </xf>
    <xf numFmtId="0" fontId="6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0" fontId="21" fillId="33" borderId="0" xfId="59" applyFont="1" applyFill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0" xfId="59" applyFont="1" applyFill="1" applyAlignment="1">
      <alignment vertical="center" wrapText="1"/>
      <protection/>
    </xf>
    <xf numFmtId="0" fontId="17" fillId="33" borderId="10" xfId="59" applyFont="1" applyFill="1" applyBorder="1" applyAlignment="1">
      <alignment horizontal="left" vertical="center"/>
      <protection/>
    </xf>
    <xf numFmtId="3" fontId="22" fillId="33" borderId="10" xfId="55" applyNumberFormat="1" applyFont="1" applyFill="1" applyBorder="1" applyAlignment="1" applyProtection="1">
      <alignment horizontal="center" vertical="center"/>
      <protection locked="0"/>
    </xf>
    <xf numFmtId="180" fontId="4" fillId="33" borderId="10" xfId="59" applyNumberFormat="1" applyFont="1" applyFill="1" applyBorder="1" applyAlignment="1">
      <alignment horizontal="center" vertical="center"/>
      <protection/>
    </xf>
    <xf numFmtId="3" fontId="17" fillId="33" borderId="10" xfId="59" applyNumberFormat="1" applyFont="1" applyFill="1" applyBorder="1" applyAlignment="1">
      <alignment horizontal="center" vertical="center"/>
      <protection/>
    </xf>
    <xf numFmtId="180" fontId="27" fillId="33" borderId="10" xfId="59" applyNumberFormat="1" applyFont="1" applyFill="1" applyBorder="1" applyAlignment="1">
      <alignment horizontal="center" vertical="center"/>
      <protection/>
    </xf>
    <xf numFmtId="183" fontId="4" fillId="33" borderId="10" xfId="66" applyNumberFormat="1" applyFont="1" applyFill="1" applyBorder="1" applyAlignment="1">
      <alignment horizontal="center" vertical="center"/>
    </xf>
    <xf numFmtId="3" fontId="22" fillId="33" borderId="10" xfId="54" applyNumberFormat="1" applyFont="1" applyFill="1" applyBorder="1" applyAlignment="1" applyProtection="1">
      <alignment horizontal="center" vertical="center"/>
      <protection/>
    </xf>
    <xf numFmtId="180" fontId="23" fillId="33" borderId="10" xfId="54" applyNumberFormat="1" applyFont="1" applyFill="1" applyBorder="1" applyAlignment="1" applyProtection="1">
      <alignment horizontal="center" vertical="center"/>
      <protection/>
    </xf>
    <xf numFmtId="0" fontId="21" fillId="33" borderId="0" xfId="59" applyFont="1" applyFill="1" applyAlignment="1">
      <alignment vertical="center"/>
      <protection/>
    </xf>
    <xf numFmtId="0" fontId="3" fillId="33" borderId="10" xfId="59" applyFont="1" applyFill="1" applyBorder="1" applyAlignment="1">
      <alignment vertical="center"/>
      <protection/>
    </xf>
    <xf numFmtId="3" fontId="20" fillId="33" borderId="10" xfId="55" applyNumberFormat="1" applyFont="1" applyFill="1" applyBorder="1" applyAlignment="1" applyProtection="1">
      <alignment horizontal="center" vertical="center"/>
      <protection locked="0"/>
    </xf>
    <xf numFmtId="3" fontId="20" fillId="33" borderId="10" xfId="59" applyNumberFormat="1" applyFont="1" applyFill="1" applyBorder="1" applyAlignment="1">
      <alignment horizontal="center" vertical="center"/>
      <protection/>
    </xf>
    <xf numFmtId="3" fontId="3" fillId="33" borderId="10" xfId="59" applyNumberFormat="1" applyFont="1" applyFill="1" applyBorder="1" applyAlignment="1">
      <alignment horizontal="center" vertical="center"/>
      <protection/>
    </xf>
    <xf numFmtId="3" fontId="20" fillId="33" borderId="10" xfId="54" applyNumberFormat="1" applyFont="1" applyFill="1" applyBorder="1" applyAlignment="1" applyProtection="1">
      <alignment horizontal="center" vertical="center"/>
      <protection/>
    </xf>
    <xf numFmtId="180" fontId="24" fillId="33" borderId="10" xfId="54" applyNumberFormat="1" applyFont="1" applyFill="1" applyBorder="1" applyAlignment="1" applyProtection="1">
      <alignment horizontal="center" vertical="center"/>
      <protection/>
    </xf>
    <xf numFmtId="0" fontId="6" fillId="33" borderId="0" xfId="59" applyFont="1" applyFill="1">
      <alignment/>
      <protection/>
    </xf>
    <xf numFmtId="0" fontId="6" fillId="33" borderId="0" xfId="59" applyFont="1" applyFill="1" applyAlignment="1">
      <alignment horizontal="center" vertical="top"/>
      <protection/>
    </xf>
    <xf numFmtId="0" fontId="3" fillId="33" borderId="10" xfId="59" applyFont="1" applyFill="1" applyBorder="1">
      <alignment/>
      <protection/>
    </xf>
    <xf numFmtId="180" fontId="23" fillId="33" borderId="10" xfId="59" applyNumberFormat="1" applyFont="1" applyFill="1" applyBorder="1" applyAlignment="1">
      <alignment horizontal="center" vertical="center"/>
      <protection/>
    </xf>
    <xf numFmtId="0" fontId="20" fillId="33" borderId="10" xfId="59" applyFont="1" applyFill="1" applyBorder="1" applyAlignment="1">
      <alignment horizontal="center"/>
      <protection/>
    </xf>
    <xf numFmtId="180" fontId="23" fillId="33" borderId="10" xfId="59" applyNumberFormat="1" applyFont="1" applyFill="1" applyBorder="1" applyAlignment="1">
      <alignment horizontal="center"/>
      <protection/>
    </xf>
    <xf numFmtId="180" fontId="24" fillId="33" borderId="10" xfId="59" applyNumberFormat="1" applyFont="1" applyFill="1" applyBorder="1" applyAlignment="1">
      <alignment horizontal="center"/>
      <protection/>
    </xf>
    <xf numFmtId="183" fontId="23" fillId="33" borderId="10" xfId="66" applyNumberFormat="1" applyFont="1" applyFill="1" applyBorder="1" applyAlignment="1">
      <alignment/>
    </xf>
    <xf numFmtId="180" fontId="23" fillId="33" borderId="10" xfId="57" applyNumberFormat="1" applyFont="1" applyFill="1" applyBorder="1" applyAlignment="1">
      <alignment horizontal="center"/>
      <protection/>
    </xf>
    <xf numFmtId="0" fontId="20" fillId="33" borderId="10" xfId="57" applyFont="1" applyFill="1" applyBorder="1" applyAlignment="1">
      <alignment horizontal="center"/>
      <protection/>
    </xf>
    <xf numFmtId="180" fontId="24" fillId="33" borderId="10" xfId="57" applyNumberFormat="1" applyFont="1" applyFill="1" applyBorder="1" applyAlignment="1">
      <alignment horizontal="center"/>
      <protection/>
    </xf>
    <xf numFmtId="0" fontId="21" fillId="33" borderId="0" xfId="59" applyFont="1" applyFill="1">
      <alignment/>
      <protection/>
    </xf>
    <xf numFmtId="0" fontId="20" fillId="33" borderId="0" xfId="59" applyFont="1" applyFill="1" applyAlignment="1">
      <alignment horizontal="center"/>
      <protection/>
    </xf>
    <xf numFmtId="0" fontId="6" fillId="33" borderId="0" xfId="57" applyFont="1" applyFill="1">
      <alignment/>
      <protection/>
    </xf>
    <xf numFmtId="0" fontId="19" fillId="33" borderId="0" xfId="59" applyFont="1" applyFill="1">
      <alignment/>
      <protection/>
    </xf>
    <xf numFmtId="0" fontId="7" fillId="33" borderId="0" xfId="56" applyFont="1" applyFill="1">
      <alignment/>
      <protection/>
    </xf>
    <xf numFmtId="0" fontId="7" fillId="33" borderId="0" xfId="58" applyFont="1" applyFill="1" applyAlignment="1">
      <alignment vertical="center" wrapText="1"/>
      <protection/>
    </xf>
    <xf numFmtId="0" fontId="14" fillId="33" borderId="10" xfId="58" applyFont="1" applyFill="1" applyBorder="1" applyAlignment="1">
      <alignment horizontal="center" vertical="center" wrapText="1"/>
      <protection/>
    </xf>
    <xf numFmtId="0" fontId="14" fillId="33" borderId="0" xfId="58" applyFont="1" applyFill="1" applyAlignment="1">
      <alignment vertical="center" wrapText="1"/>
      <protection/>
    </xf>
    <xf numFmtId="0" fontId="12" fillId="33" borderId="10" xfId="58" applyFont="1" applyFill="1" applyBorder="1" applyAlignment="1">
      <alignment vertical="center" wrapText="1"/>
      <protection/>
    </xf>
    <xf numFmtId="3" fontId="12" fillId="33" borderId="10" xfId="58" applyNumberFormat="1" applyFont="1" applyFill="1" applyBorder="1" applyAlignment="1">
      <alignment horizontal="center" vertical="center" wrapText="1"/>
      <protection/>
    </xf>
    <xf numFmtId="3" fontId="12" fillId="33" borderId="10" xfId="56" applyNumberFormat="1" applyFont="1" applyFill="1" applyBorder="1" applyAlignment="1">
      <alignment horizontal="center" vertical="center" wrapText="1"/>
      <protection/>
    </xf>
    <xf numFmtId="180" fontId="15" fillId="33" borderId="10" xfId="56" applyNumberFormat="1" applyFont="1" applyFill="1" applyBorder="1" applyAlignment="1">
      <alignment horizontal="center" vertical="center" wrapText="1"/>
      <protection/>
    </xf>
    <xf numFmtId="0" fontId="12" fillId="33" borderId="10" xfId="56" applyFont="1" applyFill="1" applyBorder="1" applyAlignment="1">
      <alignment horizontal="left" vertical="center" wrapText="1"/>
      <protection/>
    </xf>
    <xf numFmtId="3" fontId="7" fillId="33" borderId="0" xfId="58" applyNumberFormat="1" applyFont="1" applyFill="1" applyAlignment="1">
      <alignment vertical="center" wrapText="1"/>
      <protection/>
    </xf>
    <xf numFmtId="0" fontId="12" fillId="33" borderId="10" xfId="53" applyFont="1" applyFill="1" applyBorder="1" applyAlignment="1">
      <alignment vertical="center" wrapText="1"/>
      <protection/>
    </xf>
    <xf numFmtId="3" fontId="12" fillId="33" borderId="10" xfId="53" applyNumberFormat="1" applyFont="1" applyFill="1" applyBorder="1" applyAlignment="1">
      <alignment horizontal="center" vertical="center" wrapText="1"/>
      <protection/>
    </xf>
    <xf numFmtId="180" fontId="15" fillId="33" borderId="10" xfId="53" applyNumberFormat="1" applyFont="1" applyFill="1" applyBorder="1" applyAlignment="1">
      <alignment horizontal="center" vertical="center" wrapText="1"/>
      <protection/>
    </xf>
    <xf numFmtId="180" fontId="15" fillId="33" borderId="10" xfId="53" applyNumberFormat="1" applyFont="1" applyFill="1" applyBorder="1" applyAlignment="1">
      <alignment horizontal="center" vertical="center"/>
      <protection/>
    </xf>
    <xf numFmtId="3" fontId="25" fillId="33" borderId="0" xfId="56" applyNumberFormat="1" applyFont="1" applyFill="1">
      <alignment/>
      <protection/>
    </xf>
    <xf numFmtId="0" fontId="25" fillId="33" borderId="0" xfId="56" applyFont="1" applyFill="1">
      <alignment/>
      <protection/>
    </xf>
    <xf numFmtId="0" fontId="9" fillId="33" borderId="0" xfId="56" applyFont="1" applyFill="1" applyAlignment="1">
      <alignment horizontal="right" vertical="top"/>
      <protection/>
    </xf>
    <xf numFmtId="0" fontId="10" fillId="33" borderId="0" xfId="56" applyFont="1" applyFill="1" applyAlignment="1">
      <alignment horizontal="center" vertical="top" wrapText="1"/>
      <protection/>
    </xf>
    <xf numFmtId="0" fontId="10" fillId="33" borderId="0" xfId="58" applyFont="1" applyFill="1" applyAlignment="1">
      <alignment horizontal="center" vertical="top" wrapText="1"/>
      <protection/>
    </xf>
    <xf numFmtId="0" fontId="11" fillId="33" borderId="0" xfId="58" applyFont="1" applyFill="1" applyAlignment="1">
      <alignment horizontal="center" vertical="top" wrapText="1"/>
      <protection/>
    </xf>
    <xf numFmtId="0" fontId="12" fillId="33" borderId="10" xfId="56" applyFont="1" applyFill="1" applyBorder="1" applyAlignment="1">
      <alignment horizontal="center" vertical="center" wrapText="1"/>
      <protection/>
    </xf>
    <xf numFmtId="0" fontId="13" fillId="33" borderId="11" xfId="56" applyFont="1" applyFill="1" applyBorder="1" applyAlignment="1">
      <alignment horizontal="center" vertical="center" wrapText="1"/>
      <protection/>
    </xf>
    <xf numFmtId="0" fontId="13" fillId="33" borderId="12" xfId="56" applyFont="1" applyFill="1" applyBorder="1" applyAlignment="1">
      <alignment horizontal="center" vertical="center" wrapText="1"/>
      <protection/>
    </xf>
    <xf numFmtId="0" fontId="12" fillId="33" borderId="13" xfId="58" applyFont="1" applyFill="1" applyBorder="1" applyAlignment="1">
      <alignment horizontal="center" vertical="center" wrapText="1"/>
      <protection/>
    </xf>
    <xf numFmtId="0" fontId="12" fillId="33" borderId="14" xfId="58" applyFont="1" applyFill="1" applyBorder="1" applyAlignment="1">
      <alignment horizontal="center" vertical="center" wrapText="1"/>
      <protection/>
    </xf>
    <xf numFmtId="0" fontId="12" fillId="33" borderId="15" xfId="58" applyFont="1" applyFill="1" applyBorder="1" applyAlignment="1">
      <alignment horizontal="center" vertical="center" wrapText="1"/>
      <protection/>
    </xf>
    <xf numFmtId="0" fontId="12" fillId="33" borderId="10" xfId="53" applyFont="1" applyFill="1" applyBorder="1" applyAlignment="1">
      <alignment horizontal="center" vertical="center" wrapText="1"/>
      <protection/>
    </xf>
    <xf numFmtId="0" fontId="12" fillId="33" borderId="11" xfId="53" applyFont="1" applyFill="1" applyBorder="1" applyAlignment="1">
      <alignment horizontal="center" vertical="center" wrapText="1"/>
      <protection/>
    </xf>
    <xf numFmtId="0" fontId="12" fillId="33" borderId="12" xfId="53" applyFont="1" applyFill="1" applyBorder="1" applyAlignment="1">
      <alignment horizontal="center" vertical="center" wrapText="1"/>
      <protection/>
    </xf>
    <xf numFmtId="1" fontId="20" fillId="33" borderId="16" xfId="55" applyNumberFormat="1" applyFont="1" applyFill="1" applyBorder="1" applyAlignment="1" applyProtection="1">
      <alignment horizontal="center" vertical="center" wrapText="1"/>
      <protection/>
    </xf>
    <xf numFmtId="1" fontId="20" fillId="33" borderId="17" xfId="55" applyNumberFormat="1" applyFont="1" applyFill="1" applyBorder="1" applyAlignment="1" applyProtection="1">
      <alignment horizontal="center" vertical="center" wrapText="1"/>
      <protection/>
    </xf>
    <xf numFmtId="1" fontId="20" fillId="33" borderId="18" xfId="55" applyNumberFormat="1" applyFont="1" applyFill="1" applyBorder="1" applyAlignment="1" applyProtection="1">
      <alignment horizontal="center" vertical="center" wrapText="1"/>
      <protection/>
    </xf>
    <xf numFmtId="0" fontId="2" fillId="33" borderId="0" xfId="59" applyFont="1" applyFill="1" applyAlignment="1">
      <alignment horizontal="center" vertical="center" wrapText="1"/>
      <protection/>
    </xf>
    <xf numFmtId="0" fontId="18" fillId="33" borderId="0" xfId="59" applyFont="1" applyFill="1" applyAlignment="1">
      <alignment horizontal="center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17" fillId="33" borderId="10" xfId="59" applyFont="1" applyFill="1" applyBorder="1" applyAlignment="1">
      <alignment horizontal="center" vertical="center" wrapText="1"/>
      <protection/>
    </xf>
    <xf numFmtId="1" fontId="20" fillId="33" borderId="16" xfId="54" applyNumberFormat="1" applyFont="1" applyFill="1" applyBorder="1" applyAlignment="1" applyProtection="1">
      <alignment horizontal="center" vertical="center" wrapText="1"/>
      <protection locked="0"/>
    </xf>
    <xf numFmtId="1" fontId="20" fillId="33" borderId="17" xfId="54" applyNumberFormat="1" applyFont="1" applyFill="1" applyBorder="1" applyAlignment="1" applyProtection="1">
      <alignment horizontal="center" vertical="center" wrapText="1"/>
      <protection locked="0"/>
    </xf>
    <xf numFmtId="1" fontId="20" fillId="33" borderId="18" xfId="54" applyNumberFormat="1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АктЗах_5%квот Оксана" xfId="57"/>
    <cellStyle name="Обычный_Перевірка_Молодь_до 18 років" xfId="58"/>
    <cellStyle name="Обычный_Табл. 3.15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1">
      <selection activeCell="A3" sqref="A3:F3"/>
    </sheetView>
  </sheetViews>
  <sheetFormatPr defaultColWidth="8.00390625" defaultRowHeight="15"/>
  <cols>
    <col min="1" max="1" width="76.421875" style="43" customWidth="1"/>
    <col min="2" max="2" width="13.00390625" style="43" customWidth="1"/>
    <col min="3" max="3" width="17.28125" style="58" customWidth="1"/>
    <col min="4" max="4" width="13.00390625" style="58" customWidth="1"/>
    <col min="5" max="5" width="17.140625" style="58" customWidth="1"/>
    <col min="6" max="6" width="12.7109375" style="43" customWidth="1"/>
    <col min="7" max="16384" width="8.00390625" style="43" customWidth="1"/>
  </cols>
  <sheetData>
    <row r="1" spans="3:6" ht="8.25" customHeight="1">
      <c r="C1" s="59"/>
      <c r="D1" s="59"/>
      <c r="E1" s="59"/>
      <c r="F1" s="59"/>
    </row>
    <row r="2" spans="1:6" ht="27" customHeight="1">
      <c r="A2" s="60" t="s">
        <v>55</v>
      </c>
      <c r="B2" s="60"/>
      <c r="C2" s="60"/>
      <c r="D2" s="60"/>
      <c r="E2" s="60"/>
      <c r="F2" s="60"/>
    </row>
    <row r="3" spans="1:6" ht="28.5" customHeight="1">
      <c r="A3" s="61" t="s">
        <v>52</v>
      </c>
      <c r="B3" s="61"/>
      <c r="C3" s="61"/>
      <c r="D3" s="61"/>
      <c r="E3" s="61"/>
      <c r="F3" s="61"/>
    </row>
    <row r="4" spans="1:6" ht="28.5" customHeight="1">
      <c r="A4" s="62" t="s">
        <v>0</v>
      </c>
      <c r="B4" s="62"/>
      <c r="C4" s="62"/>
      <c r="D4" s="62"/>
      <c r="E4" s="62"/>
      <c r="F4" s="62"/>
    </row>
    <row r="5" s="44" customFormat="1" ht="33.75" customHeight="1">
      <c r="F5" s="5" t="s">
        <v>51</v>
      </c>
    </row>
    <row r="6" spans="1:6" s="44" customFormat="1" ht="42.75" customHeight="1">
      <c r="A6" s="69" t="s">
        <v>1</v>
      </c>
      <c r="B6" s="70" t="s">
        <v>2</v>
      </c>
      <c r="C6" s="63" t="s">
        <v>3</v>
      </c>
      <c r="D6" s="64" t="s">
        <v>4</v>
      </c>
      <c r="E6" s="63" t="s">
        <v>5</v>
      </c>
      <c r="F6" s="64" t="s">
        <v>6</v>
      </c>
    </row>
    <row r="7" spans="1:6" s="44" customFormat="1" ht="37.5" customHeight="1">
      <c r="A7" s="69"/>
      <c r="B7" s="71"/>
      <c r="C7" s="63" t="s">
        <v>3</v>
      </c>
      <c r="D7" s="65"/>
      <c r="E7" s="63" t="s">
        <v>5</v>
      </c>
      <c r="F7" s="65"/>
    </row>
    <row r="8" spans="1:6" s="46" customFormat="1" ht="18.75" customHeight="1">
      <c r="A8" s="45" t="s">
        <v>7</v>
      </c>
      <c r="B8" s="45">
        <v>1</v>
      </c>
      <c r="C8" s="45">
        <v>2</v>
      </c>
      <c r="D8" s="45">
        <v>3</v>
      </c>
      <c r="E8" s="45">
        <v>4</v>
      </c>
      <c r="F8" s="45">
        <v>5</v>
      </c>
    </row>
    <row r="9" spans="1:6" s="44" customFormat="1" ht="43.5" customHeight="1">
      <c r="A9" s="47" t="s">
        <v>14</v>
      </c>
      <c r="B9" s="48">
        <f>2!B8</f>
        <v>36958</v>
      </c>
      <c r="C9" s="49">
        <f>B9-E9</f>
        <v>16774</v>
      </c>
      <c r="D9" s="50">
        <f>100-F9</f>
        <v>45.4</v>
      </c>
      <c r="E9" s="49">
        <v>20184</v>
      </c>
      <c r="F9" s="50">
        <f>ROUND(E9/B9*100,1)</f>
        <v>54.6</v>
      </c>
    </row>
    <row r="10" spans="1:8" s="44" customFormat="1" ht="61.5" customHeight="1">
      <c r="A10" s="51" t="s">
        <v>17</v>
      </c>
      <c r="B10" s="48">
        <f>2!E8</f>
        <v>18829</v>
      </c>
      <c r="C10" s="49">
        <f aca="true" t="shared" si="0" ref="C10:C16">B10-E10</f>
        <v>9010</v>
      </c>
      <c r="D10" s="50">
        <f>100-F10</f>
        <v>47.9</v>
      </c>
      <c r="E10" s="49">
        <v>9819</v>
      </c>
      <c r="F10" s="50">
        <f>ROUND(E10/B10*100,1)</f>
        <v>52.1</v>
      </c>
      <c r="H10" s="52"/>
    </row>
    <row r="11" spans="1:10" s="44" customFormat="1" ht="45" customHeight="1">
      <c r="A11" s="47" t="s">
        <v>15</v>
      </c>
      <c r="B11" s="48">
        <f>2!H8</f>
        <v>5584</v>
      </c>
      <c r="C11" s="49">
        <f t="shared" si="0"/>
        <v>1384</v>
      </c>
      <c r="D11" s="50">
        <f>100-F11</f>
        <v>24.799999999999997</v>
      </c>
      <c r="E11" s="49">
        <v>4200</v>
      </c>
      <c r="F11" s="50">
        <f>ROUND(E11/B11*100,1)</f>
        <v>75.2</v>
      </c>
      <c r="J11" s="52"/>
    </row>
    <row r="12" spans="1:6" s="44" customFormat="1" ht="63" customHeight="1">
      <c r="A12" s="47" t="s">
        <v>49</v>
      </c>
      <c r="B12" s="48">
        <f>2!K8</f>
        <v>6455</v>
      </c>
      <c r="C12" s="49">
        <f t="shared" si="0"/>
        <v>1327</v>
      </c>
      <c r="D12" s="50">
        <f>100-F12</f>
        <v>20.599999999999994</v>
      </c>
      <c r="E12" s="49">
        <v>5128</v>
      </c>
      <c r="F12" s="50">
        <f>ROUND(E12/B12*100,1)</f>
        <v>79.4</v>
      </c>
    </row>
    <row r="13" spans="1:7" s="44" customFormat="1" ht="67.5" customHeight="1">
      <c r="A13" s="47" t="s">
        <v>50</v>
      </c>
      <c r="B13" s="48">
        <f>2!N8</f>
        <v>35587</v>
      </c>
      <c r="C13" s="49">
        <f t="shared" si="0"/>
        <v>15960</v>
      </c>
      <c r="D13" s="50">
        <f>100-F13</f>
        <v>44.8</v>
      </c>
      <c r="E13" s="49">
        <v>19627</v>
      </c>
      <c r="F13" s="50">
        <f>ROUND(E13/B13*100,1)</f>
        <v>55.2</v>
      </c>
      <c r="G13" s="52"/>
    </row>
    <row r="14" spans="1:7" s="44" customFormat="1" ht="27" customHeight="1">
      <c r="A14" s="66" t="s">
        <v>53</v>
      </c>
      <c r="B14" s="67"/>
      <c r="C14" s="67"/>
      <c r="D14" s="67"/>
      <c r="E14" s="67"/>
      <c r="F14" s="68"/>
      <c r="G14" s="52"/>
    </row>
    <row r="15" spans="1:7" s="44" customFormat="1" ht="51.75" customHeight="1">
      <c r="A15" s="53" t="s">
        <v>8</v>
      </c>
      <c r="B15" s="48">
        <f>2!Q8</f>
        <v>19526</v>
      </c>
      <c r="C15" s="54">
        <f t="shared" si="0"/>
        <v>9231</v>
      </c>
      <c r="D15" s="55">
        <f>100-F15</f>
        <v>47.3</v>
      </c>
      <c r="E15" s="54">
        <v>10295</v>
      </c>
      <c r="F15" s="56">
        <f>ROUND(E15/B15*100,1)</f>
        <v>52.7</v>
      </c>
      <c r="G15" s="52"/>
    </row>
    <row r="16" spans="1:6" s="44" customFormat="1" ht="39.75" customHeight="1">
      <c r="A16" s="53" t="s">
        <v>16</v>
      </c>
      <c r="B16" s="48">
        <f>2!T8</f>
        <v>16141</v>
      </c>
      <c r="C16" s="54">
        <f t="shared" si="0"/>
        <v>7624</v>
      </c>
      <c r="D16" s="55">
        <f>100-F16</f>
        <v>47.2</v>
      </c>
      <c r="E16" s="54">
        <v>8517</v>
      </c>
      <c r="F16" s="56">
        <f>ROUND(E16/B16*100,1)</f>
        <v>52.8</v>
      </c>
    </row>
    <row r="17" spans="1:6" s="44" customFormat="1" ht="15.75" customHeight="1">
      <c r="A17" s="43"/>
      <c r="B17" s="43"/>
      <c r="C17" s="57"/>
      <c r="D17" s="57"/>
      <c r="E17" s="57"/>
      <c r="F17" s="43"/>
    </row>
    <row r="18" ht="15" customHeight="1">
      <c r="E18" s="57"/>
    </row>
  </sheetData>
  <sheetProtection/>
  <mergeCells count="11">
    <mergeCell ref="A14:F14"/>
    <mergeCell ref="A6:A7"/>
    <mergeCell ref="B6:B7"/>
    <mergeCell ref="C6:C7"/>
    <mergeCell ref="D6:D7"/>
    <mergeCell ref="C1:F1"/>
    <mergeCell ref="A2:F2"/>
    <mergeCell ref="A3:F3"/>
    <mergeCell ref="A4:F4"/>
    <mergeCell ref="E6:E7"/>
    <mergeCell ref="F6:F7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9"/>
  <sheetViews>
    <sheetView view="pageBreakPreview" zoomScale="70" zoomScaleSheetLayoutView="70" zoomScalePageLayoutView="0" workbookViewId="0" topLeftCell="A1">
      <pane xSplit="1" ySplit="7" topLeftCell="K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M20" sqref="M20"/>
    </sheetView>
  </sheetViews>
  <sheetFormatPr defaultColWidth="9.140625" defaultRowHeight="15"/>
  <cols>
    <col min="1" max="1" width="21.28125" style="42" customWidth="1"/>
    <col min="2" max="2" width="10.8515625" style="42" customWidth="1"/>
    <col min="3" max="3" width="11.140625" style="42" customWidth="1"/>
    <col min="4" max="4" width="12.7109375" style="42" customWidth="1"/>
    <col min="5" max="5" width="10.00390625" style="42" customWidth="1"/>
    <col min="6" max="6" width="11.140625" style="42" customWidth="1"/>
    <col min="7" max="7" width="12.140625" style="42" customWidth="1"/>
    <col min="8" max="8" width="9.28125" style="42" customWidth="1"/>
    <col min="9" max="10" width="11.57421875" style="42" customWidth="1"/>
    <col min="11" max="11" width="9.140625" style="42" customWidth="1"/>
    <col min="12" max="12" width="11.140625" style="42" customWidth="1"/>
    <col min="13" max="13" width="10.57421875" style="42" customWidth="1"/>
    <col min="14" max="14" width="11.421875" style="42" customWidth="1"/>
    <col min="15" max="15" width="9.140625" style="42" customWidth="1"/>
    <col min="16" max="16" width="10.00390625" style="42" customWidth="1"/>
    <col min="17" max="17" width="13.140625" style="42" customWidth="1"/>
    <col min="18" max="18" width="16.28125" style="42" customWidth="1"/>
    <col min="19" max="19" width="15.8515625" style="42" customWidth="1"/>
    <col min="20" max="20" width="13.8515625" style="42" customWidth="1"/>
    <col min="21" max="21" width="17.140625" style="42" customWidth="1"/>
    <col min="22" max="22" width="19.140625" style="42" customWidth="1"/>
    <col min="23" max="16384" width="9.140625" style="42" customWidth="1"/>
  </cols>
  <sheetData>
    <row r="1" spans="2:22" s="1" customFormat="1" ht="25.5" customHeight="1">
      <c r="B1" s="75" t="s">
        <v>9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"/>
      <c r="Q1" s="2"/>
      <c r="R1" s="2"/>
      <c r="S1" s="2"/>
      <c r="T1" s="2"/>
      <c r="U1" s="2"/>
      <c r="V1" s="2"/>
    </row>
    <row r="2" spans="2:22" s="1" customFormat="1" ht="23.25" customHeight="1">
      <c r="B2" s="75" t="s">
        <v>54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2"/>
      <c r="Q2" s="2"/>
      <c r="R2" s="2"/>
      <c r="S2" s="2"/>
      <c r="T2" s="2"/>
      <c r="U2" s="2"/>
      <c r="V2" s="2"/>
    </row>
    <row r="3" spans="2:22" s="1" customFormat="1" ht="18.75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3"/>
      <c r="Q3" s="3"/>
      <c r="R3" s="3"/>
      <c r="S3" s="3"/>
      <c r="T3" s="3"/>
      <c r="U3" s="3"/>
      <c r="V3" s="3"/>
    </row>
    <row r="4" spans="1:22" s="6" customFormat="1" ht="24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 t="s">
        <v>51</v>
      </c>
    </row>
    <row r="5" spans="1:22" s="7" customFormat="1" ht="51" customHeight="1">
      <c r="A5" s="78"/>
      <c r="B5" s="79" t="s">
        <v>14</v>
      </c>
      <c r="C5" s="79"/>
      <c r="D5" s="79"/>
      <c r="E5" s="79" t="s">
        <v>45</v>
      </c>
      <c r="F5" s="79"/>
      <c r="G5" s="79"/>
      <c r="H5" s="79" t="s">
        <v>15</v>
      </c>
      <c r="I5" s="79"/>
      <c r="J5" s="79"/>
      <c r="K5" s="77" t="s">
        <v>46</v>
      </c>
      <c r="L5" s="77"/>
      <c r="M5" s="77"/>
      <c r="N5" s="77" t="s">
        <v>47</v>
      </c>
      <c r="O5" s="77"/>
      <c r="P5" s="77"/>
      <c r="Q5" s="80" t="s">
        <v>10</v>
      </c>
      <c r="R5" s="81"/>
      <c r="S5" s="82"/>
      <c r="T5" s="72" t="s">
        <v>48</v>
      </c>
      <c r="U5" s="73"/>
      <c r="V5" s="74"/>
    </row>
    <row r="6" spans="1:22" s="10" customFormat="1" ht="49.5" customHeight="1">
      <c r="A6" s="78"/>
      <c r="B6" s="8" t="s">
        <v>2</v>
      </c>
      <c r="C6" s="9" t="s">
        <v>11</v>
      </c>
      <c r="D6" s="9" t="s">
        <v>12</v>
      </c>
      <c r="E6" s="8" t="s">
        <v>2</v>
      </c>
      <c r="F6" s="9" t="s">
        <v>11</v>
      </c>
      <c r="G6" s="9" t="s">
        <v>12</v>
      </c>
      <c r="H6" s="9" t="s">
        <v>2</v>
      </c>
      <c r="I6" s="9" t="s">
        <v>11</v>
      </c>
      <c r="J6" s="9" t="s">
        <v>12</v>
      </c>
      <c r="K6" s="9" t="s">
        <v>2</v>
      </c>
      <c r="L6" s="9" t="s">
        <v>11</v>
      </c>
      <c r="M6" s="9" t="s">
        <v>12</v>
      </c>
      <c r="N6" s="8" t="s">
        <v>2</v>
      </c>
      <c r="O6" s="9" t="s">
        <v>11</v>
      </c>
      <c r="P6" s="9" t="s">
        <v>12</v>
      </c>
      <c r="Q6" s="8" t="s">
        <v>2</v>
      </c>
      <c r="R6" s="9" t="s">
        <v>11</v>
      </c>
      <c r="S6" s="9" t="s">
        <v>12</v>
      </c>
      <c r="T6" s="8" t="s">
        <v>2</v>
      </c>
      <c r="U6" s="9" t="s">
        <v>11</v>
      </c>
      <c r="V6" s="9" t="s">
        <v>12</v>
      </c>
    </row>
    <row r="7" spans="1:22" s="12" customFormat="1" ht="11.25" customHeight="1">
      <c r="A7" s="11" t="s">
        <v>13</v>
      </c>
      <c r="B7" s="11">
        <v>1</v>
      </c>
      <c r="C7" s="11">
        <v>2</v>
      </c>
      <c r="D7" s="11">
        <v>3</v>
      </c>
      <c r="E7" s="11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1">
        <v>10</v>
      </c>
      <c r="O7" s="11">
        <v>11</v>
      </c>
      <c r="P7" s="11">
        <v>12</v>
      </c>
      <c r="Q7" s="11">
        <v>13</v>
      </c>
      <c r="R7" s="11">
        <v>14</v>
      </c>
      <c r="S7" s="11">
        <v>15</v>
      </c>
      <c r="T7" s="11">
        <v>16</v>
      </c>
      <c r="U7" s="11">
        <v>17</v>
      </c>
      <c r="V7" s="11">
        <v>18</v>
      </c>
    </row>
    <row r="8" spans="1:22" s="21" customFormat="1" ht="25.5" customHeight="1">
      <c r="A8" s="13" t="s">
        <v>18</v>
      </c>
      <c r="B8" s="14">
        <f>SUM(B9:B34)</f>
        <v>36958</v>
      </c>
      <c r="C8" s="15">
        <f>100-D8</f>
        <v>45.38665512203042</v>
      </c>
      <c r="D8" s="15">
        <v>54.61334487796958</v>
      </c>
      <c r="E8" s="16">
        <f>SUM(E9:E34)</f>
        <v>18829</v>
      </c>
      <c r="F8" s="15">
        <f>100-G8</f>
        <v>47.851718094428804</v>
      </c>
      <c r="G8" s="17">
        <v>52.148281905571196</v>
      </c>
      <c r="H8" s="16">
        <f>SUM(H9:H34)</f>
        <v>5584</v>
      </c>
      <c r="I8" s="15">
        <f>100-J8</f>
        <v>24.785100286532952</v>
      </c>
      <c r="J8" s="15">
        <v>75.21489971346705</v>
      </c>
      <c r="K8" s="16">
        <f>SUM(K9:K34)</f>
        <v>6455</v>
      </c>
      <c r="L8" s="15">
        <f>100-M8</f>
        <v>20.55770720371804</v>
      </c>
      <c r="M8" s="18">
        <v>79.44229279628196</v>
      </c>
      <c r="N8" s="16">
        <f>SUM(N9:N34)</f>
        <v>35587</v>
      </c>
      <c r="O8" s="15">
        <f>100-P8</f>
        <v>44.84783769353977</v>
      </c>
      <c r="P8" s="15">
        <v>55.15216230646023</v>
      </c>
      <c r="Q8" s="19">
        <f>SUM(Q9:Q34)</f>
        <v>19526</v>
      </c>
      <c r="R8" s="20">
        <f>100-S8</f>
        <v>47.27542763494827</v>
      </c>
      <c r="S8" s="20">
        <v>52.72457236505173</v>
      </c>
      <c r="T8" s="19">
        <f>SUM(T9:T34)</f>
        <v>16141</v>
      </c>
      <c r="U8" s="20">
        <f>100-V8</f>
        <v>47.23375255560375</v>
      </c>
      <c r="V8" s="20">
        <v>52.76624744439625</v>
      </c>
    </row>
    <row r="9" spans="1:22" s="28" customFormat="1" ht="18.75" customHeight="1">
      <c r="A9" s="22" t="s">
        <v>19</v>
      </c>
      <c r="B9" s="23">
        <v>1247</v>
      </c>
      <c r="C9" s="15">
        <f aca="true" t="shared" si="0" ref="C9:C34">100-D9</f>
        <v>30.954290296712102</v>
      </c>
      <c r="D9" s="15">
        <v>69.0457097032879</v>
      </c>
      <c r="E9" s="24">
        <v>453</v>
      </c>
      <c r="F9" s="15">
        <f aca="true" t="shared" si="1" ref="F9:F34">100-G9</f>
        <v>21.854304635761594</v>
      </c>
      <c r="G9" s="17">
        <v>78.1456953642384</v>
      </c>
      <c r="H9" s="25">
        <v>199</v>
      </c>
      <c r="I9" s="15">
        <f aca="true" t="shared" si="2" ref="I9:I34">100-J9</f>
        <v>9.045226130653262</v>
      </c>
      <c r="J9" s="15">
        <v>90.95477386934674</v>
      </c>
      <c r="K9" s="25">
        <v>339</v>
      </c>
      <c r="L9" s="15">
        <f aca="true" t="shared" si="3" ref="L9:L34">100-M9</f>
        <v>5.014749262536881</v>
      </c>
      <c r="M9" s="18">
        <v>94.98525073746312</v>
      </c>
      <c r="N9" s="25">
        <v>1189</v>
      </c>
      <c r="O9" s="15">
        <f aca="true" t="shared" si="4" ref="O9:O34">100-P9</f>
        <v>29.60470984020185</v>
      </c>
      <c r="P9" s="15">
        <v>70.39529015979815</v>
      </c>
      <c r="Q9" s="26">
        <v>637</v>
      </c>
      <c r="R9" s="20">
        <f aca="true" t="shared" si="5" ref="R9:R34">100-S9</f>
        <v>34.22291993720566</v>
      </c>
      <c r="S9" s="20">
        <v>65.77708006279434</v>
      </c>
      <c r="T9" s="26">
        <v>465</v>
      </c>
      <c r="U9" s="27">
        <f aca="true" t="shared" si="6" ref="U9:U34">100-V9</f>
        <v>34.83870967741936</v>
      </c>
      <c r="V9" s="20">
        <v>65.16129032258064</v>
      </c>
    </row>
    <row r="10" spans="1:22" s="29" customFormat="1" ht="18.75" customHeight="1">
      <c r="A10" s="22" t="s">
        <v>20</v>
      </c>
      <c r="B10" s="23">
        <v>1970</v>
      </c>
      <c r="C10" s="15">
        <f t="shared" si="0"/>
        <v>38.3756345177665</v>
      </c>
      <c r="D10" s="15">
        <v>61.6243654822335</v>
      </c>
      <c r="E10" s="24">
        <v>671</v>
      </c>
      <c r="F10" s="15">
        <f t="shared" si="1"/>
        <v>32.04172876304024</v>
      </c>
      <c r="G10" s="17">
        <v>67.95827123695976</v>
      </c>
      <c r="H10" s="25">
        <v>192</v>
      </c>
      <c r="I10" s="15">
        <f t="shared" si="2"/>
        <v>26.041666666666657</v>
      </c>
      <c r="J10" s="15">
        <v>73.95833333333334</v>
      </c>
      <c r="K10" s="25">
        <v>221</v>
      </c>
      <c r="L10" s="15">
        <f t="shared" si="3"/>
        <v>16.289592760180994</v>
      </c>
      <c r="M10" s="18">
        <v>83.710407239819</v>
      </c>
      <c r="N10" s="25">
        <v>1913</v>
      </c>
      <c r="O10" s="15">
        <f t="shared" si="4"/>
        <v>38.05541035023523</v>
      </c>
      <c r="P10" s="15">
        <v>61.94458964976477</v>
      </c>
      <c r="Q10" s="26">
        <v>1137</v>
      </c>
      <c r="R10" s="20">
        <f t="shared" si="5"/>
        <v>40.36939313984169</v>
      </c>
      <c r="S10" s="20">
        <v>59.63060686015831</v>
      </c>
      <c r="T10" s="26">
        <v>870</v>
      </c>
      <c r="U10" s="27">
        <f t="shared" si="6"/>
        <v>40.91954022988505</v>
      </c>
      <c r="V10" s="20">
        <v>59.08045977011495</v>
      </c>
    </row>
    <row r="11" spans="1:22" s="28" customFormat="1" ht="18.75" customHeight="1">
      <c r="A11" s="22" t="s">
        <v>21</v>
      </c>
      <c r="B11" s="23">
        <v>2190</v>
      </c>
      <c r="C11" s="15">
        <f t="shared" si="0"/>
        <v>34.61187214611871</v>
      </c>
      <c r="D11" s="15">
        <v>65.38812785388129</v>
      </c>
      <c r="E11" s="24">
        <v>931</v>
      </c>
      <c r="F11" s="15">
        <f t="shared" si="1"/>
        <v>32.76047261009667</v>
      </c>
      <c r="G11" s="17">
        <v>67.23952738990333</v>
      </c>
      <c r="H11" s="25">
        <v>421</v>
      </c>
      <c r="I11" s="15">
        <f t="shared" si="2"/>
        <v>27.553444180522575</v>
      </c>
      <c r="J11" s="15">
        <v>72.44655581947742</v>
      </c>
      <c r="K11" s="25">
        <v>274</v>
      </c>
      <c r="L11" s="15">
        <f t="shared" si="3"/>
        <v>12.408759124087581</v>
      </c>
      <c r="M11" s="18">
        <v>87.59124087591242</v>
      </c>
      <c r="N11" s="25">
        <v>2110</v>
      </c>
      <c r="O11" s="15">
        <f t="shared" si="4"/>
        <v>34.502369668246445</v>
      </c>
      <c r="P11" s="15">
        <v>65.49763033175356</v>
      </c>
      <c r="Q11" s="26">
        <v>1246</v>
      </c>
      <c r="R11" s="20">
        <f t="shared" si="5"/>
        <v>38.20224719101124</v>
      </c>
      <c r="S11" s="20">
        <v>61.79775280898876</v>
      </c>
      <c r="T11" s="26">
        <v>1027</v>
      </c>
      <c r="U11" s="27">
        <f t="shared" si="6"/>
        <v>38.55890944498539</v>
      </c>
      <c r="V11" s="20">
        <v>61.44109055501461</v>
      </c>
    </row>
    <row r="12" spans="1:22" s="28" customFormat="1" ht="18.75" customHeight="1">
      <c r="A12" s="22" t="s">
        <v>22</v>
      </c>
      <c r="B12" s="23">
        <v>490</v>
      </c>
      <c r="C12" s="15">
        <f t="shared" si="0"/>
        <v>43.673469387755105</v>
      </c>
      <c r="D12" s="15">
        <v>56.326530612244895</v>
      </c>
      <c r="E12" s="24">
        <v>223</v>
      </c>
      <c r="F12" s="15">
        <f t="shared" si="1"/>
        <v>42.152466367713004</v>
      </c>
      <c r="G12" s="17">
        <v>57.847533632286996</v>
      </c>
      <c r="H12" s="25">
        <v>105</v>
      </c>
      <c r="I12" s="15">
        <f t="shared" si="2"/>
        <v>29.52380952380952</v>
      </c>
      <c r="J12" s="15">
        <v>70.47619047619048</v>
      </c>
      <c r="K12" s="25">
        <v>70</v>
      </c>
      <c r="L12" s="15">
        <f t="shared" si="3"/>
        <v>61.42857142857142</v>
      </c>
      <c r="M12" s="18">
        <v>38.57142857142858</v>
      </c>
      <c r="N12" s="25">
        <v>478</v>
      </c>
      <c r="O12" s="15">
        <f t="shared" si="4"/>
        <v>43.51464435146444</v>
      </c>
      <c r="P12" s="15">
        <v>56.48535564853556</v>
      </c>
      <c r="Q12" s="26">
        <v>290</v>
      </c>
      <c r="R12" s="20">
        <f t="shared" si="5"/>
        <v>43.79310344827586</v>
      </c>
      <c r="S12" s="20">
        <v>56.20689655172414</v>
      </c>
      <c r="T12" s="26">
        <v>228</v>
      </c>
      <c r="U12" s="27">
        <f t="shared" si="6"/>
        <v>41.666666666666664</v>
      </c>
      <c r="V12" s="20">
        <v>58.333333333333336</v>
      </c>
    </row>
    <row r="13" spans="1:22" s="28" customFormat="1" ht="18.75" customHeight="1">
      <c r="A13" s="22" t="s">
        <v>23</v>
      </c>
      <c r="B13" s="23">
        <v>813</v>
      </c>
      <c r="C13" s="15">
        <f t="shared" si="0"/>
        <v>36.285362853628534</v>
      </c>
      <c r="D13" s="15">
        <v>63.714637146371466</v>
      </c>
      <c r="E13" s="24">
        <v>415</v>
      </c>
      <c r="F13" s="15">
        <f t="shared" si="1"/>
        <v>33.73493975903614</v>
      </c>
      <c r="G13" s="17">
        <v>66.26506024096386</v>
      </c>
      <c r="H13" s="25">
        <v>226</v>
      </c>
      <c r="I13" s="15">
        <f t="shared" si="2"/>
        <v>17.256637168141594</v>
      </c>
      <c r="J13" s="15">
        <v>82.7433628318584</v>
      </c>
      <c r="K13" s="25">
        <v>133</v>
      </c>
      <c r="L13" s="15">
        <f t="shared" si="3"/>
        <v>14.285714285714292</v>
      </c>
      <c r="M13" s="18">
        <v>85.71428571428571</v>
      </c>
      <c r="N13" s="25">
        <v>808</v>
      </c>
      <c r="O13" s="15">
        <f t="shared" si="4"/>
        <v>36.386138613861384</v>
      </c>
      <c r="P13" s="15">
        <v>63.613861386138616</v>
      </c>
      <c r="Q13" s="26">
        <v>400</v>
      </c>
      <c r="R13" s="20">
        <f t="shared" si="5"/>
        <v>41.75</v>
      </c>
      <c r="S13" s="20">
        <v>58.25</v>
      </c>
      <c r="T13" s="26">
        <v>341</v>
      </c>
      <c r="U13" s="27">
        <f t="shared" si="6"/>
        <v>43.401759530791786</v>
      </c>
      <c r="V13" s="20">
        <v>56.598240469208214</v>
      </c>
    </row>
    <row r="14" spans="1:22" s="28" customFormat="1" ht="18.75" customHeight="1">
      <c r="A14" s="22" t="s">
        <v>24</v>
      </c>
      <c r="B14" s="23">
        <v>1269</v>
      </c>
      <c r="C14" s="15">
        <f t="shared" si="0"/>
        <v>42.78959810874704</v>
      </c>
      <c r="D14" s="15">
        <v>57.21040189125296</v>
      </c>
      <c r="E14" s="24">
        <v>665</v>
      </c>
      <c r="F14" s="15">
        <f t="shared" si="1"/>
        <v>37.142857142857146</v>
      </c>
      <c r="G14" s="17">
        <v>62.857142857142854</v>
      </c>
      <c r="H14" s="25">
        <v>197</v>
      </c>
      <c r="I14" s="15">
        <f t="shared" si="2"/>
        <v>15.736040609137063</v>
      </c>
      <c r="J14" s="15">
        <v>84.26395939086294</v>
      </c>
      <c r="K14" s="25">
        <v>183</v>
      </c>
      <c r="L14" s="15">
        <f t="shared" si="3"/>
        <v>16.393442622950815</v>
      </c>
      <c r="M14" s="18">
        <v>83.60655737704919</v>
      </c>
      <c r="N14" s="25">
        <v>1229</v>
      </c>
      <c r="O14" s="15">
        <f t="shared" si="4"/>
        <v>42.63628966639544</v>
      </c>
      <c r="P14" s="15">
        <v>57.36371033360456</v>
      </c>
      <c r="Q14" s="26">
        <v>700</v>
      </c>
      <c r="R14" s="20">
        <f t="shared" si="5"/>
        <v>46.285714285714285</v>
      </c>
      <c r="S14" s="20">
        <v>53.714285714285715</v>
      </c>
      <c r="T14" s="26">
        <v>573</v>
      </c>
      <c r="U14" s="27">
        <f t="shared" si="6"/>
        <v>43.804537521815014</v>
      </c>
      <c r="V14" s="20">
        <v>56.195462478184986</v>
      </c>
    </row>
    <row r="15" spans="1:22" s="28" customFormat="1" ht="18.75" customHeight="1">
      <c r="A15" s="22" t="s">
        <v>25</v>
      </c>
      <c r="B15" s="23">
        <v>1453</v>
      </c>
      <c r="C15" s="15">
        <f t="shared" si="0"/>
        <v>29.869236063317274</v>
      </c>
      <c r="D15" s="15">
        <v>70.13076393668273</v>
      </c>
      <c r="E15" s="24">
        <v>631</v>
      </c>
      <c r="F15" s="15">
        <f t="shared" si="1"/>
        <v>40.253565768621236</v>
      </c>
      <c r="G15" s="17">
        <v>59.746434231378764</v>
      </c>
      <c r="H15" s="25">
        <v>231</v>
      </c>
      <c r="I15" s="15">
        <f t="shared" si="2"/>
        <v>22.51082251082252</v>
      </c>
      <c r="J15" s="15">
        <v>77.48917748917748</v>
      </c>
      <c r="K15" s="25">
        <v>547</v>
      </c>
      <c r="L15" s="15">
        <f t="shared" si="3"/>
        <v>10.237659963436926</v>
      </c>
      <c r="M15" s="18">
        <v>89.76234003656307</v>
      </c>
      <c r="N15" s="25">
        <v>1414</v>
      </c>
      <c r="O15" s="15">
        <f t="shared" si="4"/>
        <v>29.632248939179632</v>
      </c>
      <c r="P15" s="15">
        <v>70.36775106082037</v>
      </c>
      <c r="Q15" s="26">
        <v>939</v>
      </c>
      <c r="R15" s="20">
        <f t="shared" si="5"/>
        <v>27.476038338658142</v>
      </c>
      <c r="S15" s="20">
        <v>72.52396166134186</v>
      </c>
      <c r="T15" s="26">
        <v>836</v>
      </c>
      <c r="U15" s="27">
        <f t="shared" si="6"/>
        <v>26.076555023923447</v>
      </c>
      <c r="V15" s="20">
        <v>73.92344497607655</v>
      </c>
    </row>
    <row r="16" spans="1:22" s="28" customFormat="1" ht="18.75" customHeight="1">
      <c r="A16" s="22" t="s">
        <v>26</v>
      </c>
      <c r="B16" s="23">
        <v>1556</v>
      </c>
      <c r="C16" s="15">
        <f t="shared" si="0"/>
        <v>19.08740359897172</v>
      </c>
      <c r="D16" s="15">
        <v>80.91259640102828</v>
      </c>
      <c r="E16" s="24">
        <v>637</v>
      </c>
      <c r="F16" s="15">
        <f t="shared" si="1"/>
        <v>21.350078492935637</v>
      </c>
      <c r="G16" s="17">
        <v>78.64992150706436</v>
      </c>
      <c r="H16" s="25">
        <v>370</v>
      </c>
      <c r="I16" s="15">
        <f t="shared" si="2"/>
        <v>5.945945945945937</v>
      </c>
      <c r="J16" s="15">
        <v>94.05405405405406</v>
      </c>
      <c r="K16" s="25">
        <v>541</v>
      </c>
      <c r="L16" s="15">
        <f t="shared" si="3"/>
        <v>5.545286506469509</v>
      </c>
      <c r="M16" s="18">
        <v>94.45471349353049</v>
      </c>
      <c r="N16" s="25">
        <v>1541</v>
      </c>
      <c r="O16" s="15">
        <f t="shared" si="4"/>
        <v>18.883841661258927</v>
      </c>
      <c r="P16" s="15">
        <v>81.11615833874107</v>
      </c>
      <c r="Q16" s="26">
        <v>801</v>
      </c>
      <c r="R16" s="20">
        <f t="shared" si="5"/>
        <v>18.601747815230965</v>
      </c>
      <c r="S16" s="20">
        <v>81.39825218476904</v>
      </c>
      <c r="T16" s="26">
        <v>687</v>
      </c>
      <c r="U16" s="27">
        <f t="shared" si="6"/>
        <v>18.340611353711793</v>
      </c>
      <c r="V16" s="20">
        <v>81.6593886462882</v>
      </c>
    </row>
    <row r="17" spans="1:22" s="28" customFormat="1" ht="18.75" customHeight="1">
      <c r="A17" s="22" t="s">
        <v>27</v>
      </c>
      <c r="B17" s="23">
        <v>630</v>
      </c>
      <c r="C17" s="15">
        <f t="shared" si="0"/>
        <v>33.968253968253975</v>
      </c>
      <c r="D17" s="15">
        <v>66.03174603174602</v>
      </c>
      <c r="E17" s="24">
        <v>321</v>
      </c>
      <c r="F17" s="15">
        <f t="shared" si="1"/>
        <v>28.037383177570092</v>
      </c>
      <c r="G17" s="17">
        <v>71.96261682242991</v>
      </c>
      <c r="H17" s="25">
        <v>151</v>
      </c>
      <c r="I17" s="15">
        <f t="shared" si="2"/>
        <v>12.58278145695364</v>
      </c>
      <c r="J17" s="15">
        <v>87.41721854304636</v>
      </c>
      <c r="K17" s="25">
        <v>282</v>
      </c>
      <c r="L17" s="15">
        <f t="shared" si="3"/>
        <v>9.219858156028366</v>
      </c>
      <c r="M17" s="18">
        <v>90.78014184397163</v>
      </c>
      <c r="N17" s="25">
        <v>615</v>
      </c>
      <c r="O17" s="15">
        <f t="shared" si="4"/>
        <v>34.14634146341463</v>
      </c>
      <c r="P17" s="15">
        <v>65.85365853658537</v>
      </c>
      <c r="Q17" s="26">
        <v>285</v>
      </c>
      <c r="R17" s="20">
        <f t="shared" si="5"/>
        <v>38.24561403508772</v>
      </c>
      <c r="S17" s="20">
        <v>61.75438596491228</v>
      </c>
      <c r="T17" s="26">
        <v>220</v>
      </c>
      <c r="U17" s="27">
        <f t="shared" si="6"/>
        <v>37.272727272727266</v>
      </c>
      <c r="V17" s="20">
        <v>62.727272727272734</v>
      </c>
    </row>
    <row r="18" spans="1:22" s="28" customFormat="1" ht="18.75" customHeight="1">
      <c r="A18" s="22" t="s">
        <v>28</v>
      </c>
      <c r="B18" s="23">
        <v>588</v>
      </c>
      <c r="C18" s="15">
        <f t="shared" si="0"/>
        <v>62.58503401360544</v>
      </c>
      <c r="D18" s="15">
        <v>37.41496598639456</v>
      </c>
      <c r="E18" s="24">
        <v>219</v>
      </c>
      <c r="F18" s="15">
        <f t="shared" si="1"/>
        <v>54.337899543378995</v>
      </c>
      <c r="G18" s="17">
        <v>45.662100456621005</v>
      </c>
      <c r="H18" s="25">
        <v>119</v>
      </c>
      <c r="I18" s="15">
        <f t="shared" si="2"/>
        <v>52.94117647058824</v>
      </c>
      <c r="J18" s="15">
        <v>47.05882352941176</v>
      </c>
      <c r="K18" s="25">
        <v>114</v>
      </c>
      <c r="L18" s="15">
        <f t="shared" si="3"/>
        <v>63.15789473684211</v>
      </c>
      <c r="M18" s="18">
        <v>36.84210526315789</v>
      </c>
      <c r="N18" s="25">
        <v>584</v>
      </c>
      <c r="O18" s="15">
        <f t="shared" si="4"/>
        <v>62.84246575342466</v>
      </c>
      <c r="P18" s="15">
        <v>37.15753424657534</v>
      </c>
      <c r="Q18" s="26">
        <v>355</v>
      </c>
      <c r="R18" s="20">
        <f t="shared" si="5"/>
        <v>63.38028169014084</v>
      </c>
      <c r="S18" s="20">
        <v>36.61971830985916</v>
      </c>
      <c r="T18" s="26">
        <v>263</v>
      </c>
      <c r="U18" s="27">
        <f t="shared" si="6"/>
        <v>61.21673003802282</v>
      </c>
      <c r="V18" s="20">
        <v>38.78326996197718</v>
      </c>
    </row>
    <row r="19" spans="1:22" s="28" customFormat="1" ht="18.75" customHeight="1">
      <c r="A19" s="22" t="s">
        <v>29</v>
      </c>
      <c r="B19" s="23">
        <v>1218</v>
      </c>
      <c r="C19" s="15">
        <f t="shared" si="0"/>
        <v>46.96223316912972</v>
      </c>
      <c r="D19" s="15">
        <v>53.03776683087028</v>
      </c>
      <c r="E19" s="24">
        <v>434</v>
      </c>
      <c r="F19" s="15">
        <f t="shared" si="1"/>
        <v>48.38709677419355</v>
      </c>
      <c r="G19" s="17">
        <v>51.61290322580645</v>
      </c>
      <c r="H19" s="25">
        <v>73</v>
      </c>
      <c r="I19" s="15">
        <f t="shared" si="2"/>
        <v>39.726027397260275</v>
      </c>
      <c r="J19" s="15">
        <v>60.273972602739725</v>
      </c>
      <c r="K19" s="25">
        <v>179</v>
      </c>
      <c r="L19" s="15">
        <f t="shared" si="3"/>
        <v>24.02234636871509</v>
      </c>
      <c r="M19" s="18">
        <v>75.97765363128491</v>
      </c>
      <c r="N19" s="25">
        <v>1139</v>
      </c>
      <c r="O19" s="15">
        <f t="shared" si="4"/>
        <v>46.180860403863036</v>
      </c>
      <c r="P19" s="15">
        <v>53.819139596136964</v>
      </c>
      <c r="Q19" s="26">
        <v>693</v>
      </c>
      <c r="R19" s="20">
        <f t="shared" si="5"/>
        <v>46.32034632034632</v>
      </c>
      <c r="S19" s="20">
        <v>53.67965367965368</v>
      </c>
      <c r="T19" s="26">
        <v>534</v>
      </c>
      <c r="U19" s="27">
        <f t="shared" si="6"/>
        <v>47.94007490636704</v>
      </c>
      <c r="V19" s="20">
        <v>52.05992509363296</v>
      </c>
    </row>
    <row r="20" spans="1:22" s="28" customFormat="1" ht="18.75" customHeight="1">
      <c r="A20" s="22" t="s">
        <v>30</v>
      </c>
      <c r="B20" s="23">
        <v>1393</v>
      </c>
      <c r="C20" s="15">
        <f t="shared" si="0"/>
        <v>13.208901651112697</v>
      </c>
      <c r="D20" s="15">
        <v>86.7910983488873</v>
      </c>
      <c r="E20" s="24">
        <v>633</v>
      </c>
      <c r="F20" s="15">
        <f t="shared" si="1"/>
        <v>10.900473933649295</v>
      </c>
      <c r="G20" s="17">
        <v>89.0995260663507</v>
      </c>
      <c r="H20" s="25">
        <v>325</v>
      </c>
      <c r="I20" s="15">
        <f t="shared" si="2"/>
        <v>4.615384615384613</v>
      </c>
      <c r="J20" s="15">
        <v>95.38461538461539</v>
      </c>
      <c r="K20" s="25">
        <v>334</v>
      </c>
      <c r="L20" s="15">
        <f t="shared" si="3"/>
        <v>11.976047904191617</v>
      </c>
      <c r="M20" s="18">
        <v>88.02395209580838</v>
      </c>
      <c r="N20" s="25">
        <v>1381</v>
      </c>
      <c r="O20" s="15">
        <f t="shared" si="4"/>
        <v>13.178855901520635</v>
      </c>
      <c r="P20" s="15">
        <v>86.82114409847937</v>
      </c>
      <c r="Q20" s="26">
        <v>690</v>
      </c>
      <c r="R20" s="20">
        <f t="shared" si="5"/>
        <v>15.362318840579718</v>
      </c>
      <c r="S20" s="20">
        <v>84.63768115942028</v>
      </c>
      <c r="T20" s="26">
        <v>629</v>
      </c>
      <c r="U20" s="27">
        <f t="shared" si="6"/>
        <v>14.785373608903015</v>
      </c>
      <c r="V20" s="20">
        <v>85.21462639109699</v>
      </c>
    </row>
    <row r="21" spans="1:22" s="28" customFormat="1" ht="18.75" customHeight="1">
      <c r="A21" s="22" t="s">
        <v>31</v>
      </c>
      <c r="B21" s="23">
        <v>2000</v>
      </c>
      <c r="C21" s="15">
        <f t="shared" si="0"/>
        <v>13.25</v>
      </c>
      <c r="D21" s="15">
        <v>86.75</v>
      </c>
      <c r="E21" s="24">
        <v>1264</v>
      </c>
      <c r="F21" s="15">
        <f t="shared" si="1"/>
        <v>11.155063291139243</v>
      </c>
      <c r="G21" s="17">
        <v>88.84493670886076</v>
      </c>
      <c r="H21" s="25">
        <v>446</v>
      </c>
      <c r="I21" s="15">
        <f t="shared" si="2"/>
        <v>3.1390134529147957</v>
      </c>
      <c r="J21" s="15">
        <v>96.8609865470852</v>
      </c>
      <c r="K21" s="25">
        <v>567</v>
      </c>
      <c r="L21" s="15">
        <f t="shared" si="3"/>
        <v>5.291005291005291</v>
      </c>
      <c r="M21" s="18">
        <v>94.70899470899471</v>
      </c>
      <c r="N21" s="25">
        <v>1960</v>
      </c>
      <c r="O21" s="15">
        <f t="shared" si="4"/>
        <v>13.061224489795919</v>
      </c>
      <c r="P21" s="15">
        <v>86.93877551020408</v>
      </c>
      <c r="Q21" s="26">
        <v>756</v>
      </c>
      <c r="R21" s="20">
        <f t="shared" si="5"/>
        <v>17.592592592592595</v>
      </c>
      <c r="S21" s="20">
        <v>82.4074074074074</v>
      </c>
      <c r="T21" s="26">
        <v>712</v>
      </c>
      <c r="U21" s="27">
        <f t="shared" si="6"/>
        <v>16.432584269662925</v>
      </c>
      <c r="V21" s="20">
        <v>83.56741573033707</v>
      </c>
    </row>
    <row r="22" spans="1:22" s="28" customFormat="1" ht="18.75" customHeight="1">
      <c r="A22" s="22" t="s">
        <v>32</v>
      </c>
      <c r="B22" s="23">
        <v>1423</v>
      </c>
      <c r="C22" s="15">
        <f t="shared" si="0"/>
        <v>28.32044975404075</v>
      </c>
      <c r="D22" s="15">
        <v>71.67955024595925</v>
      </c>
      <c r="E22" s="24">
        <v>247</v>
      </c>
      <c r="F22" s="15">
        <f t="shared" si="1"/>
        <v>30.364372469635626</v>
      </c>
      <c r="G22" s="17">
        <v>69.63562753036437</v>
      </c>
      <c r="H22" s="25">
        <v>120</v>
      </c>
      <c r="I22" s="15">
        <f t="shared" si="2"/>
        <v>35</v>
      </c>
      <c r="J22" s="15">
        <v>65</v>
      </c>
      <c r="K22" s="25">
        <v>184</v>
      </c>
      <c r="L22" s="15">
        <f t="shared" si="3"/>
        <v>16.847826086956516</v>
      </c>
      <c r="M22" s="18">
        <v>83.15217391304348</v>
      </c>
      <c r="N22" s="25">
        <v>1353</v>
      </c>
      <c r="O22" s="15">
        <f t="shared" si="4"/>
        <v>28.38137472283813</v>
      </c>
      <c r="P22" s="15">
        <v>71.61862527716187</v>
      </c>
      <c r="Q22" s="26">
        <v>1020</v>
      </c>
      <c r="R22" s="20">
        <f t="shared" si="5"/>
        <v>27.549019607843135</v>
      </c>
      <c r="S22" s="20">
        <v>72.45098039215686</v>
      </c>
      <c r="T22" s="26">
        <v>855</v>
      </c>
      <c r="U22" s="27">
        <f t="shared" si="6"/>
        <v>27.368421052631575</v>
      </c>
      <c r="V22" s="20">
        <v>72.63157894736842</v>
      </c>
    </row>
    <row r="23" spans="1:22" s="28" customFormat="1" ht="18.75" customHeight="1">
      <c r="A23" s="22" t="s">
        <v>33</v>
      </c>
      <c r="B23" s="23">
        <v>854</v>
      </c>
      <c r="C23" s="15">
        <f t="shared" si="0"/>
        <v>46.838407494145194</v>
      </c>
      <c r="D23" s="15">
        <v>53.161592505854806</v>
      </c>
      <c r="E23" s="24">
        <v>620</v>
      </c>
      <c r="F23" s="15">
        <f t="shared" si="1"/>
        <v>49.516129032258064</v>
      </c>
      <c r="G23" s="17">
        <v>50.483870967741936</v>
      </c>
      <c r="H23" s="25">
        <v>157</v>
      </c>
      <c r="I23" s="15">
        <f t="shared" si="2"/>
        <v>19.10828025477707</v>
      </c>
      <c r="J23" s="15">
        <v>80.89171974522293</v>
      </c>
      <c r="K23" s="25">
        <v>130</v>
      </c>
      <c r="L23" s="15">
        <f t="shared" si="3"/>
        <v>13.84615384615384</v>
      </c>
      <c r="M23" s="18">
        <v>86.15384615384616</v>
      </c>
      <c r="N23" s="25">
        <v>815</v>
      </c>
      <c r="O23" s="15">
        <f t="shared" si="4"/>
        <v>46.13496932515338</v>
      </c>
      <c r="P23" s="15">
        <v>53.86503067484662</v>
      </c>
      <c r="Q23" s="26">
        <v>444</v>
      </c>
      <c r="R23" s="20">
        <f t="shared" si="5"/>
        <v>47.297297297297305</v>
      </c>
      <c r="S23" s="20">
        <v>52.702702702702695</v>
      </c>
      <c r="T23" s="26">
        <v>356</v>
      </c>
      <c r="U23" s="27">
        <f t="shared" si="6"/>
        <v>48.59550561797753</v>
      </c>
      <c r="V23" s="20">
        <v>51.40449438202247</v>
      </c>
    </row>
    <row r="24" spans="1:22" s="28" customFormat="1" ht="18.75" customHeight="1">
      <c r="A24" s="22" t="s">
        <v>34</v>
      </c>
      <c r="B24" s="23">
        <v>1231</v>
      </c>
      <c r="C24" s="15">
        <f t="shared" si="0"/>
        <v>37.44922826969943</v>
      </c>
      <c r="D24" s="15">
        <v>62.55077173030057</v>
      </c>
      <c r="E24" s="24">
        <v>464</v>
      </c>
      <c r="F24" s="15">
        <f t="shared" si="1"/>
        <v>30.603448275862064</v>
      </c>
      <c r="G24" s="17">
        <v>69.39655172413794</v>
      </c>
      <c r="H24" s="25">
        <v>148</v>
      </c>
      <c r="I24" s="15">
        <f t="shared" si="2"/>
        <v>15.540540540540533</v>
      </c>
      <c r="J24" s="15">
        <v>84.45945945945947</v>
      </c>
      <c r="K24" s="25">
        <v>240</v>
      </c>
      <c r="L24" s="15">
        <f t="shared" si="3"/>
        <v>25</v>
      </c>
      <c r="M24" s="18">
        <v>75</v>
      </c>
      <c r="N24" s="25">
        <v>1207</v>
      </c>
      <c r="O24" s="15">
        <f t="shared" si="4"/>
        <v>37.69676884838442</v>
      </c>
      <c r="P24" s="15">
        <v>62.30323115161558</v>
      </c>
      <c r="Q24" s="26">
        <v>624</v>
      </c>
      <c r="R24" s="20">
        <f t="shared" si="5"/>
        <v>41.98717948717948</v>
      </c>
      <c r="S24" s="20">
        <v>58.01282051282052</v>
      </c>
      <c r="T24" s="26">
        <v>506</v>
      </c>
      <c r="U24" s="27">
        <f t="shared" si="6"/>
        <v>42.094861660079054</v>
      </c>
      <c r="V24" s="20">
        <v>57.905138339920946</v>
      </c>
    </row>
    <row r="25" spans="1:22" s="28" customFormat="1" ht="18.75" customHeight="1">
      <c r="A25" s="22" t="s">
        <v>35</v>
      </c>
      <c r="B25" s="23">
        <v>1797</v>
      </c>
      <c r="C25" s="15">
        <f t="shared" si="0"/>
        <v>26.265998887033945</v>
      </c>
      <c r="D25" s="15">
        <v>73.73400111296606</v>
      </c>
      <c r="E25" s="24">
        <v>733</v>
      </c>
      <c r="F25" s="15">
        <f t="shared" si="1"/>
        <v>24.69304229195089</v>
      </c>
      <c r="G25" s="17">
        <v>75.30695770804911</v>
      </c>
      <c r="H25" s="25">
        <v>306</v>
      </c>
      <c r="I25" s="15">
        <f t="shared" si="2"/>
        <v>16.993464052287578</v>
      </c>
      <c r="J25" s="15">
        <v>83.00653594771242</v>
      </c>
      <c r="K25" s="25">
        <v>667</v>
      </c>
      <c r="L25" s="15">
        <f t="shared" si="3"/>
        <v>16.79160419790105</v>
      </c>
      <c r="M25" s="18">
        <v>83.20839580209895</v>
      </c>
      <c r="N25" s="25">
        <v>1768</v>
      </c>
      <c r="O25" s="15">
        <f t="shared" si="4"/>
        <v>26.187782805429862</v>
      </c>
      <c r="P25" s="15">
        <v>73.81221719457014</v>
      </c>
      <c r="Q25" s="26">
        <v>892</v>
      </c>
      <c r="R25" s="20">
        <f t="shared" si="5"/>
        <v>28.587443946188344</v>
      </c>
      <c r="S25" s="20">
        <v>71.41255605381166</v>
      </c>
      <c r="T25" s="26">
        <v>637</v>
      </c>
      <c r="U25" s="27">
        <f t="shared" si="6"/>
        <v>32.49607535321822</v>
      </c>
      <c r="V25" s="20">
        <v>67.50392464678178</v>
      </c>
    </row>
    <row r="26" spans="1:22" s="28" customFormat="1" ht="18.75" customHeight="1">
      <c r="A26" s="22" t="s">
        <v>36</v>
      </c>
      <c r="B26" s="23">
        <v>814</v>
      </c>
      <c r="C26" s="15">
        <f t="shared" si="0"/>
        <v>31.941031941031937</v>
      </c>
      <c r="D26" s="15">
        <v>68.05896805896806</v>
      </c>
      <c r="E26" s="24">
        <v>581</v>
      </c>
      <c r="F26" s="15">
        <f t="shared" si="1"/>
        <v>30.292598967297764</v>
      </c>
      <c r="G26" s="17">
        <v>69.70740103270224</v>
      </c>
      <c r="H26" s="25">
        <v>84</v>
      </c>
      <c r="I26" s="15">
        <f t="shared" si="2"/>
        <v>2.3809523809523796</v>
      </c>
      <c r="J26" s="15">
        <v>97.61904761904762</v>
      </c>
      <c r="K26" s="25">
        <v>64</v>
      </c>
      <c r="L26" s="15">
        <f t="shared" si="3"/>
        <v>14.0625</v>
      </c>
      <c r="M26" s="18">
        <v>85.9375</v>
      </c>
      <c r="N26" s="25">
        <v>777</v>
      </c>
      <c r="O26" s="15">
        <f t="shared" si="4"/>
        <v>31.78893178893179</v>
      </c>
      <c r="P26" s="15">
        <v>68.21106821106821</v>
      </c>
      <c r="Q26" s="26">
        <v>364</v>
      </c>
      <c r="R26" s="20">
        <f t="shared" si="5"/>
        <v>39.56043956043956</v>
      </c>
      <c r="S26" s="20">
        <v>60.43956043956044</v>
      </c>
      <c r="T26" s="26">
        <v>316</v>
      </c>
      <c r="U26" s="27">
        <f t="shared" si="6"/>
        <v>38.60759493670886</v>
      </c>
      <c r="V26" s="20">
        <v>61.39240506329114</v>
      </c>
    </row>
    <row r="27" spans="1:22" s="28" customFormat="1" ht="18.75" customHeight="1">
      <c r="A27" s="22" t="s">
        <v>37</v>
      </c>
      <c r="B27" s="23">
        <v>428</v>
      </c>
      <c r="C27" s="15">
        <f t="shared" si="0"/>
        <v>25.93457943925233</v>
      </c>
      <c r="D27" s="15">
        <v>74.06542056074767</v>
      </c>
      <c r="E27" s="24">
        <v>210</v>
      </c>
      <c r="F27" s="15">
        <f t="shared" si="1"/>
        <v>23.33333333333333</v>
      </c>
      <c r="G27" s="17">
        <v>76.66666666666667</v>
      </c>
      <c r="H27" s="25">
        <v>153</v>
      </c>
      <c r="I27" s="15">
        <f t="shared" si="2"/>
        <v>17.64705882352942</v>
      </c>
      <c r="J27" s="15">
        <v>82.35294117647058</v>
      </c>
      <c r="K27" s="25">
        <v>270</v>
      </c>
      <c r="L27" s="15">
        <f t="shared" si="3"/>
        <v>14.81481481481481</v>
      </c>
      <c r="M27" s="18">
        <v>85.18518518518519</v>
      </c>
      <c r="N27" s="25">
        <v>426</v>
      </c>
      <c r="O27" s="15">
        <f t="shared" si="4"/>
        <v>26.05633802816901</v>
      </c>
      <c r="P27" s="15">
        <v>73.94366197183099</v>
      </c>
      <c r="Q27" s="26">
        <v>224</v>
      </c>
      <c r="R27" s="20">
        <f t="shared" si="5"/>
        <v>27.23214285714286</v>
      </c>
      <c r="S27" s="20">
        <v>72.76785714285714</v>
      </c>
      <c r="T27" s="26">
        <v>178</v>
      </c>
      <c r="U27" s="27">
        <f t="shared" si="6"/>
        <v>25.280898876404493</v>
      </c>
      <c r="V27" s="20">
        <v>74.71910112359551</v>
      </c>
    </row>
    <row r="28" spans="1:22" s="28" customFormat="1" ht="18.75" customHeight="1">
      <c r="A28" s="22" t="s">
        <v>38</v>
      </c>
      <c r="B28" s="23">
        <v>868</v>
      </c>
      <c r="C28" s="15">
        <f t="shared" si="0"/>
        <v>38.36405529953917</v>
      </c>
      <c r="D28" s="15">
        <v>61.63594470046083</v>
      </c>
      <c r="E28" s="24">
        <v>309</v>
      </c>
      <c r="F28" s="15">
        <f t="shared" si="1"/>
        <v>31.3915857605178</v>
      </c>
      <c r="G28" s="17">
        <v>68.6084142394822</v>
      </c>
      <c r="H28" s="25">
        <v>156</v>
      </c>
      <c r="I28" s="15">
        <f t="shared" si="2"/>
        <v>40.38461538461539</v>
      </c>
      <c r="J28" s="15">
        <v>59.61538461538461</v>
      </c>
      <c r="K28" s="25">
        <v>90</v>
      </c>
      <c r="L28" s="15">
        <f t="shared" si="3"/>
        <v>27.777777777777786</v>
      </c>
      <c r="M28" s="18">
        <v>72.22222222222221</v>
      </c>
      <c r="N28" s="25">
        <v>815</v>
      </c>
      <c r="O28" s="15">
        <f t="shared" si="4"/>
        <v>38.52760736196319</v>
      </c>
      <c r="P28" s="15">
        <v>61.47239263803681</v>
      </c>
      <c r="Q28" s="26">
        <v>462</v>
      </c>
      <c r="R28" s="20">
        <f t="shared" si="5"/>
        <v>40.476190476190474</v>
      </c>
      <c r="S28" s="20">
        <v>59.523809523809526</v>
      </c>
      <c r="T28" s="26">
        <v>367</v>
      </c>
      <c r="U28" s="27">
        <f t="shared" si="6"/>
        <v>39.50953678474114</v>
      </c>
      <c r="V28" s="20">
        <v>60.49046321525886</v>
      </c>
    </row>
    <row r="29" spans="1:22" s="28" customFormat="1" ht="18.75" customHeight="1">
      <c r="A29" s="22" t="s">
        <v>39</v>
      </c>
      <c r="B29" s="23">
        <v>959</v>
      </c>
      <c r="C29" s="15">
        <f t="shared" si="0"/>
        <v>21.480709071949946</v>
      </c>
      <c r="D29" s="15">
        <v>78.51929092805005</v>
      </c>
      <c r="E29" s="24">
        <v>489</v>
      </c>
      <c r="F29" s="15">
        <f t="shared" si="1"/>
        <v>23.31288343558282</v>
      </c>
      <c r="G29" s="17">
        <v>76.68711656441718</v>
      </c>
      <c r="H29" s="25">
        <v>299</v>
      </c>
      <c r="I29" s="15">
        <f t="shared" si="2"/>
        <v>12.374581939799327</v>
      </c>
      <c r="J29" s="15">
        <v>87.62541806020067</v>
      </c>
      <c r="K29" s="25">
        <v>155</v>
      </c>
      <c r="L29" s="15">
        <f t="shared" si="3"/>
        <v>14.193548387096783</v>
      </c>
      <c r="M29" s="18">
        <v>85.80645161290322</v>
      </c>
      <c r="N29" s="25">
        <v>942</v>
      </c>
      <c r="O29" s="15">
        <f t="shared" si="4"/>
        <v>21.443736730360925</v>
      </c>
      <c r="P29" s="15">
        <v>78.55626326963908</v>
      </c>
      <c r="Q29" s="26">
        <v>486</v>
      </c>
      <c r="R29" s="20">
        <f t="shared" si="5"/>
        <v>22.63374485596708</v>
      </c>
      <c r="S29" s="20">
        <v>77.36625514403292</v>
      </c>
      <c r="T29" s="26">
        <v>403</v>
      </c>
      <c r="U29" s="27">
        <f t="shared" si="6"/>
        <v>21.091811414392055</v>
      </c>
      <c r="V29" s="20">
        <v>78.90818858560795</v>
      </c>
    </row>
    <row r="30" spans="1:22" s="28" customFormat="1" ht="18.75" customHeight="1">
      <c r="A30" s="22" t="s">
        <v>40</v>
      </c>
      <c r="B30" s="23">
        <v>5097</v>
      </c>
      <c r="C30" s="15">
        <f t="shared" si="0"/>
        <v>76.7706494016088</v>
      </c>
      <c r="D30" s="15">
        <v>23.22935059839121</v>
      </c>
      <c r="E30" s="24">
        <v>2461</v>
      </c>
      <c r="F30" s="15">
        <f t="shared" si="1"/>
        <v>84.15278342137343</v>
      </c>
      <c r="G30" s="17">
        <v>15.847216578626574</v>
      </c>
      <c r="H30" s="25">
        <v>402</v>
      </c>
      <c r="I30" s="15">
        <f t="shared" si="2"/>
        <v>51.492537313432834</v>
      </c>
      <c r="J30" s="15">
        <v>48.507462686567166</v>
      </c>
      <c r="K30" s="25">
        <v>312</v>
      </c>
      <c r="L30" s="15">
        <f t="shared" si="3"/>
        <v>76.6025641025641</v>
      </c>
      <c r="M30" s="18">
        <v>23.397435897435898</v>
      </c>
      <c r="N30" s="25">
        <v>4702</v>
      </c>
      <c r="O30" s="15">
        <f t="shared" si="4"/>
        <v>76.49936197362824</v>
      </c>
      <c r="P30" s="15">
        <v>23.500638026371757</v>
      </c>
      <c r="Q30" s="26">
        <v>2704</v>
      </c>
      <c r="R30" s="20">
        <f t="shared" si="5"/>
        <v>78.66124260355029</v>
      </c>
      <c r="S30" s="20">
        <v>21.338757396449704</v>
      </c>
      <c r="T30" s="26">
        <v>2297</v>
      </c>
      <c r="U30" s="27">
        <f t="shared" si="6"/>
        <v>78.62429255550718</v>
      </c>
      <c r="V30" s="20">
        <v>21.375707444492818</v>
      </c>
    </row>
    <row r="31" spans="1:22" s="28" customFormat="1" ht="18.75" customHeight="1">
      <c r="A31" s="22" t="s">
        <v>41</v>
      </c>
      <c r="B31" s="23">
        <v>3575</v>
      </c>
      <c r="C31" s="15">
        <f t="shared" si="0"/>
        <v>81.14685314685315</v>
      </c>
      <c r="D31" s="15">
        <v>18.853146853146853</v>
      </c>
      <c r="E31" s="24">
        <v>2536</v>
      </c>
      <c r="F31" s="15">
        <f t="shared" si="1"/>
        <v>76.6167192429022</v>
      </c>
      <c r="G31" s="17">
        <v>23.38328075709779</v>
      </c>
      <c r="H31" s="25">
        <v>210</v>
      </c>
      <c r="I31" s="15">
        <f t="shared" si="2"/>
        <v>78.57142857142857</v>
      </c>
      <c r="J31" s="15">
        <v>21.428571428571427</v>
      </c>
      <c r="K31" s="25">
        <v>145</v>
      </c>
      <c r="L31" s="15">
        <f t="shared" si="3"/>
        <v>80.6896551724138</v>
      </c>
      <c r="M31" s="18">
        <v>19.310344827586206</v>
      </c>
      <c r="N31" s="25">
        <v>3453</v>
      </c>
      <c r="O31" s="15">
        <f t="shared" si="4"/>
        <v>81.11786852012743</v>
      </c>
      <c r="P31" s="15">
        <v>18.882131479872573</v>
      </c>
      <c r="Q31" s="26">
        <v>1686</v>
      </c>
      <c r="R31" s="20">
        <f t="shared" si="5"/>
        <v>81.49466192170819</v>
      </c>
      <c r="S31" s="20">
        <v>18.505338078291814</v>
      </c>
      <c r="T31" s="26">
        <v>1428</v>
      </c>
      <c r="U31" s="27">
        <f t="shared" si="6"/>
        <v>81.58263305322129</v>
      </c>
      <c r="V31" s="20">
        <v>18.417366946778714</v>
      </c>
    </row>
    <row r="32" spans="1:22" s="28" customFormat="1" ht="18.75" customHeight="1">
      <c r="A32" s="22" t="s">
        <v>42</v>
      </c>
      <c r="B32" s="23">
        <v>1709</v>
      </c>
      <c r="C32" s="15">
        <f t="shared" si="0"/>
        <v>65.30134581626682</v>
      </c>
      <c r="D32" s="15">
        <v>34.69865418373318</v>
      </c>
      <c r="E32" s="24">
        <v>1177</v>
      </c>
      <c r="F32" s="15">
        <f t="shared" si="1"/>
        <v>66.77994902293968</v>
      </c>
      <c r="G32" s="17">
        <v>33.220050977060325</v>
      </c>
      <c r="H32" s="25">
        <v>217</v>
      </c>
      <c r="I32" s="15">
        <f t="shared" si="2"/>
        <v>51.61290322580645</v>
      </c>
      <c r="J32" s="15">
        <v>48.38709677419355</v>
      </c>
      <c r="K32" s="25">
        <v>152</v>
      </c>
      <c r="L32" s="15">
        <f t="shared" si="3"/>
        <v>68.42105263157895</v>
      </c>
      <c r="M32" s="18">
        <v>31.57894736842105</v>
      </c>
      <c r="N32" s="25">
        <v>1647</v>
      </c>
      <c r="O32" s="15">
        <f t="shared" si="4"/>
        <v>64.84517304189436</v>
      </c>
      <c r="P32" s="15">
        <v>35.154826958105645</v>
      </c>
      <c r="Q32" s="26">
        <v>1043</v>
      </c>
      <c r="R32" s="20">
        <f t="shared" si="5"/>
        <v>66.44295302013423</v>
      </c>
      <c r="S32" s="20">
        <v>33.557046979865774</v>
      </c>
      <c r="T32" s="26">
        <v>888</v>
      </c>
      <c r="U32" s="27">
        <f t="shared" si="6"/>
        <v>66.66666666666667</v>
      </c>
      <c r="V32" s="20">
        <v>33.33333333333333</v>
      </c>
    </row>
    <row r="33" spans="1:22" s="28" customFormat="1" ht="18.75" customHeight="1">
      <c r="A33" s="22" t="s">
        <v>43</v>
      </c>
      <c r="B33" s="23">
        <v>1014</v>
      </c>
      <c r="C33" s="15">
        <f t="shared" si="0"/>
        <v>57.59368836291913</v>
      </c>
      <c r="D33" s="15">
        <v>42.40631163708087</v>
      </c>
      <c r="E33" s="24">
        <v>1081</v>
      </c>
      <c r="F33" s="15">
        <f t="shared" si="1"/>
        <v>54.20906567992599</v>
      </c>
      <c r="G33" s="17">
        <v>45.79093432007401</v>
      </c>
      <c r="H33" s="25">
        <v>222</v>
      </c>
      <c r="I33" s="15">
        <f t="shared" si="2"/>
        <v>35.58558558558559</v>
      </c>
      <c r="J33" s="15">
        <v>64.41441441441441</v>
      </c>
      <c r="K33" s="25">
        <v>253</v>
      </c>
      <c r="L33" s="15">
        <f t="shared" si="3"/>
        <v>26.08695652173914</v>
      </c>
      <c r="M33" s="18">
        <v>73.91304347826086</v>
      </c>
      <c r="N33" s="25">
        <v>1005</v>
      </c>
      <c r="O33" s="15">
        <f t="shared" si="4"/>
        <v>57.31343283582089</v>
      </c>
      <c r="P33" s="15">
        <v>42.68656716417911</v>
      </c>
      <c r="Q33" s="26">
        <v>456</v>
      </c>
      <c r="R33" s="20">
        <f t="shared" si="5"/>
        <v>61.40350877192983</v>
      </c>
      <c r="S33" s="20">
        <v>38.59649122807017</v>
      </c>
      <c r="T33" s="26">
        <v>381</v>
      </c>
      <c r="U33" s="27">
        <f t="shared" si="6"/>
        <v>63.51706036745407</v>
      </c>
      <c r="V33" s="20">
        <v>36.48293963254593</v>
      </c>
    </row>
    <row r="34" spans="1:22" s="1" customFormat="1" ht="19.5" customHeight="1">
      <c r="A34" s="30" t="s">
        <v>44</v>
      </c>
      <c r="B34" s="23">
        <v>372</v>
      </c>
      <c r="C34" s="31">
        <f t="shared" si="0"/>
        <v>88.17204301075269</v>
      </c>
      <c r="D34" s="31">
        <v>11.827956989247312</v>
      </c>
      <c r="E34" s="32">
        <v>424</v>
      </c>
      <c r="F34" s="33">
        <f t="shared" si="1"/>
        <v>85.84905660377359</v>
      </c>
      <c r="G34" s="34">
        <v>14.150943396226415</v>
      </c>
      <c r="H34" s="32">
        <v>55</v>
      </c>
      <c r="I34" s="33">
        <f t="shared" si="2"/>
        <v>83.63636363636364</v>
      </c>
      <c r="J34" s="33">
        <v>16.363636363636363</v>
      </c>
      <c r="K34" s="32">
        <v>9</v>
      </c>
      <c r="L34" s="33">
        <f t="shared" si="3"/>
        <v>88.88888888888889</v>
      </c>
      <c r="M34" s="35">
        <v>11.11111111111111</v>
      </c>
      <c r="N34" s="32">
        <v>316</v>
      </c>
      <c r="O34" s="33">
        <f t="shared" si="4"/>
        <v>88.92405063291139</v>
      </c>
      <c r="P34" s="33">
        <v>11.075949367088606</v>
      </c>
      <c r="Q34" s="32">
        <v>192</v>
      </c>
      <c r="R34" s="33">
        <f t="shared" si="5"/>
        <v>91.14583333333333</v>
      </c>
      <c r="S34" s="36">
        <v>8.854166666666668</v>
      </c>
      <c r="T34" s="37">
        <v>144</v>
      </c>
      <c r="U34" s="38">
        <f t="shared" si="6"/>
        <v>93.05555555555556</v>
      </c>
      <c r="V34" s="33">
        <v>6.944444444444445</v>
      </c>
    </row>
    <row r="35" spans="1:21" ht="15.75">
      <c r="A35" s="39"/>
      <c r="B35" s="39"/>
      <c r="C35" s="39"/>
      <c r="D35" s="39"/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41"/>
      <c r="T35" s="41"/>
      <c r="U35" s="41"/>
    </row>
    <row r="36" spans="1:21" ht="14.2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1"/>
      <c r="T36" s="41"/>
      <c r="U36" s="41"/>
    </row>
    <row r="37" spans="1:21" ht="14.2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41"/>
      <c r="T37" s="41"/>
      <c r="U37" s="41"/>
    </row>
    <row r="38" spans="19:21" ht="14.25">
      <c r="S38" s="41"/>
      <c r="T38" s="41"/>
      <c r="U38" s="41"/>
    </row>
    <row r="39" spans="19:21" ht="14.25">
      <c r="S39" s="41"/>
      <c r="T39" s="41"/>
      <c r="U39" s="41"/>
    </row>
    <row r="40" spans="19:21" ht="14.25">
      <c r="S40" s="41"/>
      <c r="T40" s="41"/>
      <c r="U40" s="41"/>
    </row>
    <row r="41" spans="19:21" ht="14.25">
      <c r="S41" s="41"/>
      <c r="T41" s="41"/>
      <c r="U41" s="41"/>
    </row>
    <row r="42" spans="19:21" ht="14.25">
      <c r="S42" s="41"/>
      <c r="T42" s="41"/>
      <c r="U42" s="41"/>
    </row>
    <row r="43" spans="19:21" ht="14.25">
      <c r="S43" s="41"/>
      <c r="T43" s="41"/>
      <c r="U43" s="41"/>
    </row>
    <row r="44" spans="19:21" ht="14.25">
      <c r="S44" s="41"/>
      <c r="T44" s="41"/>
      <c r="U44" s="41"/>
    </row>
    <row r="45" spans="19:21" ht="14.25">
      <c r="S45" s="41"/>
      <c r="T45" s="41"/>
      <c r="U45" s="41"/>
    </row>
    <row r="46" spans="19:21" ht="14.25">
      <c r="S46" s="41"/>
      <c r="T46" s="41"/>
      <c r="U46" s="41"/>
    </row>
    <row r="47" spans="19:21" ht="14.25">
      <c r="S47" s="41"/>
      <c r="T47" s="41"/>
      <c r="U47" s="41"/>
    </row>
    <row r="48" spans="19:21" ht="14.25">
      <c r="S48" s="41"/>
      <c r="T48" s="41"/>
      <c r="U48" s="41"/>
    </row>
    <row r="49" spans="19:21" ht="14.25">
      <c r="S49" s="41"/>
      <c r="T49" s="41"/>
      <c r="U49" s="41"/>
    </row>
    <row r="50" spans="19:21" ht="14.25">
      <c r="S50" s="41"/>
      <c r="T50" s="41"/>
      <c r="U50" s="41"/>
    </row>
    <row r="51" spans="19:21" ht="14.25">
      <c r="S51" s="41"/>
      <c r="T51" s="41"/>
      <c r="U51" s="41"/>
    </row>
    <row r="52" spans="19:21" ht="14.25">
      <c r="S52" s="41"/>
      <c r="T52" s="41"/>
      <c r="U52" s="41"/>
    </row>
    <row r="53" spans="19:21" ht="14.25">
      <c r="S53" s="41"/>
      <c r="T53" s="41"/>
      <c r="U53" s="41"/>
    </row>
    <row r="54" spans="19:21" ht="14.25">
      <c r="S54" s="41"/>
      <c r="T54" s="41"/>
      <c r="U54" s="41"/>
    </row>
    <row r="55" spans="19:21" ht="14.25">
      <c r="S55" s="41"/>
      <c r="T55" s="41"/>
      <c r="U55" s="41"/>
    </row>
    <row r="56" spans="19:21" ht="14.25">
      <c r="S56" s="41"/>
      <c r="T56" s="41"/>
      <c r="U56" s="41"/>
    </row>
    <row r="57" spans="19:21" ht="14.25">
      <c r="S57" s="41"/>
      <c r="T57" s="41"/>
      <c r="U57" s="41"/>
    </row>
    <row r="58" spans="19:21" ht="14.25">
      <c r="S58" s="41"/>
      <c r="T58" s="41"/>
      <c r="U58" s="41"/>
    </row>
    <row r="59" spans="19:21" ht="14.25">
      <c r="S59" s="41"/>
      <c r="T59" s="41"/>
      <c r="U59" s="41"/>
    </row>
    <row r="60" spans="19:21" ht="14.25">
      <c r="S60" s="41"/>
      <c r="T60" s="41"/>
      <c r="U60" s="41"/>
    </row>
    <row r="61" spans="19:21" ht="14.25">
      <c r="S61" s="41"/>
      <c r="T61" s="41"/>
      <c r="U61" s="41"/>
    </row>
    <row r="62" spans="19:21" ht="14.25">
      <c r="S62" s="41"/>
      <c r="T62" s="41"/>
      <c r="U62" s="41"/>
    </row>
    <row r="63" spans="19:21" ht="14.25">
      <c r="S63" s="41"/>
      <c r="T63" s="41"/>
      <c r="U63" s="41"/>
    </row>
    <row r="64" spans="19:21" ht="14.25">
      <c r="S64" s="41"/>
      <c r="T64" s="41"/>
      <c r="U64" s="41"/>
    </row>
    <row r="65" spans="19:21" ht="14.25">
      <c r="S65" s="41"/>
      <c r="T65" s="41"/>
      <c r="U65" s="41"/>
    </row>
    <row r="66" spans="19:21" ht="14.25">
      <c r="S66" s="41"/>
      <c r="T66" s="41"/>
      <c r="U66" s="41"/>
    </row>
    <row r="67" spans="19:21" ht="14.25">
      <c r="S67" s="41"/>
      <c r="T67" s="41"/>
      <c r="U67" s="41"/>
    </row>
    <row r="68" spans="19:21" ht="14.25">
      <c r="S68" s="41"/>
      <c r="T68" s="41"/>
      <c r="U68" s="41"/>
    </row>
    <row r="69" spans="19:21" ht="14.25">
      <c r="S69" s="41"/>
      <c r="T69" s="41"/>
      <c r="U69" s="41"/>
    </row>
    <row r="70" spans="19:21" ht="14.25">
      <c r="S70" s="41"/>
      <c r="T70" s="41"/>
      <c r="U70" s="41"/>
    </row>
    <row r="71" spans="19:21" ht="14.25">
      <c r="S71" s="41"/>
      <c r="T71" s="41"/>
      <c r="U71" s="41"/>
    </row>
    <row r="72" spans="19:21" ht="14.25">
      <c r="S72" s="41"/>
      <c r="T72" s="41"/>
      <c r="U72" s="41"/>
    </row>
    <row r="73" spans="19:21" ht="14.25">
      <c r="S73" s="41"/>
      <c r="T73" s="41"/>
      <c r="U73" s="41"/>
    </row>
    <row r="74" spans="19:21" ht="14.25">
      <c r="S74" s="41"/>
      <c r="T74" s="41"/>
      <c r="U74" s="41"/>
    </row>
    <row r="75" spans="19:21" ht="14.25">
      <c r="S75" s="41"/>
      <c r="T75" s="41"/>
      <c r="U75" s="41"/>
    </row>
    <row r="76" spans="19:21" ht="14.25">
      <c r="S76" s="41"/>
      <c r="T76" s="41"/>
      <c r="U76" s="41"/>
    </row>
    <row r="77" spans="19:21" ht="14.25">
      <c r="S77" s="41"/>
      <c r="T77" s="41"/>
      <c r="U77" s="41"/>
    </row>
    <row r="78" spans="19:21" ht="14.25">
      <c r="S78" s="41"/>
      <c r="T78" s="41"/>
      <c r="U78" s="41"/>
    </row>
    <row r="79" spans="19:21" ht="14.25">
      <c r="S79" s="41"/>
      <c r="T79" s="41"/>
      <c r="U79" s="41"/>
    </row>
    <row r="80" spans="19:21" ht="14.25">
      <c r="S80" s="41"/>
      <c r="T80" s="41"/>
      <c r="U80" s="41"/>
    </row>
    <row r="81" spans="19:21" ht="14.25">
      <c r="S81" s="41"/>
      <c r="T81" s="41"/>
      <c r="U81" s="41"/>
    </row>
    <row r="82" spans="19:21" ht="14.25">
      <c r="S82" s="41"/>
      <c r="T82" s="41"/>
      <c r="U82" s="41"/>
    </row>
    <row r="83" spans="19:21" ht="14.25">
      <c r="S83" s="41"/>
      <c r="T83" s="41"/>
      <c r="U83" s="41"/>
    </row>
    <row r="84" spans="19:21" ht="14.25">
      <c r="S84" s="41"/>
      <c r="T84" s="41"/>
      <c r="U84" s="41"/>
    </row>
    <row r="85" spans="19:21" ht="14.25">
      <c r="S85" s="41"/>
      <c r="T85" s="41"/>
      <c r="U85" s="41"/>
    </row>
    <row r="86" spans="19:21" ht="14.25">
      <c r="S86" s="41"/>
      <c r="T86" s="41"/>
      <c r="U86" s="41"/>
    </row>
    <row r="87" spans="19:21" ht="14.25">
      <c r="S87" s="41"/>
      <c r="T87" s="41"/>
      <c r="U87" s="41"/>
    </row>
    <row r="88" spans="19:21" ht="14.25">
      <c r="S88" s="41"/>
      <c r="T88" s="41"/>
      <c r="U88" s="41"/>
    </row>
    <row r="89" spans="19:21" ht="14.25">
      <c r="S89" s="41"/>
      <c r="T89" s="41"/>
      <c r="U89" s="41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80" r:id="rId1"/>
  <colBreaks count="1" manualBreakCount="1">
    <brk id="16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08</cp:lastModifiedBy>
  <cp:lastPrinted>2017-12-27T09:16:59Z</cp:lastPrinted>
  <dcterms:created xsi:type="dcterms:W3CDTF">2017-12-13T08:08:22Z</dcterms:created>
  <dcterms:modified xsi:type="dcterms:W3CDTF">2018-05-15T07:25:38Z</dcterms:modified>
  <cp:category/>
  <cp:version/>
  <cp:contentType/>
  <cp:contentStatus/>
</cp:coreProperties>
</file>