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0" yWindow="-30" windowWidth="13995" windowHeight="1233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'1'!$A$1:$E$22</definedName>
    <definedName name="_xlnm.Print_Area" localSheetId="9">'10'!$A$1:$Z$38</definedName>
    <definedName name="_xlnm.Print_Area" localSheetId="10">'11'!$A$1:$D$21</definedName>
    <definedName name="_xlnm.Print_Area" localSheetId="11">'12'!$A$1:$K$34</definedName>
    <definedName name="_xlnm.Print_Area" localSheetId="12">'13'!$A$1:$K$34</definedName>
    <definedName name="_xlnm.Print_Area" localSheetId="13">'14'!$A$1:$I$23</definedName>
    <definedName name="_xlnm.Print_Area" localSheetId="14">'15'!$A$1:$Z$37</definedName>
    <definedName name="_xlnm.Print_Area" localSheetId="15">'16'!$A$1:$Z$37</definedName>
    <definedName name="_xlnm.Print_Area" localSheetId="1">'2'!$A$1:$Z$38</definedName>
    <definedName name="_xlnm.Print_Area" localSheetId="2">'3'!$A$1:$E$22</definedName>
    <definedName name="_xlnm.Print_Area" localSheetId="3">'4'!$A$1:$Z$37</definedName>
    <definedName name="_xlnm.Print_Area" localSheetId="4">'5'!$A$1:$E$23</definedName>
    <definedName name="_xlnm.Print_Area" localSheetId="5">'6'!$A$1:$Z$39</definedName>
    <definedName name="_xlnm.Print_Area" localSheetId="6">'7'!$A$1:$E$22</definedName>
    <definedName name="_xlnm.Print_Area" localSheetId="7">'8'!$A$1:$Z$37</definedName>
    <definedName name="_xlnm.Print_Area" localSheetId="8">'9'!$A$1:$E$24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45" l="1"/>
  <c r="C18" i="45"/>
  <c r="H8" i="45"/>
  <c r="G8" i="45"/>
  <c r="I8" i="45" s="1"/>
  <c r="F8" i="45"/>
  <c r="C8" i="45"/>
  <c r="E8" i="45" s="1"/>
  <c r="B8" i="45"/>
  <c r="D19" i="25"/>
  <c r="C19" i="25"/>
  <c r="B19" i="25" s="1"/>
  <c r="D9" i="25"/>
  <c r="C9" i="25"/>
  <c r="C10" i="25"/>
  <c r="D10" i="25"/>
  <c r="C17" i="40"/>
  <c r="C7" i="40"/>
  <c r="B7" i="40"/>
  <c r="C16" i="43"/>
  <c r="C6" i="43"/>
  <c r="B6" i="43"/>
  <c r="C16" i="24"/>
  <c r="C6" i="24"/>
  <c r="B6" i="24"/>
  <c r="C15" i="42"/>
  <c r="D5" i="42"/>
  <c r="C5" i="42"/>
  <c r="B5" i="42"/>
  <c r="C16" i="23"/>
  <c r="C6" i="23"/>
  <c r="B6" i="23"/>
  <c r="D8" i="45" l="1"/>
  <c r="E5" i="42"/>
  <c r="B9" i="25"/>
  <c r="E6" i="24"/>
  <c r="E6" i="23"/>
  <c r="D6" i="23"/>
  <c r="B10" i="25"/>
  <c r="D7" i="40"/>
  <c r="E7" i="40"/>
  <c r="E6" i="43"/>
  <c r="D6" i="43"/>
  <c r="D6" i="24"/>
  <c r="N9" i="46" l="1"/>
  <c r="O9" i="46"/>
  <c r="Q9" i="46"/>
  <c r="R9" i="46"/>
  <c r="S9" i="46" s="1"/>
  <c r="W9" i="46"/>
  <c r="Z9" i="46"/>
  <c r="N10" i="46"/>
  <c r="O10" i="46"/>
  <c r="Q10" i="46"/>
  <c r="R10" i="46"/>
  <c r="W10" i="46"/>
  <c r="Z10" i="46"/>
  <c r="N11" i="46"/>
  <c r="O11" i="46"/>
  <c r="Q11" i="46"/>
  <c r="R11" i="46"/>
  <c r="S11" i="46"/>
  <c r="W11" i="46"/>
  <c r="Z11" i="46"/>
  <c r="N12" i="46"/>
  <c r="O12" i="46"/>
  <c r="P12" i="46" s="1"/>
  <c r="Q12" i="46"/>
  <c r="R12" i="46"/>
  <c r="W12" i="46"/>
  <c r="Z12" i="46"/>
  <c r="N13" i="46"/>
  <c r="O13" i="46"/>
  <c r="Q13" i="46"/>
  <c r="R13" i="46"/>
  <c r="S13" i="46" s="1"/>
  <c r="W13" i="46"/>
  <c r="Z13" i="46"/>
  <c r="N14" i="46"/>
  <c r="O14" i="46"/>
  <c r="Q14" i="46"/>
  <c r="R14" i="46"/>
  <c r="W14" i="46"/>
  <c r="Z14" i="46"/>
  <c r="N15" i="46"/>
  <c r="O15" i="46"/>
  <c r="Q15" i="46"/>
  <c r="R15" i="46"/>
  <c r="W15" i="46"/>
  <c r="Z15" i="46"/>
  <c r="N16" i="46"/>
  <c r="O16" i="46"/>
  <c r="P16" i="46" s="1"/>
  <c r="Q16" i="46"/>
  <c r="R16" i="46"/>
  <c r="W16" i="46"/>
  <c r="Z16" i="46"/>
  <c r="N17" i="46"/>
  <c r="O17" i="46"/>
  <c r="Q17" i="46"/>
  <c r="R17" i="46"/>
  <c r="S17" i="46" s="1"/>
  <c r="W17" i="46"/>
  <c r="Z17" i="46"/>
  <c r="N18" i="46"/>
  <c r="O18" i="46"/>
  <c r="Q18" i="46"/>
  <c r="R18" i="46"/>
  <c r="W18" i="46"/>
  <c r="Z18" i="46"/>
  <c r="N19" i="46"/>
  <c r="O19" i="46"/>
  <c r="Q19" i="46"/>
  <c r="R19" i="46"/>
  <c r="S19" i="46" s="1"/>
  <c r="W19" i="46"/>
  <c r="Z19" i="46"/>
  <c r="N20" i="46"/>
  <c r="O20" i="46"/>
  <c r="Q20" i="46"/>
  <c r="R20" i="46"/>
  <c r="W20" i="46"/>
  <c r="Z20" i="46"/>
  <c r="N21" i="46"/>
  <c r="O21" i="46"/>
  <c r="P21" i="46" s="1"/>
  <c r="Q21" i="46"/>
  <c r="R21" i="46"/>
  <c r="W21" i="46"/>
  <c r="Z21" i="46"/>
  <c r="N22" i="46"/>
  <c r="O22" i="46"/>
  <c r="Q22" i="46"/>
  <c r="R22" i="46"/>
  <c r="S22" i="46" s="1"/>
  <c r="W22" i="46"/>
  <c r="Z22" i="46"/>
  <c r="N23" i="46"/>
  <c r="O23" i="46"/>
  <c r="Q23" i="46"/>
  <c r="S23" i="46" s="1"/>
  <c r="R23" i="46"/>
  <c r="W23" i="46"/>
  <c r="Z23" i="46"/>
  <c r="N24" i="46"/>
  <c r="O24" i="46"/>
  <c r="Q24" i="46"/>
  <c r="R24" i="46"/>
  <c r="W24" i="46"/>
  <c r="Z24" i="46"/>
  <c r="N25" i="46"/>
  <c r="O25" i="46"/>
  <c r="P25" i="46" s="1"/>
  <c r="Q25" i="46"/>
  <c r="R25" i="46"/>
  <c r="W25" i="46"/>
  <c r="Z25" i="46"/>
  <c r="N26" i="46"/>
  <c r="O26" i="46"/>
  <c r="Q26" i="46"/>
  <c r="R26" i="46"/>
  <c r="S26" i="46" s="1"/>
  <c r="W26" i="46"/>
  <c r="Z26" i="46"/>
  <c r="N27" i="46"/>
  <c r="O27" i="46"/>
  <c r="Q27" i="46"/>
  <c r="S27" i="46" s="1"/>
  <c r="R27" i="46"/>
  <c r="W27" i="46"/>
  <c r="Z27" i="46"/>
  <c r="N28" i="46"/>
  <c r="O28" i="46"/>
  <c r="P28" i="46" s="1"/>
  <c r="Q28" i="46"/>
  <c r="R28" i="46"/>
  <c r="W28" i="46"/>
  <c r="Z28" i="46"/>
  <c r="N29" i="46"/>
  <c r="O29" i="46"/>
  <c r="P29" i="46" s="1"/>
  <c r="Q29" i="46"/>
  <c r="R29" i="46"/>
  <c r="S29" i="46" s="1"/>
  <c r="W29" i="46"/>
  <c r="Z29" i="46"/>
  <c r="N30" i="46"/>
  <c r="O30" i="46"/>
  <c r="Q30" i="46"/>
  <c r="R30" i="46"/>
  <c r="S30" i="46" s="1"/>
  <c r="W30" i="46"/>
  <c r="Z30" i="46"/>
  <c r="N31" i="46"/>
  <c r="O31" i="46"/>
  <c r="Q31" i="46"/>
  <c r="R31" i="46"/>
  <c r="W31" i="46"/>
  <c r="Z31" i="46"/>
  <c r="N32" i="46"/>
  <c r="O32" i="46"/>
  <c r="P32" i="46" s="1"/>
  <c r="Q32" i="46"/>
  <c r="R32" i="46"/>
  <c r="W32" i="46"/>
  <c r="Z32" i="46"/>
  <c r="N33" i="46"/>
  <c r="O33" i="46"/>
  <c r="P33" i="46" s="1"/>
  <c r="Q33" i="46"/>
  <c r="R33" i="46"/>
  <c r="S33" i="46" s="1"/>
  <c r="W33" i="46"/>
  <c r="Z33" i="46"/>
  <c r="N34" i="46"/>
  <c r="O34" i="46"/>
  <c r="Q34" i="46"/>
  <c r="R34" i="46"/>
  <c r="S34" i="46" s="1"/>
  <c r="W34" i="46"/>
  <c r="Z34" i="46"/>
  <c r="L34" i="46"/>
  <c r="K34" i="46"/>
  <c r="L33" i="46"/>
  <c r="K33" i="46"/>
  <c r="L32" i="46"/>
  <c r="K32" i="46"/>
  <c r="L31" i="46"/>
  <c r="K31" i="46"/>
  <c r="L30" i="46"/>
  <c r="K30" i="46"/>
  <c r="L29" i="46"/>
  <c r="K29" i="46"/>
  <c r="L28" i="46"/>
  <c r="K28" i="46"/>
  <c r="L27" i="46"/>
  <c r="K27" i="46"/>
  <c r="L26" i="46"/>
  <c r="K26" i="46"/>
  <c r="L25" i="46"/>
  <c r="K25" i="46"/>
  <c r="L24" i="46"/>
  <c r="K24" i="46"/>
  <c r="L23" i="46"/>
  <c r="K23" i="46"/>
  <c r="L22" i="46"/>
  <c r="K22" i="46"/>
  <c r="L21" i="46"/>
  <c r="K21" i="46"/>
  <c r="L20" i="46"/>
  <c r="K20" i="46"/>
  <c r="L19" i="46"/>
  <c r="K19" i="46"/>
  <c r="L18" i="46"/>
  <c r="K18" i="46"/>
  <c r="L17" i="46"/>
  <c r="K17" i="46"/>
  <c r="L16" i="46"/>
  <c r="K16" i="46"/>
  <c r="L15" i="46"/>
  <c r="K15" i="46"/>
  <c r="L14" i="46"/>
  <c r="K14" i="46"/>
  <c r="L13" i="46"/>
  <c r="K13" i="46"/>
  <c r="L12" i="46"/>
  <c r="K12" i="46"/>
  <c r="L11" i="46"/>
  <c r="K11" i="46"/>
  <c r="L10" i="46"/>
  <c r="K10" i="46"/>
  <c r="L9" i="46"/>
  <c r="K9" i="46"/>
  <c r="I34" i="46"/>
  <c r="H34" i="46"/>
  <c r="I33" i="46"/>
  <c r="H33" i="46"/>
  <c r="I32" i="46"/>
  <c r="H32" i="46"/>
  <c r="I31" i="46"/>
  <c r="H31" i="46"/>
  <c r="I30" i="46"/>
  <c r="H30" i="46"/>
  <c r="I29" i="46"/>
  <c r="H29" i="46"/>
  <c r="I28" i="46"/>
  <c r="H28" i="46"/>
  <c r="I27" i="46"/>
  <c r="H27" i="46"/>
  <c r="I26" i="46"/>
  <c r="H26" i="46"/>
  <c r="I25" i="46"/>
  <c r="H25" i="46"/>
  <c r="I24" i="46"/>
  <c r="H24" i="46"/>
  <c r="I23" i="46"/>
  <c r="H23" i="46"/>
  <c r="I22" i="46"/>
  <c r="H22" i="46"/>
  <c r="I21" i="46"/>
  <c r="H21" i="46"/>
  <c r="I20" i="46"/>
  <c r="H20" i="46"/>
  <c r="I19" i="46"/>
  <c r="H19" i="46"/>
  <c r="I18" i="46"/>
  <c r="H18" i="46"/>
  <c r="I17" i="46"/>
  <c r="H17" i="46"/>
  <c r="I16" i="46"/>
  <c r="H16" i="46"/>
  <c r="I15" i="46"/>
  <c r="H15" i="46"/>
  <c r="I14" i="46"/>
  <c r="H14" i="46"/>
  <c r="I13" i="46"/>
  <c r="H13" i="46"/>
  <c r="I12" i="46"/>
  <c r="H12" i="46"/>
  <c r="I11" i="46"/>
  <c r="H11" i="46"/>
  <c r="I10" i="46"/>
  <c r="H10" i="46"/>
  <c r="I9" i="46"/>
  <c r="H9" i="46"/>
  <c r="F34" i="46"/>
  <c r="E34" i="46"/>
  <c r="F33" i="46"/>
  <c r="E33" i="46"/>
  <c r="F32" i="46"/>
  <c r="E32" i="46"/>
  <c r="F31" i="46"/>
  <c r="E31" i="46"/>
  <c r="F30" i="46"/>
  <c r="E30" i="46"/>
  <c r="F29" i="46"/>
  <c r="E29" i="46"/>
  <c r="F28" i="46"/>
  <c r="E28" i="46"/>
  <c r="F27" i="46"/>
  <c r="E27" i="46"/>
  <c r="F26" i="46"/>
  <c r="E26" i="46"/>
  <c r="F25" i="46"/>
  <c r="E25" i="46"/>
  <c r="F24" i="46"/>
  <c r="E24" i="46"/>
  <c r="F23" i="46"/>
  <c r="E23" i="46"/>
  <c r="F22" i="46"/>
  <c r="E22" i="46"/>
  <c r="F21" i="46"/>
  <c r="E21" i="46"/>
  <c r="F20" i="46"/>
  <c r="E20" i="46"/>
  <c r="F19" i="46"/>
  <c r="E19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F9" i="46"/>
  <c r="E9" i="46"/>
  <c r="S15" i="46" l="1"/>
  <c r="S18" i="46"/>
  <c r="P17" i="46"/>
  <c r="S14" i="46"/>
  <c r="P13" i="46"/>
  <c r="S31" i="46"/>
  <c r="S25" i="46"/>
  <c r="P24" i="46"/>
  <c r="S21" i="46"/>
  <c r="P20" i="46"/>
  <c r="S10" i="46"/>
  <c r="P9" i="46"/>
  <c r="S28" i="46"/>
  <c r="P27" i="46"/>
  <c r="S20" i="46"/>
  <c r="P19" i="46"/>
  <c r="S12" i="46"/>
  <c r="P11" i="46"/>
  <c r="S32" i="46"/>
  <c r="P31" i="46"/>
  <c r="S24" i="46"/>
  <c r="P23" i="46"/>
  <c r="S16" i="46"/>
  <c r="P15" i="46"/>
  <c r="P34" i="46"/>
  <c r="P30" i="46"/>
  <c r="P26" i="46"/>
  <c r="P22" i="46"/>
  <c r="P18" i="46"/>
  <c r="P14" i="46"/>
  <c r="P10" i="46"/>
  <c r="C34" i="46"/>
  <c r="B34" i="46"/>
  <c r="C33" i="46"/>
  <c r="B33" i="46"/>
  <c r="C32" i="46"/>
  <c r="B32" i="46"/>
  <c r="C31" i="46"/>
  <c r="B31" i="46"/>
  <c r="C30" i="46"/>
  <c r="B30" i="46"/>
  <c r="C29" i="46"/>
  <c r="B29" i="46"/>
  <c r="C28" i="46"/>
  <c r="B28" i="46"/>
  <c r="C27" i="46"/>
  <c r="B27" i="46"/>
  <c r="C26" i="46"/>
  <c r="B26" i="46"/>
  <c r="C25" i="46"/>
  <c r="B25" i="46"/>
  <c r="C24" i="46"/>
  <c r="B24" i="46"/>
  <c r="C23" i="46"/>
  <c r="B23" i="46"/>
  <c r="C22" i="46"/>
  <c r="B22" i="46"/>
  <c r="C21" i="46"/>
  <c r="B21" i="46"/>
  <c r="C20" i="46"/>
  <c r="B20" i="46"/>
  <c r="C19" i="46"/>
  <c r="B19" i="46"/>
  <c r="C18" i="46"/>
  <c r="B18" i="46"/>
  <c r="C17" i="46"/>
  <c r="B17" i="46"/>
  <c r="C16" i="46"/>
  <c r="B16" i="46"/>
  <c r="C15" i="46"/>
  <c r="B15" i="46"/>
  <c r="C14" i="46"/>
  <c r="B14" i="46"/>
  <c r="C13" i="46"/>
  <c r="B13" i="46"/>
  <c r="C12" i="46"/>
  <c r="B12" i="46"/>
  <c r="C11" i="46"/>
  <c r="B11" i="46"/>
  <c r="C10" i="46"/>
  <c r="B10" i="46"/>
  <c r="C9" i="46"/>
  <c r="B9" i="46"/>
  <c r="T8" i="47" l="1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C8" i="47"/>
  <c r="B8" i="47"/>
  <c r="D8" i="47" l="1"/>
  <c r="T8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C8" i="46"/>
  <c r="B8" i="46"/>
  <c r="I8" i="44"/>
  <c r="B8" i="44"/>
  <c r="I8" i="37"/>
  <c r="B8" i="37"/>
  <c r="T8" i="31"/>
  <c r="T9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C9" i="30"/>
  <c r="B9" i="30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C8" i="31"/>
  <c r="B8" i="31"/>
  <c r="T10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C10" i="34"/>
  <c r="B10" i="34"/>
  <c r="H10" i="34"/>
  <c r="J10" i="34" s="1"/>
  <c r="I10" i="34"/>
  <c r="K10" i="34"/>
  <c r="L10" i="34"/>
  <c r="M10" i="34" s="1"/>
  <c r="N10" i="34"/>
  <c r="O10" i="34"/>
  <c r="P10" i="34"/>
  <c r="Q10" i="34"/>
  <c r="R10" i="34"/>
  <c r="S10" i="34"/>
  <c r="U10" i="34"/>
  <c r="W10" i="34" s="1"/>
  <c r="V10" i="34"/>
  <c r="X10" i="34"/>
  <c r="Y10" i="34"/>
  <c r="Z10" i="34" s="1"/>
  <c r="J11" i="34"/>
  <c r="S11" i="34"/>
  <c r="W11" i="34"/>
  <c r="Z11" i="34"/>
  <c r="J12" i="34"/>
  <c r="M12" i="34"/>
  <c r="S12" i="34"/>
  <c r="W12" i="34"/>
  <c r="Z12" i="34"/>
  <c r="J13" i="34"/>
  <c r="M13" i="34"/>
  <c r="S13" i="34"/>
  <c r="W13" i="34"/>
  <c r="Z13" i="34"/>
  <c r="J14" i="34"/>
  <c r="S14" i="34"/>
  <c r="W14" i="34"/>
  <c r="Z14" i="34"/>
  <c r="J15" i="34"/>
  <c r="M15" i="34"/>
  <c r="P15" i="34"/>
  <c r="S15" i="34"/>
  <c r="W15" i="34"/>
  <c r="Z15" i="34"/>
  <c r="J16" i="34"/>
  <c r="P16" i="34"/>
  <c r="S16" i="34"/>
  <c r="W16" i="34"/>
  <c r="Z16" i="34"/>
  <c r="J17" i="34"/>
  <c r="M17" i="34"/>
  <c r="P17" i="34"/>
  <c r="S17" i="34"/>
  <c r="W17" i="34"/>
  <c r="Z17" i="34"/>
  <c r="J18" i="34"/>
  <c r="M18" i="34"/>
  <c r="S18" i="34"/>
  <c r="W18" i="34"/>
  <c r="Z18" i="34"/>
  <c r="J19" i="34"/>
  <c r="S19" i="34"/>
  <c r="W19" i="34"/>
  <c r="Z19" i="34"/>
  <c r="J20" i="34"/>
  <c r="M20" i="34"/>
  <c r="S20" i="34"/>
  <c r="W20" i="34"/>
  <c r="Z20" i="34"/>
  <c r="J21" i="34"/>
  <c r="S21" i="34"/>
  <c r="W21" i="34"/>
  <c r="Z21" i="34"/>
  <c r="J22" i="34"/>
  <c r="S22" i="34"/>
  <c r="W22" i="34"/>
  <c r="Z22" i="34"/>
  <c r="J23" i="34"/>
  <c r="S23" i="34"/>
  <c r="W23" i="34"/>
  <c r="Z23" i="34"/>
  <c r="J24" i="34"/>
  <c r="P24" i="34"/>
  <c r="S24" i="34"/>
  <c r="W24" i="34"/>
  <c r="Z24" i="34"/>
  <c r="J25" i="34"/>
  <c r="M25" i="34"/>
  <c r="P25" i="34"/>
  <c r="S25" i="34"/>
  <c r="W25" i="34"/>
  <c r="Z25" i="34"/>
  <c r="J26" i="34"/>
  <c r="P26" i="34"/>
  <c r="S26" i="34"/>
  <c r="W26" i="34"/>
  <c r="Z26" i="34"/>
  <c r="J27" i="34"/>
  <c r="S27" i="34"/>
  <c r="W27" i="34"/>
  <c r="Z27" i="34"/>
  <c r="J28" i="34"/>
  <c r="S28" i="34"/>
  <c r="W28" i="34"/>
  <c r="Z28" i="34"/>
  <c r="J29" i="34"/>
  <c r="M29" i="34"/>
  <c r="S29" i="34"/>
  <c r="W29" i="34"/>
  <c r="Z29" i="34"/>
  <c r="J30" i="34"/>
  <c r="M30" i="34"/>
  <c r="S30" i="34"/>
  <c r="W30" i="34"/>
  <c r="Z30" i="34"/>
  <c r="J31" i="34"/>
  <c r="M31" i="34"/>
  <c r="S31" i="34"/>
  <c r="W31" i="34"/>
  <c r="Z31" i="34"/>
  <c r="J32" i="34"/>
  <c r="M32" i="34"/>
  <c r="P32" i="34"/>
  <c r="S32" i="34"/>
  <c r="W32" i="34"/>
  <c r="Z32" i="34"/>
  <c r="J33" i="34"/>
  <c r="S33" i="34"/>
  <c r="W33" i="34"/>
  <c r="Z33" i="34"/>
  <c r="J34" i="34"/>
  <c r="S34" i="34"/>
  <c r="W34" i="34"/>
  <c r="Z34" i="34"/>
  <c r="J35" i="34"/>
  <c r="M35" i="34"/>
  <c r="P35" i="34"/>
  <c r="S35" i="34"/>
  <c r="J36" i="34"/>
  <c r="S36" i="34"/>
  <c r="W36" i="34"/>
  <c r="Z36" i="34"/>
  <c r="E10" i="34"/>
  <c r="G10" i="34" s="1"/>
  <c r="F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T8" i="29"/>
  <c r="C8" i="29"/>
  <c r="B8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E8" i="29"/>
  <c r="F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H8" i="29"/>
  <c r="I8" i="29"/>
  <c r="J8" i="29" s="1"/>
  <c r="K8" i="29"/>
  <c r="L8" i="29"/>
  <c r="N8" i="29"/>
  <c r="O8" i="29"/>
  <c r="Q8" i="29"/>
  <c r="R8" i="29"/>
  <c r="U8" i="29"/>
  <c r="V8" i="29"/>
  <c r="X8" i="29"/>
  <c r="Y8" i="29"/>
  <c r="Z8" i="29" s="1"/>
  <c r="J9" i="29"/>
  <c r="M9" i="29"/>
  <c r="P9" i="29"/>
  <c r="S9" i="29"/>
  <c r="W9" i="29"/>
  <c r="Z9" i="29"/>
  <c r="J10" i="29"/>
  <c r="M10" i="29"/>
  <c r="P10" i="29"/>
  <c r="S10" i="29"/>
  <c r="W10" i="29"/>
  <c r="Z10" i="29"/>
  <c r="J11" i="29"/>
  <c r="M11" i="29"/>
  <c r="S11" i="29"/>
  <c r="W11" i="29"/>
  <c r="Z11" i="29"/>
  <c r="J12" i="29"/>
  <c r="M12" i="29"/>
  <c r="P12" i="29"/>
  <c r="S12" i="29"/>
  <c r="W12" i="29"/>
  <c r="Z12" i="29"/>
  <c r="J13" i="29"/>
  <c r="M13" i="29"/>
  <c r="P13" i="29"/>
  <c r="S13" i="29"/>
  <c r="W13" i="29"/>
  <c r="Z13" i="29"/>
  <c r="J14" i="29"/>
  <c r="M14" i="29"/>
  <c r="P14" i="29"/>
  <c r="S14" i="29"/>
  <c r="W14" i="29"/>
  <c r="Z14" i="29"/>
  <c r="J15" i="29"/>
  <c r="M15" i="29"/>
  <c r="P15" i="29"/>
  <c r="S15" i="29"/>
  <c r="W15" i="29"/>
  <c r="Z15" i="29"/>
  <c r="J16" i="29"/>
  <c r="M16" i="29"/>
  <c r="P16" i="29"/>
  <c r="S16" i="29"/>
  <c r="W16" i="29"/>
  <c r="Z16" i="29"/>
  <c r="J17" i="29"/>
  <c r="M17" i="29"/>
  <c r="S17" i="29"/>
  <c r="W17" i="29"/>
  <c r="Z17" i="29"/>
  <c r="J18" i="29"/>
  <c r="M18" i="29"/>
  <c r="P18" i="29"/>
  <c r="S18" i="29"/>
  <c r="W18" i="29"/>
  <c r="Z18" i="29"/>
  <c r="J19" i="29"/>
  <c r="M19" i="29"/>
  <c r="P19" i="29"/>
  <c r="S19" i="29"/>
  <c r="W19" i="29"/>
  <c r="Z19" i="29"/>
  <c r="J20" i="29"/>
  <c r="P20" i="29"/>
  <c r="S20" i="29"/>
  <c r="W20" i="29"/>
  <c r="Z20" i="29"/>
  <c r="J21" i="29"/>
  <c r="M21" i="29"/>
  <c r="P21" i="29"/>
  <c r="S21" i="29"/>
  <c r="W21" i="29"/>
  <c r="Z21" i="29"/>
  <c r="J22" i="29"/>
  <c r="M22" i="29"/>
  <c r="P22" i="29"/>
  <c r="S22" i="29"/>
  <c r="W22" i="29"/>
  <c r="Z22" i="29"/>
  <c r="J23" i="29"/>
  <c r="M23" i="29"/>
  <c r="S23" i="29"/>
  <c r="W23" i="29"/>
  <c r="Z23" i="29"/>
  <c r="J24" i="29"/>
  <c r="M24" i="29"/>
  <c r="P24" i="29"/>
  <c r="S24" i="29"/>
  <c r="W24" i="29"/>
  <c r="Z24" i="29"/>
  <c r="J25" i="29"/>
  <c r="M25" i="29"/>
  <c r="P25" i="29"/>
  <c r="S25" i="29"/>
  <c r="W25" i="29"/>
  <c r="Z25" i="29"/>
  <c r="J26" i="29"/>
  <c r="M26" i="29"/>
  <c r="S26" i="29"/>
  <c r="W26" i="29"/>
  <c r="Z26" i="29"/>
  <c r="J27" i="29"/>
  <c r="M27" i="29"/>
  <c r="P27" i="29"/>
  <c r="S27" i="29"/>
  <c r="W27" i="29"/>
  <c r="Z27" i="29"/>
  <c r="J28" i="29"/>
  <c r="M28" i="29"/>
  <c r="S28" i="29"/>
  <c r="W28" i="29"/>
  <c r="Z28" i="29"/>
  <c r="J29" i="29"/>
  <c r="M29" i="29"/>
  <c r="S29" i="29"/>
  <c r="W29" i="29"/>
  <c r="Z29" i="29"/>
  <c r="J30" i="29"/>
  <c r="M30" i="29"/>
  <c r="P30" i="29"/>
  <c r="S30" i="29"/>
  <c r="W30" i="29"/>
  <c r="Z30" i="29"/>
  <c r="J31" i="29"/>
  <c r="M31" i="29"/>
  <c r="S31" i="29"/>
  <c r="W31" i="29"/>
  <c r="Z31" i="29"/>
  <c r="J32" i="29"/>
  <c r="M32" i="29"/>
  <c r="P32" i="29"/>
  <c r="S32" i="29"/>
  <c r="W32" i="29"/>
  <c r="Z32" i="29"/>
  <c r="J33" i="29"/>
  <c r="M33" i="29"/>
  <c r="P33" i="29"/>
  <c r="S33" i="29"/>
  <c r="W33" i="29"/>
  <c r="Z33" i="29"/>
  <c r="J34" i="29"/>
  <c r="P34" i="29"/>
  <c r="S34" i="29"/>
  <c r="W34" i="29"/>
  <c r="Z34" i="29"/>
  <c r="T9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C9" i="39"/>
  <c r="B9" i="39"/>
  <c r="D10" i="34" l="1"/>
  <c r="D8" i="46"/>
  <c r="D9" i="30"/>
  <c r="D8" i="31"/>
  <c r="D8" i="29"/>
  <c r="P8" i="29"/>
  <c r="G8" i="29"/>
  <c r="S8" i="29"/>
  <c r="W8" i="29"/>
  <c r="M8" i="29"/>
  <c r="D9" i="39"/>
  <c r="Z13" i="31"/>
  <c r="W13" i="31"/>
  <c r="W26" i="31" l="1"/>
  <c r="P10" i="31"/>
  <c r="M33" i="31"/>
  <c r="M34" i="31"/>
  <c r="J9" i="31"/>
  <c r="P34" i="47" l="1"/>
  <c r="Z11" i="31" l="1"/>
  <c r="Z12" i="31"/>
  <c r="Z15" i="31"/>
  <c r="Z16" i="31"/>
  <c r="Z17" i="31"/>
  <c r="Z18" i="31"/>
  <c r="Z19" i="31"/>
  <c r="Z20" i="31"/>
  <c r="Z21" i="31"/>
  <c r="Z22" i="31"/>
  <c r="Z23" i="31"/>
  <c r="Z24" i="31"/>
  <c r="Z25" i="31"/>
  <c r="Z27" i="31"/>
  <c r="Z28" i="31"/>
  <c r="Z29" i="31"/>
  <c r="Z30" i="31"/>
  <c r="Z31" i="31"/>
  <c r="Z32" i="31"/>
  <c r="Z33" i="31"/>
  <c r="Z34" i="31"/>
  <c r="W11" i="31"/>
  <c r="W12" i="31"/>
  <c r="W15" i="31"/>
  <c r="W16" i="31"/>
  <c r="W17" i="31"/>
  <c r="W18" i="31"/>
  <c r="W19" i="31"/>
  <c r="W20" i="31"/>
  <c r="W21" i="31"/>
  <c r="W22" i="31"/>
  <c r="W23" i="31"/>
  <c r="W24" i="31"/>
  <c r="W25" i="31"/>
  <c r="W27" i="31"/>
  <c r="W28" i="31"/>
  <c r="W29" i="31"/>
  <c r="W30" i="31"/>
  <c r="W31" i="31"/>
  <c r="W32" i="31"/>
  <c r="W33" i="31"/>
  <c r="W34" i="31"/>
  <c r="P14" i="31"/>
  <c r="P15" i="31"/>
  <c r="P18" i="31"/>
  <c r="P20" i="31"/>
  <c r="P21" i="31"/>
  <c r="P23" i="31"/>
  <c r="P24" i="31"/>
  <c r="P25" i="31"/>
  <c r="P30" i="31"/>
  <c r="P32" i="31"/>
  <c r="M15" i="31"/>
  <c r="M21" i="31"/>
  <c r="M30" i="31"/>
  <c r="M31" i="31"/>
  <c r="M32" i="31"/>
  <c r="J11" i="31"/>
  <c r="J12" i="31"/>
  <c r="J13" i="31"/>
  <c r="J14" i="31"/>
  <c r="J15" i="31"/>
  <c r="J16" i="31"/>
  <c r="J17" i="31"/>
  <c r="J20" i="31"/>
  <c r="J21" i="31"/>
  <c r="J22" i="31"/>
  <c r="J23" i="31"/>
  <c r="J24" i="31"/>
  <c r="J25" i="31"/>
  <c r="J26" i="31"/>
  <c r="J28" i="31"/>
  <c r="J29" i="31"/>
  <c r="J30" i="31"/>
  <c r="J31" i="31"/>
  <c r="J32" i="31"/>
  <c r="J33" i="31"/>
  <c r="J34" i="31"/>
  <c r="P18" i="39" l="1"/>
  <c r="P19" i="39"/>
  <c r="P20" i="39"/>
  <c r="P21" i="39"/>
  <c r="P30" i="39" l="1"/>
  <c r="S11" i="31" l="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29" i="31"/>
  <c r="S30" i="31"/>
  <c r="S31" i="31"/>
  <c r="S32" i="31"/>
  <c r="S33" i="31"/>
  <c r="S34" i="31"/>
  <c r="M13" i="31"/>
  <c r="E8" i="44" l="1"/>
  <c r="E8" i="37"/>
  <c r="P12" i="39" l="1"/>
  <c r="J10" i="31" l="1"/>
  <c r="G26" i="31"/>
  <c r="G27" i="31"/>
  <c r="G28" i="31"/>
  <c r="P23" i="30" l="1"/>
  <c r="P24" i="30"/>
  <c r="P25" i="30"/>
  <c r="P26" i="30"/>
  <c r="P27" i="30"/>
  <c r="P28" i="30"/>
  <c r="P29" i="30"/>
  <c r="P30" i="30"/>
  <c r="P31" i="30"/>
  <c r="P33" i="30"/>
  <c r="P34" i="30"/>
  <c r="P35" i="30"/>
  <c r="M33" i="47" l="1"/>
  <c r="P22" i="47"/>
  <c r="G24" i="31" l="1"/>
  <c r="G25" i="31"/>
  <c r="G29" i="31"/>
  <c r="G30" i="31"/>
  <c r="P14" i="39"/>
  <c r="P15" i="39"/>
  <c r="P16" i="39"/>
  <c r="P17" i="39"/>
  <c r="P22" i="39"/>
  <c r="P23" i="39"/>
  <c r="P24" i="39"/>
  <c r="P25" i="39"/>
  <c r="P26" i="39"/>
  <c r="P27" i="39"/>
  <c r="P28" i="39"/>
  <c r="P29" i="39"/>
  <c r="P31" i="39"/>
  <c r="P32" i="39"/>
  <c r="P33" i="39"/>
  <c r="P34" i="39"/>
  <c r="P35" i="39"/>
  <c r="P10" i="47" l="1"/>
  <c r="P11" i="47"/>
  <c r="P12" i="47"/>
  <c r="P13" i="47"/>
  <c r="P14" i="47"/>
  <c r="P15" i="47"/>
  <c r="P16" i="47"/>
  <c r="P17" i="47"/>
  <c r="P18" i="47"/>
  <c r="P19" i="47"/>
  <c r="P20" i="47"/>
  <c r="P21" i="47"/>
  <c r="P23" i="47"/>
  <c r="P24" i="47"/>
  <c r="P25" i="47"/>
  <c r="P26" i="47"/>
  <c r="P27" i="47"/>
  <c r="P28" i="47"/>
  <c r="P29" i="47"/>
  <c r="P30" i="47"/>
  <c r="P31" i="47"/>
  <c r="P32" i="47"/>
  <c r="P33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M28" i="47"/>
  <c r="M29" i="47"/>
  <c r="M30" i="47"/>
  <c r="M31" i="47"/>
  <c r="M32" i="47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Z11" i="30" l="1"/>
  <c r="Z12" i="30"/>
  <c r="Z13" i="30"/>
  <c r="Z14" i="30"/>
  <c r="Z15" i="30"/>
  <c r="Z16" i="30"/>
  <c r="Z17" i="30"/>
  <c r="Z18" i="30"/>
  <c r="Z19" i="30"/>
  <c r="Z20" i="30"/>
  <c r="Z21" i="30"/>
  <c r="Z22" i="30"/>
  <c r="Z23" i="30"/>
  <c r="Z24" i="30"/>
  <c r="Z25" i="30"/>
  <c r="Z26" i="30"/>
  <c r="Z27" i="30"/>
  <c r="Z28" i="30"/>
  <c r="Z29" i="30"/>
  <c r="Z30" i="30"/>
  <c r="Z31" i="30"/>
  <c r="Z32" i="30"/>
  <c r="Z33" i="30"/>
  <c r="Z34" i="30"/>
  <c r="Z35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W29" i="30"/>
  <c r="W30" i="30"/>
  <c r="W31" i="30"/>
  <c r="W32" i="30"/>
  <c r="W33" i="30"/>
  <c r="W34" i="30"/>
  <c r="W35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S35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Z11" i="39" l="1"/>
  <c r="Z12" i="39"/>
  <c r="Z13" i="39"/>
  <c r="Z14" i="39"/>
  <c r="Z15" i="39"/>
  <c r="Z16" i="39"/>
  <c r="Z17" i="39"/>
  <c r="Z18" i="39"/>
  <c r="Z19" i="39"/>
  <c r="Z20" i="39"/>
  <c r="Z21" i="39"/>
  <c r="Z22" i="39"/>
  <c r="Z23" i="39"/>
  <c r="Z24" i="39"/>
  <c r="Z25" i="39"/>
  <c r="Z26" i="39"/>
  <c r="Z27" i="39"/>
  <c r="Z28" i="39"/>
  <c r="Z29" i="39"/>
  <c r="Z30" i="39"/>
  <c r="Z31" i="39"/>
  <c r="Z32" i="39"/>
  <c r="Z33" i="39"/>
  <c r="Z34" i="39"/>
  <c r="Z35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W26" i="39"/>
  <c r="W27" i="39"/>
  <c r="W28" i="39"/>
  <c r="W29" i="39"/>
  <c r="W30" i="39"/>
  <c r="W31" i="39"/>
  <c r="W32" i="39"/>
  <c r="W33" i="39"/>
  <c r="W34" i="39"/>
  <c r="W35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29" i="39"/>
  <c r="S30" i="39"/>
  <c r="S31" i="39"/>
  <c r="S32" i="39"/>
  <c r="S33" i="39"/>
  <c r="S34" i="39"/>
  <c r="S35" i="39"/>
  <c r="P11" i="39"/>
  <c r="P13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Z34" i="47" l="1"/>
  <c r="W34" i="47"/>
  <c r="S34" i="47"/>
  <c r="J34" i="47"/>
  <c r="G34" i="47"/>
  <c r="Z9" i="47"/>
  <c r="Z10" i="47"/>
  <c r="Z11" i="47"/>
  <c r="Z12" i="47"/>
  <c r="Z13" i="47"/>
  <c r="Z14" i="47"/>
  <c r="Z15" i="47"/>
  <c r="Z16" i="47"/>
  <c r="Z17" i="47"/>
  <c r="Z18" i="47"/>
  <c r="Z19" i="47"/>
  <c r="Z20" i="47"/>
  <c r="Z21" i="47"/>
  <c r="Z22" i="47"/>
  <c r="Z23" i="47"/>
  <c r="Z24" i="47"/>
  <c r="Z25" i="47"/>
  <c r="Z26" i="47"/>
  <c r="Z27" i="47"/>
  <c r="Z28" i="47"/>
  <c r="Z29" i="47"/>
  <c r="Z30" i="47"/>
  <c r="Z31" i="47"/>
  <c r="Z32" i="47"/>
  <c r="Z33" i="47"/>
  <c r="W9" i="47"/>
  <c r="W10" i="47"/>
  <c r="W11" i="47"/>
  <c r="W12" i="47"/>
  <c r="W13" i="47"/>
  <c r="W14" i="47"/>
  <c r="W15" i="47"/>
  <c r="W16" i="47"/>
  <c r="W17" i="47"/>
  <c r="W18" i="47"/>
  <c r="W19" i="47"/>
  <c r="W20" i="47"/>
  <c r="W21" i="47"/>
  <c r="W22" i="47"/>
  <c r="W23" i="47"/>
  <c r="W24" i="47"/>
  <c r="W25" i="47"/>
  <c r="W26" i="47"/>
  <c r="W27" i="47"/>
  <c r="W28" i="47"/>
  <c r="W29" i="47"/>
  <c r="W30" i="47"/>
  <c r="W31" i="47"/>
  <c r="W32" i="47"/>
  <c r="W33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S29" i="47"/>
  <c r="S30" i="47"/>
  <c r="S31" i="47"/>
  <c r="S32" i="47"/>
  <c r="S33" i="47"/>
  <c r="P9" i="47"/>
  <c r="M9" i="47"/>
  <c r="M10" i="47"/>
  <c r="M11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J34" i="46"/>
  <c r="G34" i="46"/>
  <c r="M9" i="46"/>
  <c r="M10" i="46"/>
  <c r="M11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Y8" i="47"/>
  <c r="X8" i="47"/>
  <c r="F20" i="45" s="1"/>
  <c r="V8" i="47"/>
  <c r="U8" i="47"/>
  <c r="F19" i="45" s="1"/>
  <c r="R8" i="47"/>
  <c r="G13" i="45" s="1"/>
  <c r="Q8" i="47"/>
  <c r="F13" i="45" s="1"/>
  <c r="O8" i="47"/>
  <c r="N8" i="47"/>
  <c r="F12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Y8" i="46"/>
  <c r="X8" i="46"/>
  <c r="B20" i="45" s="1"/>
  <c r="V8" i="46"/>
  <c r="C19" i="45" s="1"/>
  <c r="U8" i="46"/>
  <c r="B19" i="45" s="1"/>
  <c r="R8" i="46"/>
  <c r="Q8" i="46"/>
  <c r="B13" i="45" s="1"/>
  <c r="O8" i="46"/>
  <c r="C12" i="45" s="1"/>
  <c r="N8" i="46"/>
  <c r="B12" i="45" s="1"/>
  <c r="L8" i="46"/>
  <c r="C11" i="45" s="1"/>
  <c r="K8" i="46"/>
  <c r="B11" i="45" s="1"/>
  <c r="I8" i="46"/>
  <c r="C10" i="45" s="1"/>
  <c r="H8" i="46"/>
  <c r="B10" i="45" s="1"/>
  <c r="F8" i="46"/>
  <c r="E8" i="46"/>
  <c r="B9" i="45" s="1"/>
  <c r="K8" i="44"/>
  <c r="J8" i="44"/>
  <c r="H8" i="44"/>
  <c r="D14" i="25" s="1"/>
  <c r="G8" i="44"/>
  <c r="F8" i="44"/>
  <c r="D8" i="44"/>
  <c r="C8" i="44"/>
  <c r="K8" i="37"/>
  <c r="C21" i="25" s="1"/>
  <c r="J8" i="37"/>
  <c r="C20" i="25" s="1"/>
  <c r="H8" i="37"/>
  <c r="C14" i="25" s="1"/>
  <c r="G8" i="37"/>
  <c r="C13" i="25" s="1"/>
  <c r="F8" i="37"/>
  <c r="C12" i="25" s="1"/>
  <c r="D8" i="37"/>
  <c r="C8" i="37"/>
  <c r="Z10" i="30"/>
  <c r="W10" i="30"/>
  <c r="S10" i="30"/>
  <c r="P10" i="30"/>
  <c r="M10" i="30"/>
  <c r="M11" i="30"/>
  <c r="J10" i="30"/>
  <c r="J11" i="30"/>
  <c r="G10" i="30"/>
  <c r="G11" i="30"/>
  <c r="Y9" i="30"/>
  <c r="C19" i="40" s="1"/>
  <c r="X9" i="30"/>
  <c r="B19" i="40" s="1"/>
  <c r="V9" i="30"/>
  <c r="C18" i="40" s="1"/>
  <c r="U9" i="30"/>
  <c r="B18" i="40" s="1"/>
  <c r="R9" i="30"/>
  <c r="Q9" i="30"/>
  <c r="B12" i="40" s="1"/>
  <c r="O9" i="30"/>
  <c r="N9" i="30"/>
  <c r="B11" i="40" s="1"/>
  <c r="L9" i="30"/>
  <c r="C10" i="40" s="1"/>
  <c r="K9" i="30"/>
  <c r="B10" i="40" s="1"/>
  <c r="I9" i="30"/>
  <c r="C9" i="40" s="1"/>
  <c r="H9" i="30"/>
  <c r="B9" i="40" s="1"/>
  <c r="F9" i="30"/>
  <c r="E9" i="30"/>
  <c r="B8" i="40" s="1"/>
  <c r="G34" i="31"/>
  <c r="Z9" i="31"/>
  <c r="Z10" i="31"/>
  <c r="W9" i="31"/>
  <c r="W10" i="31"/>
  <c r="S9" i="31"/>
  <c r="S10" i="31"/>
  <c r="P9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31" i="31"/>
  <c r="G32" i="31"/>
  <c r="G33" i="31"/>
  <c r="Y8" i="31"/>
  <c r="C18" i="43" s="1"/>
  <c r="X8" i="31"/>
  <c r="B18" i="43" s="1"/>
  <c r="V8" i="31"/>
  <c r="U8" i="31"/>
  <c r="B17" i="43" s="1"/>
  <c r="R8" i="31"/>
  <c r="C11" i="43" s="1"/>
  <c r="Q8" i="31"/>
  <c r="B11" i="43" s="1"/>
  <c r="O8" i="31"/>
  <c r="C10" i="43" s="1"/>
  <c r="N8" i="31"/>
  <c r="L8" i="31"/>
  <c r="C9" i="43" s="1"/>
  <c r="K8" i="31"/>
  <c r="B9" i="43" s="1"/>
  <c r="I8" i="31"/>
  <c r="H8" i="31"/>
  <c r="B8" i="43" s="1"/>
  <c r="F8" i="31"/>
  <c r="C7" i="43" s="1"/>
  <c r="E8" i="31"/>
  <c r="B7" i="43" s="1"/>
  <c r="B18" i="24"/>
  <c r="B17" i="24"/>
  <c r="C11" i="24"/>
  <c r="B11" i="24"/>
  <c r="B10" i="24"/>
  <c r="B9" i="24"/>
  <c r="C8" i="24"/>
  <c r="C7" i="24"/>
  <c r="B7" i="24"/>
  <c r="C17" i="42"/>
  <c r="B17" i="42"/>
  <c r="C16" i="42"/>
  <c r="B16" i="42"/>
  <c r="B10" i="42"/>
  <c r="C9" i="42"/>
  <c r="B9" i="42"/>
  <c r="C8" i="42"/>
  <c r="B8" i="42"/>
  <c r="C7" i="42"/>
  <c r="B7" i="42"/>
  <c r="B6" i="42"/>
  <c r="Z10" i="39"/>
  <c r="W10" i="39"/>
  <c r="S10" i="39"/>
  <c r="P10" i="39"/>
  <c r="M10" i="39"/>
  <c r="J10" i="39"/>
  <c r="G10" i="39"/>
  <c r="Y9" i="39"/>
  <c r="C18" i="23" s="1"/>
  <c r="X9" i="39"/>
  <c r="V9" i="39"/>
  <c r="U9" i="39"/>
  <c r="B17" i="23" s="1"/>
  <c r="R9" i="39"/>
  <c r="C11" i="23" s="1"/>
  <c r="Q9" i="39"/>
  <c r="B11" i="23" s="1"/>
  <c r="O9" i="39"/>
  <c r="C10" i="23" s="1"/>
  <c r="N9" i="39"/>
  <c r="B10" i="23" s="1"/>
  <c r="L9" i="39"/>
  <c r="C9" i="23" s="1"/>
  <c r="K9" i="39"/>
  <c r="B9" i="23" s="1"/>
  <c r="I9" i="39"/>
  <c r="C8" i="23" s="1"/>
  <c r="H9" i="39"/>
  <c r="B8" i="23" s="1"/>
  <c r="F9" i="39"/>
  <c r="E9" i="39"/>
  <c r="B7" i="23" s="1"/>
  <c r="B14" i="25" l="1"/>
  <c r="G9" i="39"/>
  <c r="D19" i="40"/>
  <c r="E19" i="40"/>
  <c r="D18" i="40"/>
  <c r="E18" i="40"/>
  <c r="D10" i="40"/>
  <c r="E10" i="40"/>
  <c r="D9" i="40"/>
  <c r="E9" i="40"/>
  <c r="W8" i="31"/>
  <c r="B8" i="24"/>
  <c r="E8" i="24" s="1"/>
  <c r="Z9" i="39"/>
  <c r="I11" i="45"/>
  <c r="P8" i="47"/>
  <c r="J8" i="47"/>
  <c r="G8" i="47"/>
  <c r="D21" i="25"/>
  <c r="B21" i="25" s="1"/>
  <c r="Z9" i="30"/>
  <c r="J9" i="30"/>
  <c r="J8" i="31"/>
  <c r="C6" i="42"/>
  <c r="D6" i="42" s="1"/>
  <c r="E17" i="42"/>
  <c r="B18" i="23"/>
  <c r="S8" i="46"/>
  <c r="G8" i="46"/>
  <c r="C17" i="43"/>
  <c r="E17" i="43" s="1"/>
  <c r="Z8" i="31"/>
  <c r="D18" i="43"/>
  <c r="P8" i="31"/>
  <c r="C8" i="43"/>
  <c r="D8" i="43" s="1"/>
  <c r="D7" i="43"/>
  <c r="E18" i="43"/>
  <c r="D11" i="43"/>
  <c r="E11" i="43"/>
  <c r="S8" i="31"/>
  <c r="E9" i="43"/>
  <c r="D9" i="43"/>
  <c r="B10" i="43"/>
  <c r="M8" i="31"/>
  <c r="E7" i="43"/>
  <c r="G8" i="31"/>
  <c r="E7" i="24"/>
  <c r="C18" i="24"/>
  <c r="C17" i="24"/>
  <c r="D11" i="24"/>
  <c r="E11" i="24"/>
  <c r="C10" i="24"/>
  <c r="C9" i="24"/>
  <c r="D7" i="24"/>
  <c r="Z8" i="46"/>
  <c r="C20" i="45"/>
  <c r="D19" i="45"/>
  <c r="E19" i="45"/>
  <c r="W8" i="46"/>
  <c r="C13" i="45"/>
  <c r="D13" i="45" s="1"/>
  <c r="E12" i="45"/>
  <c r="D12" i="45"/>
  <c r="P8" i="46"/>
  <c r="E11" i="45"/>
  <c r="D11" i="45"/>
  <c r="M8" i="46"/>
  <c r="E10" i="45"/>
  <c r="D10" i="45"/>
  <c r="J8" i="46"/>
  <c r="C9" i="45"/>
  <c r="D20" i="25"/>
  <c r="B20" i="25" s="1"/>
  <c r="D13" i="25"/>
  <c r="B13" i="25" s="1"/>
  <c r="D12" i="25"/>
  <c r="B12" i="25" s="1"/>
  <c r="D11" i="25"/>
  <c r="Z8" i="47"/>
  <c r="W8" i="47"/>
  <c r="H13" i="45"/>
  <c r="M8" i="47"/>
  <c r="H11" i="45"/>
  <c r="H9" i="45"/>
  <c r="G19" i="45"/>
  <c r="G20" i="45"/>
  <c r="S8" i="47"/>
  <c r="G12" i="45"/>
  <c r="G10" i="45"/>
  <c r="I9" i="45"/>
  <c r="C11" i="25"/>
  <c r="S9" i="30"/>
  <c r="P9" i="30"/>
  <c r="G9" i="30"/>
  <c r="W9" i="30"/>
  <c r="C12" i="40"/>
  <c r="E12" i="40" s="1"/>
  <c r="C11" i="40"/>
  <c r="D11" i="40" s="1"/>
  <c r="M9" i="30"/>
  <c r="C8" i="40"/>
  <c r="E8" i="40" s="1"/>
  <c r="D17" i="42"/>
  <c r="C10" i="42"/>
  <c r="E10" i="42" s="1"/>
  <c r="E16" i="42"/>
  <c r="D16" i="42"/>
  <c r="D8" i="42"/>
  <c r="E8" i="42"/>
  <c r="D7" i="42"/>
  <c r="W9" i="39"/>
  <c r="C17" i="23"/>
  <c r="S9" i="39"/>
  <c r="P9" i="39"/>
  <c r="M9" i="39"/>
  <c r="J9" i="39"/>
  <c r="C7" i="23"/>
  <c r="I13" i="45"/>
  <c r="D9" i="42"/>
  <c r="E9" i="42"/>
  <c r="E7" i="42"/>
  <c r="B11" i="25" l="1"/>
  <c r="E13" i="45"/>
  <c r="D8" i="40"/>
  <c r="D12" i="40"/>
  <c r="E10" i="24"/>
  <c r="D10" i="24"/>
  <c r="E11" i="40"/>
  <c r="D17" i="43"/>
  <c r="D8" i="24"/>
  <c r="E8" i="43"/>
  <c r="E6" i="42"/>
  <c r="E10" i="43"/>
  <c r="D10" i="43"/>
  <c r="D18" i="24"/>
  <c r="E18" i="24"/>
  <c r="E17" i="24"/>
  <c r="D17" i="24"/>
  <c r="E9" i="24"/>
  <c r="D9" i="24"/>
  <c r="E20" i="45"/>
  <c r="D20" i="45"/>
  <c r="E9" i="45"/>
  <c r="D9" i="45"/>
  <c r="H19" i="45"/>
  <c r="I19" i="45"/>
  <c r="H20" i="45"/>
  <c r="I20" i="45"/>
  <c r="I12" i="45"/>
  <c r="H12" i="45"/>
  <c r="I10" i="45"/>
  <c r="H10" i="45"/>
  <c r="D10" i="42"/>
  <c r="E17" i="23"/>
  <c r="E18" i="23"/>
  <c r="E10" i="23"/>
  <c r="E11" i="23"/>
  <c r="E9" i="23"/>
  <c r="E8" i="23"/>
  <c r="E7" i="23"/>
  <c r="D17" i="23"/>
  <c r="D18" i="23"/>
  <c r="D8" i="23"/>
  <c r="D9" i="23"/>
  <c r="D10" i="23"/>
  <c r="D11" i="23"/>
  <c r="D7" i="23"/>
</calcChain>
</file>

<file path=xl/sharedStrings.xml><?xml version="1.0" encoding="utf-8"?>
<sst xmlns="http://schemas.openxmlformats.org/spreadsheetml/2006/main" count="755" uniqueCount="135">
  <si>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</si>
  <si>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</si>
  <si>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</si>
  <si>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</si>
  <si>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</si>
  <si>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</si>
  <si>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</si>
  <si>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</si>
  <si>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</si>
  <si>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</si>
  <si>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</si>
  <si>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</si>
  <si>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</si>
  <si>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</si>
  <si>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</si>
  <si>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</si>
  <si>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брали участь у громадських та інших роботах тимчасового характеру</t>
  </si>
  <si>
    <t>2020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</si>
  <si>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</si>
  <si>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</si>
  <si>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</si>
  <si>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</si>
  <si>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</si>
  <si>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</si>
  <si>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</si>
  <si>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</si>
  <si>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</si>
  <si>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</si>
  <si>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</si>
  <si>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</si>
  <si>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</si>
  <si>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</si>
  <si>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</si>
  <si>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</si>
  <si>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</si>
  <si>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</si>
  <si>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</si>
  <si>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</si>
  <si>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</si>
  <si>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</si>
  <si>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</si>
  <si>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</si>
  <si>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</si>
  <si>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</si>
  <si>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</si>
  <si>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</si>
  <si>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</si>
  <si>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</si>
  <si>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</si>
  <si>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</si>
  <si>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</si>
  <si>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</si>
  <si>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</si>
  <si>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</si>
  <si>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</si>
  <si>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</si>
  <si>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</si>
  <si>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</si>
  <si>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</si>
  <si>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</si>
  <si>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</si>
  <si>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</si>
  <si>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</si>
  <si>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</si>
  <si>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</si>
  <si>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</si>
  <si>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</si>
  <si>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</si>
  <si>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</si>
  <si>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</si>
  <si>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жінки</t>
  </si>
  <si>
    <t>чоловіки</t>
  </si>
  <si>
    <t>з них:</t>
  </si>
  <si>
    <t>Усього</t>
  </si>
  <si>
    <t>Чисельність працевлаш-тованих безробітних</t>
  </si>
  <si>
    <t>Проходили проф-навчання</t>
  </si>
  <si>
    <t xml:space="preserve">Всього отримали роботу                        </t>
  </si>
  <si>
    <t xml:space="preserve">Всього отримали роботу                              </t>
  </si>
  <si>
    <t xml:space="preserve">Всього отримали роботу                       </t>
  </si>
  <si>
    <t xml:space="preserve">Всього отримали роботу                         </t>
  </si>
  <si>
    <t>Мали статус безробітного                                     протягом періоду</t>
  </si>
  <si>
    <t>Всього отримали роботу</t>
  </si>
  <si>
    <t>Всього отримали роботу, осіб</t>
  </si>
  <si>
    <t xml:space="preserve">Всього отримали роботу                             </t>
  </si>
  <si>
    <t>Мали статус безробітного у звітному періоді</t>
  </si>
  <si>
    <t>Мали статус безробітного                                     протягом періоді</t>
  </si>
  <si>
    <t>січень-жовтень      2020 року</t>
  </si>
  <si>
    <t>січень-жовтень         2021 року</t>
  </si>
  <si>
    <t xml:space="preserve">  1 листопада             2020 р.</t>
  </si>
  <si>
    <t xml:space="preserve">  1листопада            2021 р.</t>
  </si>
  <si>
    <t>січень-жовтень              2020 року</t>
  </si>
  <si>
    <t>січень-жовтень      2021 року</t>
  </si>
  <si>
    <t xml:space="preserve">  1 листопада            2021 р.</t>
  </si>
  <si>
    <t>січень- жовтень     2020 року</t>
  </si>
  <si>
    <t>січень-жовтень    2021 року</t>
  </si>
  <si>
    <t>січень-жовтень        2020 року</t>
  </si>
  <si>
    <t>Станом на 1.11.2021:</t>
  </si>
  <si>
    <t>січень-жовтень    2020 року</t>
  </si>
  <si>
    <t>січень-жовтень   2021 року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</si>
  <si>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міської місцевості </t>
    </r>
    <r>
      <rPr>
        <b/>
        <sz val="16"/>
        <rFont val="Times New Roman"/>
        <family val="1"/>
        <charset val="204"/>
      </rPr>
      <t>у січні-жовтні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</si>
  <si>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січні-жовтні 2020 - 2021 рр.</t>
    </r>
  </si>
  <si>
    <t>у січні-жовтні 2021 року</t>
  </si>
  <si>
    <t xml:space="preserve">Отримували послуги </t>
  </si>
  <si>
    <t>Отримували послуги на кінець періоду*</t>
  </si>
  <si>
    <t>2021 р.</t>
  </si>
  <si>
    <r>
      <t xml:space="preserve">* У зв’язку із набранням чинності </t>
    </r>
    <r>
      <rPr>
        <b/>
        <i/>
        <sz val="10"/>
        <rFont val="Times New Roman Cyr"/>
        <charset val="204"/>
      </rPr>
      <t>постанови Кабінету Міністрів України від 10.03.2021 № 191,</t>
    </r>
    <r>
      <rPr>
        <i/>
        <sz val="10"/>
        <rFont val="Times New Roman Cyr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 Cyr"/>
        <charset val="204"/>
      </rPr>
      <t>не можуть бути порівнянні з відповідними даними минулого року.</t>
    </r>
  </si>
  <si>
    <t>Отримували послуги</t>
  </si>
  <si>
    <t>2021*</t>
  </si>
  <si>
    <t>2020 р.</t>
  </si>
  <si>
    <t>х</t>
  </si>
  <si>
    <t>Отримали послуги, тис. осіб</t>
  </si>
  <si>
    <t>Отримали послуги, тис. осіб *</t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</si>
  <si>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</si>
  <si>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Отримали послуги, тис. осіб </t>
  </si>
  <si>
    <t>Отримували послуги на кінець періоду</t>
  </si>
  <si>
    <t>Отримували послуги на кінець періоду *</t>
  </si>
  <si>
    <t xml:space="preserve"> Отримували послуги на кінець періоду *</t>
  </si>
  <si>
    <t>Кількість безробітних, охоплених профорієнтацій-ними послугами</t>
  </si>
  <si>
    <t xml:space="preserve">(відповідно до статті 14  ЗУ "Про зайнятіть населення")  </t>
  </si>
  <si>
    <t xml:space="preserve">    Надання послуг Полтавською обласною службою зайнятості особам, 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</si>
  <si>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січні-жовтні 2020-2021 рр. </t>
    </r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</si>
  <si>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</si>
  <si>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 xml:space="preserve">з числа військовослужбовців, які брали участь в антитерористичній операції    </t>
  </si>
  <si>
    <t xml:space="preserve"> (операції об'єднаних сил) у січні-жовтні 2020-2021 рр.</t>
  </si>
  <si>
    <r>
      <t>Надання послуг Полтавської обласної служби зайнятості особам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</t>
    </r>
  </si>
  <si>
    <r>
      <rPr>
        <b/>
        <u/>
        <sz val="16"/>
        <rFont val="Times New Roman Cyr"/>
        <charset val="204"/>
      </rPr>
      <t xml:space="preserve">особам з інвалідністю </t>
    </r>
    <r>
      <rPr>
        <b/>
        <sz val="16"/>
        <rFont val="Times New Roman Cyr"/>
        <family val="1"/>
        <charset val="204"/>
      </rPr>
      <t xml:space="preserve"> у січні-жовтні 2020-2021 рр.</t>
    </r>
  </si>
  <si>
    <t xml:space="preserve">що отримали довідку  про взяття на облік   у січні-жовтні 2020-2021 рр. </t>
  </si>
  <si>
    <t xml:space="preserve">(відповідно до постанови КМУ від 01.10.2014  № 509) </t>
  </si>
  <si>
    <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</si>
  <si>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rFont val="Times New Roman"/>
        <family val="1"/>
        <charset val="204"/>
      </rPr>
      <t/>
    </r>
  </si>
  <si>
    <r>
      <rPr>
        <b/>
        <u/>
        <sz val="16"/>
        <rFont val="Times New Roman"/>
        <family val="1"/>
        <charset val="204"/>
      </rPr>
      <t>молоді у віці до 35 років</t>
    </r>
    <r>
      <rPr>
        <b/>
        <sz val="16"/>
        <rFont val="Times New Roman"/>
        <family val="1"/>
        <charset val="204"/>
      </rPr>
      <t xml:space="preserve">  у січні-жовтні 2020-2021 рр.</t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</si>
  <si>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</si>
  <si>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r>
      <rPr>
        <b/>
        <u/>
        <sz val="16"/>
        <rFont val="Times New Roman"/>
        <family val="1"/>
        <charset val="204"/>
      </rPr>
      <t xml:space="preserve"> жінкам</t>
    </r>
    <r>
      <rPr>
        <b/>
        <sz val="16"/>
        <rFont val="Times New Roman"/>
        <family val="1"/>
        <charset val="204"/>
      </rPr>
      <t xml:space="preserve"> у січні-жовтні 2021 року</t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</si>
  <si>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</si>
  <si>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r>
      <rPr>
        <b/>
        <u/>
        <sz val="16"/>
        <rFont val="Times New Roman"/>
        <family val="1"/>
        <charset val="204"/>
      </rPr>
      <t>чоловікам</t>
    </r>
    <r>
      <rPr>
        <b/>
        <sz val="16"/>
        <rFont val="Times New Roman"/>
        <family val="1"/>
        <charset val="204"/>
      </rPr>
      <t xml:space="preserve"> у січні-жовтні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</si>
</sst>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 Cyr"/>
      <charset val="204"/>
    </font>
    <font>
      <b/>
      <u/>
      <sz val="16"/>
      <name val="Times New Roman Cyr"/>
      <charset val="204"/>
    </font>
    <font>
      <b/>
      <u/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b/>
      <u/>
      <sz val="16"/>
      <name val="Times New Roman Cyr"/>
      <family val="1"/>
      <charset val="204"/>
    </font>
    <font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</cellStyleXfs>
  <cellXfs count="383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7" fillId="0" borderId="0" xfId="7" applyFont="1" applyFill="1"/>
    <xf numFmtId="0" fontId="31" fillId="0" borderId="0" xfId="7" applyFont="1"/>
    <xf numFmtId="0" fontId="32" fillId="0" borderId="3" xfId="12" applyFont="1" applyFill="1" applyBorder="1" applyAlignment="1">
      <alignment horizontal="left" vertical="center"/>
    </xf>
    <xf numFmtId="0" fontId="30" fillId="0" borderId="6" xfId="12" applyFont="1" applyFill="1" applyBorder="1"/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3" fontId="13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</xf>
    <xf numFmtId="164" fontId="18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5" fillId="2" borderId="1" xfId="6" applyNumberFormat="1" applyFont="1" applyFill="1" applyBorder="1" applyAlignment="1" applyProtection="1">
      <protection locked="0"/>
    </xf>
    <xf numFmtId="164" fontId="13" fillId="2" borderId="6" xfId="6" applyNumberFormat="1" applyFont="1" applyFill="1" applyBorder="1" applyAlignment="1" applyProtection="1">
      <alignment horizontal="center" vertical="center"/>
    </xf>
    <xf numFmtId="165" fontId="13" fillId="2" borderId="6" xfId="6" applyNumberFormat="1" applyFont="1" applyFill="1" applyBorder="1" applyAlignment="1" applyProtection="1">
      <alignment horizontal="center" vertical="center"/>
      <protection locked="0"/>
    </xf>
    <xf numFmtId="165" fontId="18" fillId="2" borderId="6" xfId="6" applyNumberFormat="1" applyFont="1" applyFill="1" applyBorder="1" applyAlignment="1" applyProtection="1">
      <alignment horizontal="center" vertical="center"/>
      <protection locked="0"/>
    </xf>
    <xf numFmtId="1" fontId="1" fillId="0" borderId="0" xfId="16" applyNumberFormat="1" applyFont="1" applyProtection="1">
      <protection locked="0"/>
    </xf>
    <xf numFmtId="1" fontId="45" fillId="0" borderId="1" xfId="16" applyNumberFormat="1" applyFont="1" applyBorder="1" applyAlignment="1" applyProtection="1">
      <protection locked="0"/>
    </xf>
    <xf numFmtId="1" fontId="1" fillId="0" borderId="1" xfId="16" applyNumberFormat="1" applyFont="1" applyFill="1" applyBorder="1" applyAlignment="1" applyProtection="1">
      <alignment horizontal="center"/>
      <protection locked="0"/>
    </xf>
    <xf numFmtId="1" fontId="45" fillId="0" borderId="1" xfId="16" applyNumberFormat="1" applyFont="1" applyFill="1" applyBorder="1" applyAlignment="1" applyProtection="1">
      <protection locked="0"/>
    </xf>
    <xf numFmtId="1" fontId="10" fillId="0" borderId="1" xfId="16" applyNumberFormat="1" applyFont="1" applyFill="1" applyBorder="1" applyAlignment="1" applyProtection="1">
      <alignment horizont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1" fillId="0" borderId="0" xfId="16" applyNumberFormat="1" applyFont="1" applyFill="1" applyBorder="1" applyAlignment="1" applyProtection="1">
      <alignment horizontal="center" vertical="center" wrapText="1"/>
    </xf>
    <xf numFmtId="1" fontId="46" fillId="0" borderId="0" xfId="16" applyNumberFormat="1" applyFont="1" applyProtection="1">
      <protection locked="0"/>
    </xf>
    <xf numFmtId="1" fontId="46" fillId="0" borderId="0" xfId="16" applyNumberFormat="1" applyFont="1" applyBorder="1" applyAlignment="1" applyProtection="1">
      <protection locked="0"/>
    </xf>
    <xf numFmtId="1" fontId="1" fillId="0" borderId="0" xfId="16" applyNumberFormat="1" applyFont="1" applyBorder="1" applyAlignment="1" applyProtection="1">
      <protection locked="0"/>
    </xf>
    <xf numFmtId="1" fontId="46" fillId="0" borderId="6" xfId="16" applyNumberFormat="1" applyFont="1" applyFill="1" applyBorder="1" applyAlignment="1" applyProtection="1">
      <alignment horizontal="center"/>
    </xf>
    <xf numFmtId="1" fontId="46" fillId="2" borderId="6" xfId="16" applyNumberFormat="1" applyFont="1" applyFill="1" applyBorder="1" applyAlignment="1" applyProtection="1">
      <alignment horizontal="center"/>
    </xf>
    <xf numFmtId="1" fontId="46" fillId="2" borderId="0" xfId="16" applyNumberFormat="1" applyFont="1" applyFill="1" applyBorder="1" applyAlignment="1" applyProtection="1">
      <alignment horizontal="center"/>
    </xf>
    <xf numFmtId="1" fontId="46" fillId="0" borderId="0" xfId="16" applyNumberFormat="1" applyFont="1" applyFill="1" applyBorder="1" applyAlignment="1" applyProtection="1">
      <alignment horizontal="center"/>
    </xf>
    <xf numFmtId="3" fontId="13" fillId="2" borderId="6" xfId="16" applyNumberFormat="1" applyFont="1" applyFill="1" applyBorder="1" applyAlignment="1" applyProtection="1">
      <alignment horizontal="center" vertical="center"/>
    </xf>
    <xf numFmtId="3" fontId="13" fillId="0" borderId="6" xfId="16" applyNumberFormat="1" applyFont="1" applyFill="1" applyBorder="1" applyAlignment="1" applyProtection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 vertical="center"/>
    </xf>
    <xf numFmtId="164" fontId="11" fillId="2" borderId="0" xfId="16" applyNumberFormat="1" applyFont="1" applyFill="1" applyBorder="1" applyAlignment="1" applyProtection="1">
      <alignment horizontal="center" vertical="center"/>
    </xf>
    <xf numFmtId="164" fontId="11" fillId="0" borderId="0" xfId="16" applyNumberFormat="1" applyFont="1" applyBorder="1" applyAlignment="1" applyProtection="1">
      <alignment horizontal="center" vertical="center"/>
    </xf>
    <xf numFmtId="1" fontId="4" fillId="0" borderId="0" xfId="16" applyNumberFormat="1" applyFont="1" applyFill="1" applyBorder="1" applyAlignment="1" applyProtection="1">
      <alignment horizontal="right"/>
      <protection locked="0"/>
    </xf>
    <xf numFmtId="1" fontId="4" fillId="0" borderId="0" xfId="16" applyNumberFormat="1" applyFont="1" applyBorder="1" applyAlignment="1" applyProtection="1">
      <alignment horizontal="right"/>
      <protection locked="0"/>
    </xf>
    <xf numFmtId="1" fontId="4" fillId="0" borderId="0" xfId="16" applyNumberFormat="1" applyFont="1" applyBorder="1" applyAlignment="1" applyProtection="1">
      <alignment horizontal="left" wrapText="1" shrinkToFit="1"/>
      <protection locked="0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4" fillId="0" borderId="2" xfId="16" applyNumberFormat="1" applyFont="1" applyBorder="1" applyAlignment="1" applyProtection="1">
      <protection locked="0"/>
    </xf>
    <xf numFmtId="1" fontId="14" fillId="0" borderId="7" xfId="16" applyNumberFormat="1" applyFont="1" applyBorder="1" applyAlignment="1" applyProtection="1">
      <protection locked="0"/>
    </xf>
    <xf numFmtId="1" fontId="14" fillId="0" borderId="5" xfId="16" applyNumberFormat="1" applyFont="1" applyBorder="1" applyAlignment="1" applyProtection="1">
      <protection locked="0"/>
    </xf>
    <xf numFmtId="1" fontId="10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" fontId="1" fillId="0" borderId="0" xfId="16" applyNumberFormat="1" applyFont="1" applyBorder="1" applyAlignment="1" applyProtection="1">
      <alignment horizontal="center" vertical="center"/>
      <protection locked="0"/>
    </xf>
    <xf numFmtId="164" fontId="8" fillId="2" borderId="0" xfId="16" applyNumberFormat="1" applyFont="1" applyFill="1" applyBorder="1" applyAlignment="1" applyProtection="1">
      <alignment horizontal="center" vertical="center"/>
    </xf>
    <xf numFmtId="164" fontId="8" fillId="0" borderId="0" xfId="16" applyNumberFormat="1" applyFont="1" applyBorder="1" applyAlignment="1" applyProtection="1">
      <alignment horizontal="center" vertical="center"/>
    </xf>
    <xf numFmtId="1" fontId="2" fillId="0" borderId="0" xfId="16" applyNumberFormat="1" applyFont="1" applyFill="1" applyBorder="1" applyAlignment="1" applyProtection="1">
      <alignment vertical="center"/>
      <protection locked="0"/>
    </xf>
    <xf numFmtId="164" fontId="11" fillId="0" borderId="0" xfId="16" applyNumberFormat="1" applyFont="1" applyFill="1" applyBorder="1" applyAlignment="1" applyProtection="1">
      <alignment horizontal="center" vertical="center"/>
    </xf>
    <xf numFmtId="164" fontId="18" fillId="2" borderId="6" xfId="16" applyNumberFormat="1" applyFont="1" applyFill="1" applyBorder="1" applyAlignment="1" applyProtection="1">
      <alignment horizontal="center" vertical="center"/>
    </xf>
    <xf numFmtId="164" fontId="13" fillId="2" borderId="6" xfId="16" applyNumberFormat="1" applyFont="1" applyFill="1" applyBorder="1" applyAlignment="1" applyProtection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/>
      <protection locked="0"/>
    </xf>
    <xf numFmtId="0" fontId="29" fillId="0" borderId="6" xfId="12" applyFont="1" applyFill="1" applyBorder="1"/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left" vertical="center"/>
    </xf>
    <xf numFmtId="0" fontId="29" fillId="2" borderId="6" xfId="12" applyFont="1" applyFill="1" applyBorder="1"/>
    <xf numFmtId="0" fontId="30" fillId="2" borderId="6" xfId="12" applyFont="1" applyFill="1" applyBorder="1"/>
    <xf numFmtId="1" fontId="18" fillId="2" borderId="6" xfId="6" applyNumberFormat="1" applyFont="1" applyFill="1" applyBorder="1" applyAlignment="1" applyProtection="1">
      <alignment horizont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1" fillId="2" borderId="0" xfId="6" applyNumberFormat="1" applyFont="1" applyFill="1" applyProtection="1">
      <protection locked="0"/>
    </xf>
    <xf numFmtId="1" fontId="46" fillId="2" borderId="0" xfId="6" applyNumberFormat="1" applyFont="1" applyFill="1" applyProtection="1">
      <protection locked="0"/>
    </xf>
    <xf numFmtId="1" fontId="46" fillId="2" borderId="0" xfId="6" applyNumberFormat="1" applyFont="1" applyFill="1" applyBorder="1" applyAlignment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1" fontId="10" fillId="2" borderId="0" xfId="6" applyNumberFormat="1" applyFont="1" applyFill="1" applyBorder="1" applyAlignment="1" applyProtection="1">
      <alignment vertical="center"/>
      <protection locked="0"/>
    </xf>
    <xf numFmtId="1" fontId="18" fillId="2" borderId="6" xfId="16" applyNumberFormat="1" applyFont="1" applyFill="1" applyBorder="1" applyAlignment="1" applyProtection="1">
      <alignment horizontal="center"/>
      <protection locked="0"/>
    </xf>
    <xf numFmtId="1" fontId="4" fillId="2" borderId="0" xfId="16" applyNumberFormat="1" applyFont="1" applyFill="1" applyBorder="1" applyAlignment="1" applyProtection="1">
      <alignment horizontal="right"/>
      <protection locked="0"/>
    </xf>
    <xf numFmtId="1" fontId="45" fillId="2" borderId="1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Protection="1">
      <protection locked="0"/>
    </xf>
    <xf numFmtId="1" fontId="1" fillId="2" borderId="1" xfId="16" applyNumberFormat="1" applyFont="1" applyFill="1" applyBorder="1" applyAlignment="1" applyProtection="1">
      <alignment horizontal="center"/>
      <protection locked="0"/>
    </xf>
    <xf numFmtId="1" fontId="10" fillId="2" borderId="1" xfId="16" applyNumberFormat="1" applyFont="1" applyFill="1" applyBorder="1" applyAlignment="1" applyProtection="1">
      <alignment horizontal="center"/>
      <protection locked="0"/>
    </xf>
    <xf numFmtId="1" fontId="14" fillId="2" borderId="2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Protection="1">
      <protection locked="0"/>
    </xf>
    <xf numFmtId="1" fontId="14" fillId="2" borderId="7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Border="1" applyAlignment="1" applyProtection="1">
      <protection locked="0"/>
    </xf>
    <xf numFmtId="1" fontId="14" fillId="2" borderId="5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Border="1" applyAlignment="1" applyProtection="1">
      <protection locked="0"/>
    </xf>
    <xf numFmtId="1" fontId="2" fillId="2" borderId="0" xfId="1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left" wrapText="1" shrinkToFit="1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2" borderId="0" xfId="7" applyFont="1" applyFill="1" applyAlignment="1">
      <alignment horizontal="center" vertical="top" wrapText="1"/>
    </xf>
    <xf numFmtId="0" fontId="1" fillId="2" borderId="0" xfId="7" applyFont="1" applyFill="1"/>
    <xf numFmtId="0" fontId="3" fillId="2" borderId="0" xfId="8" applyFont="1" applyFill="1" applyBorder="1" applyAlignment="1">
      <alignment horizontal="center" vertical="center" wrapText="1"/>
    </xf>
    <xf numFmtId="0" fontId="1" fillId="2" borderId="0" xfId="8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  <xf numFmtId="164" fontId="7" fillId="2" borderId="0" xfId="7" applyNumberFormat="1" applyFont="1" applyFill="1" applyBorder="1" applyAlignment="1">
      <alignment horizontal="center" vertical="center" wrapText="1"/>
    </xf>
    <xf numFmtId="165" fontId="31" fillId="2" borderId="0" xfId="8" applyNumberFormat="1" applyFont="1" applyFill="1" applyAlignment="1">
      <alignment vertical="center" wrapText="1"/>
    </xf>
    <xf numFmtId="165" fontId="11" fillId="2" borderId="0" xfId="8" applyNumberFormat="1" applyFont="1" applyFill="1" applyAlignment="1">
      <alignment vertical="center" wrapText="1"/>
    </xf>
    <xf numFmtId="0" fontId="9" fillId="2" borderId="0" xfId="8" applyFont="1" applyFill="1" applyAlignment="1">
      <alignment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1" fillId="2" borderId="0" xfId="7" applyNumberFormat="1" applyFont="1" applyFill="1"/>
    <xf numFmtId="0" fontId="9" fillId="2" borderId="0" xfId="7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9" applyNumberFormat="1" applyFont="1" applyFill="1" applyBorder="1" applyAlignment="1">
      <alignment horizontal="center" vertical="center" wrapText="1"/>
    </xf>
    <xf numFmtId="165" fontId="7" fillId="2" borderId="6" xfId="9" applyNumberFormat="1" applyFont="1" applyFill="1" applyBorder="1" applyAlignment="1">
      <alignment horizontal="center" vertical="center"/>
    </xf>
    <xf numFmtId="3" fontId="7" fillId="2" borderId="6" xfId="9" applyNumberFormat="1" applyFont="1" applyFill="1" applyBorder="1" applyAlignment="1">
      <alignment horizontal="center" vertical="center"/>
    </xf>
    <xf numFmtId="164" fontId="7" fillId="2" borderId="0" xfId="9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/>
    </xf>
    <xf numFmtId="0" fontId="17" fillId="2" borderId="0" xfId="7" applyFont="1" applyFill="1"/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3" fillId="2" borderId="0" xfId="6" applyNumberFormat="1" applyFont="1" applyFill="1" applyAlignment="1" applyProtection="1">
      <alignment wrapText="1"/>
      <protection locked="0"/>
    </xf>
    <xf numFmtId="1" fontId="8" fillId="2" borderId="0" xfId="6" applyNumberFormat="1" applyFont="1" applyFill="1" applyAlignment="1" applyProtection="1">
      <alignment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23" fillId="2" borderId="0" xfId="6" applyNumberFormat="1" applyFont="1" applyFill="1" applyBorder="1" applyAlignment="1" applyProtection="1">
      <alignment horizontal="right"/>
      <protection locked="0"/>
    </xf>
    <xf numFmtId="0" fontId="20" fillId="2" borderId="0" xfId="8" applyFont="1" applyFill="1" applyAlignment="1">
      <alignment horizontal="center" vertical="top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64" fontId="11" fillId="2" borderId="0" xfId="8" applyNumberFormat="1" applyFont="1" applyFill="1" applyAlignment="1">
      <alignment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65" fontId="6" fillId="2" borderId="6" xfId="9" applyNumberFormat="1" applyFont="1" applyFill="1" applyBorder="1" applyAlignment="1">
      <alignment horizontal="center" vertical="center"/>
    </xf>
    <xf numFmtId="3" fontId="6" fillId="2" borderId="6" xfId="9" applyNumberFormat="1" applyFont="1" applyFill="1" applyBorder="1" applyAlignment="1">
      <alignment horizontal="center" vertical="center"/>
    </xf>
    <xf numFmtId="1" fontId="5" fillId="2" borderId="6" xfId="9" applyNumberFormat="1" applyFont="1" applyFill="1" applyBorder="1" applyAlignment="1">
      <alignment horizontal="center" vertical="center" wrapText="1"/>
    </xf>
    <xf numFmtId="0" fontId="26" fillId="2" borderId="0" xfId="12" applyFont="1" applyFill="1" applyBorder="1"/>
    <xf numFmtId="0" fontId="35" fillId="2" borderId="1" xfId="12" applyFont="1" applyFill="1" applyBorder="1" applyAlignment="1">
      <alignment horizontal="center" vertical="top"/>
    </xf>
    <xf numFmtId="0" fontId="27" fillId="2" borderId="0" xfId="12" applyFont="1" applyFill="1" applyAlignment="1">
      <alignment vertical="top"/>
    </xf>
    <xf numFmtId="0" fontId="35" fillId="2" borderId="0" xfId="12" applyFont="1" applyFill="1" applyBorder="1" applyAlignment="1">
      <alignment horizontal="center" vertical="top"/>
    </xf>
    <xf numFmtId="0" fontId="36" fillId="2" borderId="0" xfId="12" applyFont="1" applyFill="1" applyAlignment="1">
      <alignment vertical="top"/>
    </xf>
    <xf numFmtId="0" fontId="37" fillId="2" borderId="0" xfId="12" applyFont="1" applyFill="1" applyAlignment="1">
      <alignment horizontal="center" vertical="center" wrapText="1"/>
    </xf>
    <xf numFmtId="0" fontId="26" fillId="2" borderId="6" xfId="12" applyFont="1" applyFill="1" applyBorder="1" applyAlignment="1">
      <alignment horizontal="center" vertical="center" wrapText="1"/>
    </xf>
    <xf numFmtId="0" fontId="36" fillId="2" borderId="6" xfId="12" applyFont="1" applyFill="1" applyBorder="1" applyAlignment="1">
      <alignment horizontal="center" vertical="center" wrapText="1"/>
    </xf>
    <xf numFmtId="0" fontId="37" fillId="2" borderId="0" xfId="12" applyFont="1" applyFill="1" applyAlignment="1">
      <alignment vertical="center" wrapText="1"/>
    </xf>
    <xf numFmtId="0" fontId="39" fillId="2" borderId="6" xfId="12" applyFont="1" applyFill="1" applyBorder="1" applyAlignment="1">
      <alignment horizontal="center" vertical="center" wrapText="1"/>
    </xf>
    <xf numFmtId="1" fontId="39" fillId="2" borderId="6" xfId="12" applyNumberFormat="1" applyFont="1" applyFill="1" applyBorder="1" applyAlignment="1">
      <alignment horizontal="center" vertical="center" wrapText="1"/>
    </xf>
    <xf numFmtId="0" fontId="39" fillId="2" borderId="0" xfId="12" applyFont="1" applyFill="1" applyAlignment="1">
      <alignment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 applyAlignment="1">
      <alignment vertical="center"/>
    </xf>
    <xf numFmtId="164" fontId="18" fillId="2" borderId="6" xfId="12" applyNumberFormat="1" applyFont="1" applyFill="1" applyBorder="1" applyAlignment="1">
      <alignment horizontal="center" vertical="center"/>
    </xf>
    <xf numFmtId="0" fontId="30" fillId="2" borderId="0" xfId="12" applyFont="1" applyFill="1"/>
    <xf numFmtId="0" fontId="30" fillId="2" borderId="0" xfId="12" applyFont="1" applyFill="1" applyAlignment="1">
      <alignment horizontal="center" vertical="top"/>
    </xf>
    <xf numFmtId="0" fontId="36" fillId="2" borderId="0" xfId="12" applyFont="1" applyFill="1"/>
    <xf numFmtId="0" fontId="40" fillId="2" borderId="0" xfId="12" applyFont="1" applyFill="1"/>
    <xf numFmtId="0" fontId="28" fillId="2" borderId="0" xfId="14" applyFont="1" applyFill="1"/>
    <xf numFmtId="165" fontId="6" fillId="2" borderId="6" xfId="8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64" fontId="43" fillId="2" borderId="6" xfId="6" applyNumberFormat="1" applyFont="1" applyFill="1" applyBorder="1" applyAlignment="1" applyProtection="1">
      <alignment horizontal="center" vertical="center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43" fillId="2" borderId="6" xfId="6" applyNumberFormat="1" applyFont="1" applyFill="1" applyBorder="1" applyAlignment="1" applyProtection="1">
      <alignment horizontal="center" vertical="center"/>
      <protection locked="0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5" fillId="2" borderId="4" xfId="8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" fontId="5" fillId="2" borderId="4" xfId="7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25" fillId="2" borderId="1" xfId="12" applyFont="1" applyFill="1" applyBorder="1" applyAlignment="1">
      <alignment vertical="top"/>
    </xf>
    <xf numFmtId="0" fontId="47" fillId="2" borderId="6" xfId="12" applyFont="1" applyFill="1" applyBorder="1" applyAlignment="1">
      <alignment horizontal="center" wrapText="1"/>
    </xf>
    <xf numFmtId="1" fontId="47" fillId="2" borderId="6" xfId="12" applyNumberFormat="1" applyFont="1" applyFill="1" applyBorder="1" applyAlignment="1">
      <alignment horizontal="center" wrapText="1"/>
    </xf>
    <xf numFmtId="0" fontId="47" fillId="2" borderId="0" xfId="12" applyFont="1" applyFill="1" applyAlignment="1">
      <alignment vertical="center" wrapText="1"/>
    </xf>
    <xf numFmtId="3" fontId="32" fillId="2" borderId="0" xfId="12" applyNumberFormat="1" applyFont="1" applyFill="1" applyAlignment="1">
      <alignment vertical="center"/>
    </xf>
    <xf numFmtId="0" fontId="30" fillId="2" borderId="6" xfId="12" applyFont="1" applyFill="1" applyBorder="1" applyAlignment="1">
      <alignment horizontal="left" vertical="center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0" xfId="12" applyNumberFormat="1" applyFont="1" applyFill="1"/>
    <xf numFmtId="3" fontId="32" fillId="2" borderId="0" xfId="12" applyNumberFormat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3" fontId="31" fillId="0" borderId="0" xfId="8" applyNumberFormat="1" applyFont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1" fontId="31" fillId="0" borderId="0" xfId="8" applyNumberFormat="1" applyFont="1" applyAlignment="1">
      <alignment vertical="center" wrapText="1"/>
    </xf>
    <xf numFmtId="3" fontId="30" fillId="2" borderId="6" xfId="12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3" fontId="18" fillId="2" borderId="6" xfId="12" applyNumberFormat="1" applyFont="1" applyFill="1" applyBorder="1" applyAlignment="1">
      <alignment horizontal="center" vertical="center"/>
    </xf>
    <xf numFmtId="0" fontId="18" fillId="2" borderId="6" xfId="12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0" fontId="18" fillId="2" borderId="6" xfId="13" applyFont="1" applyFill="1" applyBorder="1" applyAlignment="1">
      <alignment horizontal="center" vertical="center"/>
    </xf>
    <xf numFmtId="0" fontId="18" fillId="2" borderId="3" xfId="13" applyFont="1" applyFill="1" applyBorder="1" applyAlignment="1">
      <alignment horizontal="center" vertical="center"/>
    </xf>
    <xf numFmtId="3" fontId="18" fillId="2" borderId="6" xfId="6" applyNumberFormat="1" applyFont="1" applyFill="1" applyBorder="1" applyAlignment="1">
      <alignment horizontal="center" vertical="center"/>
    </xf>
    <xf numFmtId="1" fontId="12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15" applyNumberFormat="1" applyFont="1" applyFill="1" applyBorder="1" applyAlignment="1">
      <alignment horizontal="center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0" fontId="32" fillId="2" borderId="4" xfId="12" applyFont="1" applyFill="1" applyBorder="1" applyAlignment="1">
      <alignment horizontal="center" vertical="center" wrapText="1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2" xfId="12" applyFont="1" applyFill="1" applyBorder="1" applyAlignment="1">
      <alignment horizontal="center" vertical="center" wrapText="1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42" fillId="0" borderId="6" xfId="6" applyNumberFormat="1" applyFont="1" applyFill="1" applyBorder="1" applyAlignment="1" applyProtection="1">
      <alignment horizontal="center"/>
    </xf>
    <xf numFmtId="0" fontId="26" fillId="0" borderId="6" xfId="12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1" fontId="1" fillId="2" borderId="0" xfId="6" applyNumberFormat="1" applyFont="1" applyFill="1" applyBorder="1" applyProtection="1">
      <protection locked="0"/>
    </xf>
    <xf numFmtId="1" fontId="10" fillId="0" borderId="0" xfId="6" applyNumberFormat="1" applyFont="1" applyFill="1" applyBorder="1" applyAlignment="1" applyProtection="1">
      <alignment horizontal="center" vertical="center"/>
      <protection locked="0"/>
    </xf>
    <xf numFmtId="1" fontId="42" fillId="2" borderId="0" xfId="6" applyNumberFormat="1" applyFont="1" applyFill="1" applyBorder="1" applyProtection="1">
      <protection locked="0"/>
    </xf>
    <xf numFmtId="1" fontId="42" fillId="0" borderId="0" xfId="6" applyNumberFormat="1" applyFont="1" applyFill="1" applyBorder="1" applyAlignment="1" applyProtection="1">
      <alignment horizontal="center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42" fillId="0" borderId="6" xfId="6" applyNumberFormat="1" applyFont="1" applyFill="1" applyBorder="1" applyAlignment="1" applyProtection="1">
      <alignment horizontal="center" vertical="center"/>
    </xf>
    <xf numFmtId="0" fontId="32" fillId="2" borderId="3" xfId="12" applyFont="1" applyFill="1" applyBorder="1" applyAlignment="1">
      <alignment horizontal="center" vertical="center"/>
    </xf>
    <xf numFmtId="1" fontId="1" fillId="2" borderId="6" xfId="16" applyNumberFormat="1" applyFont="1" applyFill="1" applyBorder="1" applyAlignment="1" applyProtection="1">
      <alignment horizontal="center"/>
      <protection locked="0"/>
    </xf>
    <xf numFmtId="1" fontId="4" fillId="2" borderId="6" xfId="16" applyNumberFormat="1" applyFont="1" applyFill="1" applyBorder="1" applyAlignment="1" applyProtection="1">
      <alignment horizontal="center"/>
      <protection locked="0"/>
    </xf>
    <xf numFmtId="3" fontId="18" fillId="2" borderId="6" xfId="17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 wrapText="1"/>
    </xf>
    <xf numFmtId="1" fontId="18" fillId="2" borderId="6" xfId="6" applyNumberFormat="1" applyFont="1" applyFill="1" applyBorder="1" applyAlignment="1" applyProtection="1">
      <alignment horizontal="center" wrapText="1" shrinkToFit="1"/>
      <protection locked="0"/>
    </xf>
    <xf numFmtId="1" fontId="11" fillId="2" borderId="3" xfId="16" applyNumberFormat="1" applyFont="1" applyFill="1" applyBorder="1" applyAlignment="1" applyProtection="1">
      <alignment horizontal="center"/>
      <protection locked="0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0" fillId="2" borderId="0" xfId="7" applyFont="1" applyFill="1" applyAlignment="1">
      <alignment horizontal="center" vertical="top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49" fontId="38" fillId="2" borderId="6" xfId="12" applyNumberFormat="1" applyFont="1" applyFill="1" applyBorder="1" applyAlignment="1">
      <alignment horizontal="center" vertical="center" wrapText="1"/>
    </xf>
    <xf numFmtId="0" fontId="28" fillId="2" borderId="6" xfId="12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center" vertical="top"/>
    </xf>
    <xf numFmtId="0" fontId="24" fillId="2" borderId="6" xfId="12" applyFont="1" applyFill="1" applyBorder="1" applyAlignment="1">
      <alignment horizontal="center" vertical="center" wrapText="1"/>
    </xf>
    <xf numFmtId="0" fontId="50" fillId="0" borderId="10" xfId="12" applyFont="1" applyFill="1" applyBorder="1" applyAlignment="1">
      <alignment horizontal="left" vertical="center" wrapText="1"/>
    </xf>
    <xf numFmtId="0" fontId="50" fillId="0" borderId="0" xfId="12" applyFont="1" applyFill="1" applyBorder="1" applyAlignment="1">
      <alignment horizontal="left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38" fillId="0" borderId="6" xfId="12" applyFont="1" applyFill="1" applyBorder="1" applyAlignment="1">
      <alignment horizontal="center" vertical="center" wrapText="1"/>
    </xf>
    <xf numFmtId="49" fontId="38" fillId="2" borderId="2" xfId="12" applyNumberFormat="1" applyFont="1" applyFill="1" applyBorder="1" applyAlignment="1">
      <alignment horizontal="center" vertical="center" wrapText="1"/>
    </xf>
    <xf numFmtId="49" fontId="38" fillId="2" borderId="5" xfId="12" applyNumberFormat="1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top" wrapText="1"/>
    </xf>
    <xf numFmtId="0" fontId="28" fillId="2" borderId="2" xfId="12" applyFont="1" applyFill="1" applyBorder="1" applyAlignment="1">
      <alignment horizontal="center" vertical="center" wrapText="1"/>
    </xf>
    <xf numFmtId="0" fontId="28" fillId="2" borderId="5" xfId="12" applyFont="1" applyFill="1" applyBorder="1" applyAlignment="1">
      <alignment horizontal="center" vertical="center" wrapText="1"/>
    </xf>
    <xf numFmtId="0" fontId="24" fillId="2" borderId="2" xfId="12" applyFont="1" applyFill="1" applyBorder="1" applyAlignment="1">
      <alignment horizontal="center" vertical="center" wrapText="1"/>
    </xf>
    <xf numFmtId="0" fontId="24" fillId="2" borderId="7" xfId="12" applyFont="1" applyFill="1" applyBorder="1" applyAlignment="1">
      <alignment horizontal="center" vertical="center" wrapText="1"/>
    </xf>
    <xf numFmtId="0" fontId="24" fillId="2" borderId="5" xfId="12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6" applyNumberFormat="1" applyFont="1" applyFill="1" applyBorder="1" applyAlignment="1" applyProtection="1">
      <alignment horizontal="center"/>
      <protection locked="0"/>
    </xf>
    <xf numFmtId="1" fontId="14" fillId="2" borderId="7" xfId="6" applyNumberFormat="1" applyFont="1" applyFill="1" applyBorder="1" applyAlignment="1" applyProtection="1">
      <alignment horizontal="center"/>
      <protection locked="0"/>
    </xf>
    <xf numFmtId="1" fontId="14" fillId="2" borderId="5" xfId="6" applyNumberFormat="1" applyFont="1" applyFill="1" applyBorder="1" applyAlignment="1" applyProtection="1">
      <alignment horizontal="center"/>
      <protection locked="0"/>
    </xf>
    <xf numFmtId="1" fontId="13" fillId="2" borderId="9" xfId="6" applyNumberFormat="1" applyFont="1" applyFill="1" applyBorder="1" applyAlignment="1" applyProtection="1">
      <alignment horizontal="center" vertical="center" wrapText="1"/>
    </xf>
    <xf numFmtId="1" fontId="13" fillId="2" borderId="10" xfId="6" applyNumberFormat="1" applyFont="1" applyFill="1" applyBorder="1" applyAlignment="1" applyProtection="1">
      <alignment horizontal="center" vertical="center" wrapText="1"/>
    </xf>
    <xf numFmtId="1" fontId="13" fillId="2" borderId="11" xfId="6" applyNumberFormat="1" applyFont="1" applyFill="1" applyBorder="1" applyAlignment="1" applyProtection="1">
      <alignment horizontal="center" vertical="center" wrapText="1"/>
    </xf>
    <xf numFmtId="1" fontId="13" fillId="2" borderId="13" xfId="6" applyNumberFormat="1" applyFont="1" applyFill="1" applyBorder="1" applyAlignment="1" applyProtection="1">
      <alignment horizontal="center" vertical="center" wrapText="1"/>
    </xf>
    <xf numFmtId="1" fontId="13" fillId="2" borderId="0" xfId="6" applyNumberFormat="1" applyFont="1" applyFill="1" applyBorder="1" applyAlignment="1" applyProtection="1">
      <alignment horizontal="center" vertical="center" wrapText="1"/>
    </xf>
    <xf numFmtId="1" fontId="13" fillId="2" borderId="14" xfId="6" applyNumberFormat="1" applyFont="1" applyFill="1" applyBorder="1" applyAlignment="1" applyProtection="1">
      <alignment horizontal="center" vertical="center" wrapText="1"/>
    </xf>
    <xf numFmtId="1" fontId="13" fillId="2" borderId="8" xfId="6" applyNumberFormat="1" applyFont="1" applyFill="1" applyBorder="1" applyAlignment="1" applyProtection="1">
      <alignment horizontal="center" vertical="center" wrapText="1"/>
    </xf>
    <xf numFmtId="1" fontId="13" fillId="2" borderId="1" xfId="6" applyNumberFormat="1" applyFont="1" applyFill="1" applyBorder="1" applyAlignment="1" applyProtection="1">
      <alignment horizontal="center" vertical="center" wrapText="1"/>
    </xf>
    <xf numFmtId="1" fontId="13" fillId="2" borderId="12" xfId="6" applyNumberFormat="1" applyFont="1" applyFill="1" applyBorder="1" applyAlignment="1" applyProtection="1">
      <alignment horizontal="center" vertical="center" wrapText="1"/>
    </xf>
    <xf numFmtId="1" fontId="13" fillId="2" borderId="6" xfId="6" applyNumberFormat="1" applyFont="1" applyFill="1" applyBorder="1" applyAlignment="1" applyProtection="1">
      <alignment horizontal="center" vertical="center" wrapText="1"/>
    </xf>
    <xf numFmtId="1" fontId="13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12" applyFont="1" applyFill="1" applyBorder="1" applyAlignment="1">
      <alignment horizontal="center" vertical="center" wrapText="1"/>
    </xf>
    <xf numFmtId="0" fontId="32" fillId="0" borderId="10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13" xfId="12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2" fillId="0" borderId="14" xfId="12" applyFont="1" applyFill="1" applyBorder="1" applyAlignment="1">
      <alignment horizontal="center" vertical="center" wrapText="1"/>
    </xf>
    <xf numFmtId="0" fontId="32" fillId="0" borderId="8" xfId="12" applyFont="1" applyFill="1" applyBorder="1" applyAlignment="1">
      <alignment horizontal="center" vertical="center" wrapText="1"/>
    </xf>
    <xf numFmtId="0" fontId="32" fillId="0" borderId="1" xfId="12" applyFont="1" applyFill="1" applyBorder="1" applyAlignment="1">
      <alignment horizontal="center" vertical="center" wrapText="1"/>
    </xf>
    <xf numFmtId="0" fontId="32" fillId="0" borderId="12" xfId="12" applyFont="1" applyFill="1" applyBorder="1" applyAlignment="1">
      <alignment horizontal="center" vertical="center" wrapText="1"/>
    </xf>
    <xf numFmtId="1" fontId="13" fillId="0" borderId="6" xfId="6" applyNumberFormat="1" applyFont="1" applyFill="1" applyBorder="1" applyAlignment="1" applyProtection="1">
      <alignment horizontal="center" vertical="center" wrapText="1"/>
    </xf>
    <xf numFmtId="1" fontId="10" fillId="0" borderId="6" xfId="6" applyNumberFormat="1" applyFont="1" applyFill="1" applyBorder="1" applyAlignment="1" applyProtection="1">
      <alignment horizontal="center" vertical="center" wrapText="1"/>
    </xf>
    <xf numFmtId="1" fontId="10" fillId="0" borderId="9" xfId="6" applyNumberFormat="1" applyFont="1" applyFill="1" applyBorder="1" applyAlignment="1" applyProtection="1">
      <alignment horizontal="center" vertical="center" wrapText="1"/>
    </xf>
    <xf numFmtId="1" fontId="10" fillId="0" borderId="10" xfId="6" applyNumberFormat="1" applyFont="1" applyFill="1" applyBorder="1" applyAlignment="1" applyProtection="1">
      <alignment horizontal="center" vertical="center" wrapText="1"/>
    </xf>
    <xf numFmtId="1" fontId="10" fillId="0" borderId="11" xfId="6" applyNumberFormat="1" applyFont="1" applyFill="1" applyBorder="1" applyAlignment="1" applyProtection="1">
      <alignment horizontal="center" vertical="center" wrapText="1"/>
    </xf>
    <xf numFmtId="1" fontId="10" fillId="0" borderId="13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10" fillId="0" borderId="14" xfId="6" applyNumberFormat="1" applyFont="1" applyFill="1" applyBorder="1" applyAlignment="1" applyProtection="1">
      <alignment horizontal="center" vertical="center" wrapText="1"/>
    </xf>
    <xf numFmtId="1" fontId="10" fillId="0" borderId="8" xfId="6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center" vertical="center" wrapText="1"/>
    </xf>
    <xf numFmtId="1" fontId="10" fillId="0" borderId="12" xfId="6" applyNumberFormat="1" applyFont="1" applyFill="1" applyBorder="1" applyAlignment="1" applyProtection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top" wrapText="1"/>
    </xf>
    <xf numFmtId="0" fontId="20" fillId="0" borderId="0" xfId="8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1" fontId="1" fillId="2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49" fillId="2" borderId="0" xfId="7" applyFont="1" applyFill="1" applyAlignment="1">
      <alignment horizontal="center" vertical="top" wrapText="1"/>
    </xf>
    <xf numFmtId="0" fontId="20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1" fontId="13" fillId="2" borderId="9" xfId="16" applyNumberFormat="1" applyFont="1" applyFill="1" applyBorder="1" applyAlignment="1" applyProtection="1">
      <alignment horizontal="center" vertical="center" wrapText="1"/>
    </xf>
    <xf numFmtId="1" fontId="13" fillId="2" borderId="10" xfId="16" applyNumberFormat="1" applyFont="1" applyFill="1" applyBorder="1" applyAlignment="1" applyProtection="1">
      <alignment horizontal="center" vertical="center" wrapText="1"/>
    </xf>
    <xf numFmtId="1" fontId="13" fillId="2" borderId="11" xfId="16" applyNumberFormat="1" applyFont="1" applyFill="1" applyBorder="1" applyAlignment="1" applyProtection="1">
      <alignment horizontal="center" vertical="center" wrapText="1"/>
    </xf>
    <xf numFmtId="1" fontId="13" fillId="2" borderId="8" xfId="16" applyNumberFormat="1" applyFont="1" applyFill="1" applyBorder="1" applyAlignment="1" applyProtection="1">
      <alignment horizontal="center" vertical="center" wrapText="1"/>
    </xf>
    <xf numFmtId="1" fontId="13" fillId="2" borderId="1" xfId="16" applyNumberFormat="1" applyFont="1" applyFill="1" applyBorder="1" applyAlignment="1" applyProtection="1">
      <alignment horizontal="center" vertical="center" wrapText="1"/>
    </xf>
    <xf numFmtId="1" fontId="13" fillId="2" borderId="12" xfId="16" applyNumberFormat="1" applyFont="1" applyFill="1" applyBorder="1" applyAlignment="1" applyProtection="1">
      <alignment horizontal="center" vertical="center" wrapText="1"/>
    </xf>
    <xf numFmtId="1" fontId="13" fillId="2" borderId="2" xfId="16" applyNumberFormat="1" applyFont="1" applyFill="1" applyBorder="1" applyAlignment="1" applyProtection="1">
      <alignment horizontal="center" vertical="center" wrapText="1"/>
    </xf>
    <xf numFmtId="1" fontId="13" fillId="2" borderId="5" xfId="16" applyNumberFormat="1" applyFont="1" applyFill="1" applyBorder="1" applyAlignment="1" applyProtection="1">
      <alignment horizontal="center" vertical="center" wrapText="1"/>
    </xf>
    <xf numFmtId="1" fontId="3" fillId="0" borderId="0" xfId="16" applyNumberFormat="1" applyFont="1" applyAlignment="1" applyProtection="1">
      <alignment horizontal="center" vertical="center" wrapText="1"/>
      <protection locked="0"/>
    </xf>
    <xf numFmtId="1" fontId="13" fillId="0" borderId="9" xfId="16" applyNumberFormat="1" applyFont="1" applyFill="1" applyBorder="1" applyAlignment="1" applyProtection="1">
      <alignment horizontal="center" vertical="center" wrapText="1"/>
    </xf>
    <xf numFmtId="1" fontId="13" fillId="0" borderId="10" xfId="16" applyNumberFormat="1" applyFont="1" applyFill="1" applyBorder="1" applyAlignment="1" applyProtection="1">
      <alignment horizontal="center" vertical="center" wrapText="1"/>
    </xf>
    <xf numFmtId="1" fontId="13" fillId="0" borderId="11" xfId="16" applyNumberFormat="1" applyFont="1" applyFill="1" applyBorder="1" applyAlignment="1" applyProtection="1">
      <alignment horizontal="center" vertical="center" wrapText="1"/>
    </xf>
    <xf numFmtId="1" fontId="13" fillId="0" borderId="8" xfId="16" applyNumberFormat="1" applyFont="1" applyFill="1" applyBorder="1" applyAlignment="1" applyProtection="1">
      <alignment horizontal="center" vertical="center" wrapText="1"/>
    </xf>
    <xf numFmtId="1" fontId="13" fillId="0" borderId="1" xfId="16" applyNumberFormat="1" applyFont="1" applyFill="1" applyBorder="1" applyAlignment="1" applyProtection="1">
      <alignment horizontal="center" vertical="center" wrapText="1"/>
    </xf>
    <xf numFmtId="1" fontId="13" fillId="0" borderId="12" xfId="16" applyNumberFormat="1" applyFont="1" applyFill="1" applyBorder="1" applyAlignment="1" applyProtection="1">
      <alignment horizontal="center" vertical="center" wrapText="1"/>
    </xf>
    <xf numFmtId="1" fontId="13" fillId="2" borderId="6" xfId="16" applyNumberFormat="1" applyFont="1" applyFill="1" applyBorder="1" applyAlignment="1" applyProtection="1">
      <alignment horizontal="center" vertical="center" wrapText="1"/>
    </xf>
    <xf numFmtId="3" fontId="50" fillId="0" borderId="10" xfId="12" applyNumberFormat="1" applyFont="1" applyFill="1" applyBorder="1" applyAlignment="1">
      <alignment horizontal="left" vertical="center" wrapText="1"/>
    </xf>
    <xf numFmtId="3" fontId="50" fillId="0" borderId="0" xfId="12" applyNumberFormat="1" applyFont="1" applyFill="1" applyBorder="1" applyAlignment="1">
      <alignment horizontal="left" vertical="center" wrapText="1"/>
    </xf>
    <xf numFmtId="1" fontId="3" fillId="2" borderId="0" xfId="16" applyNumberFormat="1" applyFont="1" applyFill="1" applyAlignment="1" applyProtection="1">
      <alignment horizontal="center" vertical="center" wrapText="1"/>
      <protection locked="0"/>
    </xf>
    <xf numFmtId="0" fontId="1" fillId="2" borderId="0" xfId="7" applyFont="1" applyFill="1" applyAlignment="1">
      <alignment horizontal="center"/>
    </xf>
    <xf numFmtId="3" fontId="50" fillId="0" borderId="0" xfId="12" applyNumberFormat="1" applyFont="1" applyFill="1" applyBorder="1" applyAlignment="1">
      <alignment vertical="center" wrapText="1"/>
    </xf>
    <xf numFmtId="0" fontId="1" fillId="2" borderId="0" xfId="7" applyFont="1" applyFill="1" applyBorder="1"/>
    <xf numFmtId="0" fontId="50" fillId="0" borderId="0" xfId="12" applyFont="1" applyFill="1" applyBorder="1" applyAlignment="1">
      <alignment vertical="center" wrapText="1"/>
    </xf>
    <xf numFmtId="0" fontId="50" fillId="0" borderId="10" xfId="12" applyFont="1" applyFill="1" applyBorder="1" applyAlignment="1">
      <alignment horizontal="center" vertical="center" wrapText="1"/>
    </xf>
    <xf numFmtId="0" fontId="50" fillId="0" borderId="0" xfId="12" applyFont="1" applyFill="1" applyBorder="1" applyAlignment="1">
      <alignment horizontal="center" vertical="center" wrapText="1"/>
    </xf>
    <xf numFmtId="3" fontId="5" fillId="2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3" fontId="5" fillId="2" borderId="3" xfId="7" applyNumberFormat="1" applyFont="1" applyFill="1" applyBorder="1" applyAlignment="1">
      <alignment horizontal="center" vertical="center" wrapText="1"/>
    </xf>
    <xf numFmtId="3" fontId="5" fillId="0" borderId="3" xfId="7" applyNumberFormat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" fontId="5" fillId="2" borderId="3" xfId="7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 wrapText="1"/>
    </xf>
    <xf numFmtId="3" fontId="6" fillId="2" borderId="0" xfId="7" applyNumberFormat="1" applyFont="1" applyFill="1" applyBorder="1" applyAlignment="1">
      <alignment horizontal="center" vertical="center" wrapText="1"/>
    </xf>
    <xf numFmtId="1" fontId="31" fillId="0" borderId="0" xfId="8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1" fontId="1" fillId="2" borderId="2" xfId="6" applyNumberFormat="1" applyFont="1" applyFill="1" applyBorder="1" applyAlignment="1" applyProtection="1">
      <alignment horizontal="center" vertical="center" wrapText="1"/>
    </xf>
    <xf numFmtId="1" fontId="1" fillId="2" borderId="7" xfId="6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 wrapText="1"/>
    </xf>
    <xf numFmtId="0" fontId="54" fillId="2" borderId="0" xfId="12" applyFont="1" applyFill="1" applyBorder="1" applyAlignment="1">
      <alignment horizontal="center" vertical="top" wrapText="1"/>
    </xf>
    <xf numFmtId="1" fontId="33" fillId="2" borderId="0" xfId="6" applyNumberFormat="1" applyFont="1" applyFill="1" applyBorder="1" applyAlignment="1" applyProtection="1">
      <alignment horizontal="center" vertical="center" wrapText="1"/>
      <protection locked="0"/>
    </xf>
    <xf numFmtId="0" fontId="55" fillId="2" borderId="0" xfId="12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center" vertical="top" wrapText="1"/>
    </xf>
    <xf numFmtId="0" fontId="57" fillId="2" borderId="0" xfId="12" applyFont="1" applyFill="1" applyBorder="1" applyAlignment="1">
      <alignment horizontal="center" vertical="top" wrapText="1"/>
    </xf>
    <xf numFmtId="1" fontId="9" fillId="2" borderId="0" xfId="6" applyNumberFormat="1" applyFont="1" applyFill="1" applyProtection="1">
      <protection locked="0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9" fillId="2" borderId="0" xfId="6" applyNumberFormat="1" applyFont="1" applyFill="1" applyBorder="1" applyAlignment="1" applyProtection="1">
      <alignment horizontal="right"/>
      <protection locked="0"/>
    </xf>
    <xf numFmtId="1" fontId="23" fillId="2" borderId="0" xfId="6" applyNumberFormat="1" applyFont="1" applyFill="1" applyAlignment="1" applyProtection="1">
      <alignment horizontal="center"/>
      <protection locked="0"/>
    </xf>
    <xf numFmtId="1" fontId="23" fillId="2" borderId="1" xfId="6" applyNumberFormat="1" applyFont="1" applyFill="1" applyBorder="1" applyAlignment="1" applyProtection="1">
      <alignment horizontal="center"/>
      <protection locked="0"/>
    </xf>
    <xf numFmtId="0" fontId="23" fillId="0" borderId="0" xfId="7" applyFont="1" applyAlignment="1">
      <alignment horizontal="center"/>
    </xf>
    <xf numFmtId="1" fontId="23" fillId="0" borderId="1" xfId="6" applyNumberFormat="1" applyFont="1" applyFill="1" applyBorder="1" applyAlignment="1" applyProtection="1">
      <alignment horizontal="center"/>
      <protection locked="0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 Зинкевич" xfId="18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17</xdr:row>
      <xdr:rowOff>85725</xdr:rowOff>
    </xdr:from>
    <xdr:to>
      <xdr:col>2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83600" y="4319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17</xdr:row>
      <xdr:rowOff>85725</xdr:rowOff>
    </xdr:from>
    <xdr:to>
      <xdr:col>2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39175" y="4763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86;&#1079;&#1088;&#1072;&#1093;&#1091;&#1085;&#1086;&#1082;%20&#1084;&#1110;&#1089;&#1090;&#1086;,%20&#1095;&#1086;&#1083;&#1086;&#1074;&#111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>
        <row r="9">
          <cell r="B9">
            <v>2011</v>
          </cell>
          <cell r="C9">
            <v>1865</v>
          </cell>
          <cell r="E9">
            <v>1605</v>
          </cell>
          <cell r="F9">
            <v>1528</v>
          </cell>
          <cell r="H9">
            <v>724</v>
          </cell>
          <cell r="I9">
            <v>654</v>
          </cell>
          <cell r="L9">
            <v>211</v>
          </cell>
          <cell r="M9">
            <v>216</v>
          </cell>
          <cell r="O9">
            <v>164</v>
          </cell>
          <cell r="P9">
            <v>76</v>
          </cell>
          <cell r="R9">
            <v>1575</v>
          </cell>
          <cell r="S9">
            <v>1444</v>
          </cell>
        </row>
        <row r="10">
          <cell r="B10">
            <v>4121</v>
          </cell>
          <cell r="C10">
            <v>3729</v>
          </cell>
          <cell r="E10">
            <v>3034</v>
          </cell>
          <cell r="F10">
            <v>3027</v>
          </cell>
          <cell r="H10">
            <v>1029</v>
          </cell>
          <cell r="I10">
            <v>1007</v>
          </cell>
          <cell r="L10">
            <v>311</v>
          </cell>
          <cell r="M10">
            <v>337</v>
          </cell>
          <cell r="O10">
            <v>516</v>
          </cell>
          <cell r="P10">
            <v>339</v>
          </cell>
          <cell r="R10">
            <v>2885</v>
          </cell>
          <cell r="S10">
            <v>2664</v>
          </cell>
        </row>
        <row r="11">
          <cell r="B11">
            <v>5485</v>
          </cell>
          <cell r="C11">
            <v>4605</v>
          </cell>
          <cell r="E11">
            <v>2606</v>
          </cell>
          <cell r="F11">
            <v>2239</v>
          </cell>
          <cell r="H11">
            <v>1503</v>
          </cell>
          <cell r="I11">
            <v>1221</v>
          </cell>
          <cell r="L11">
            <v>214</v>
          </cell>
          <cell r="M11">
            <v>216</v>
          </cell>
          <cell r="O11">
            <v>245</v>
          </cell>
          <cell r="P11">
            <v>0</v>
          </cell>
          <cell r="R11">
            <v>1166</v>
          </cell>
          <cell r="S11">
            <v>795</v>
          </cell>
        </row>
        <row r="12">
          <cell r="B12">
            <v>1389</v>
          </cell>
          <cell r="C12">
            <v>1284</v>
          </cell>
          <cell r="E12">
            <v>876</v>
          </cell>
          <cell r="F12">
            <v>892</v>
          </cell>
          <cell r="H12">
            <v>528</v>
          </cell>
          <cell r="I12">
            <v>436</v>
          </cell>
          <cell r="L12">
            <v>121</v>
          </cell>
          <cell r="M12">
            <v>98</v>
          </cell>
          <cell r="O12">
            <v>107</v>
          </cell>
          <cell r="P12">
            <v>80</v>
          </cell>
          <cell r="R12">
            <v>832</v>
          </cell>
          <cell r="S12">
            <v>781</v>
          </cell>
        </row>
        <row r="13">
          <cell r="B13">
            <v>1463</v>
          </cell>
          <cell r="C13">
            <v>1261</v>
          </cell>
          <cell r="E13">
            <v>1173</v>
          </cell>
          <cell r="F13">
            <v>1132</v>
          </cell>
          <cell r="H13">
            <v>678</v>
          </cell>
          <cell r="I13">
            <v>532</v>
          </cell>
          <cell r="L13">
            <v>177</v>
          </cell>
          <cell r="M13">
            <v>101</v>
          </cell>
          <cell r="O13">
            <v>87</v>
          </cell>
          <cell r="P13">
            <v>127</v>
          </cell>
          <cell r="R13">
            <v>1024</v>
          </cell>
          <cell r="S13">
            <v>947</v>
          </cell>
        </row>
        <row r="14">
          <cell r="B14">
            <v>2158</v>
          </cell>
          <cell r="C14">
            <v>1714</v>
          </cell>
          <cell r="E14">
            <v>1702</v>
          </cell>
          <cell r="F14">
            <v>1589</v>
          </cell>
          <cell r="H14">
            <v>940</v>
          </cell>
          <cell r="I14">
            <v>601</v>
          </cell>
          <cell r="L14">
            <v>159</v>
          </cell>
          <cell r="M14">
            <v>122</v>
          </cell>
          <cell r="O14">
            <v>319</v>
          </cell>
          <cell r="P14">
            <v>121</v>
          </cell>
          <cell r="R14">
            <v>1530</v>
          </cell>
          <cell r="S14">
            <v>1181</v>
          </cell>
        </row>
        <row r="15">
          <cell r="B15">
            <v>2974</v>
          </cell>
          <cell r="C15">
            <v>2447</v>
          </cell>
          <cell r="E15">
            <v>2150</v>
          </cell>
          <cell r="F15">
            <v>1822</v>
          </cell>
          <cell r="H15">
            <v>1529</v>
          </cell>
          <cell r="I15">
            <v>1197</v>
          </cell>
          <cell r="L15">
            <v>225</v>
          </cell>
          <cell r="M15">
            <v>168</v>
          </cell>
          <cell r="O15">
            <v>198</v>
          </cell>
          <cell r="P15">
            <v>35</v>
          </cell>
          <cell r="R15">
            <v>1739</v>
          </cell>
          <cell r="S15">
            <v>1398</v>
          </cell>
        </row>
        <row r="16">
          <cell r="B16">
            <v>2964</v>
          </cell>
          <cell r="C16">
            <v>3096</v>
          </cell>
          <cell r="E16">
            <v>1966</v>
          </cell>
          <cell r="F16">
            <v>2055</v>
          </cell>
          <cell r="H16">
            <v>1169</v>
          </cell>
          <cell r="I16">
            <v>1159</v>
          </cell>
          <cell r="L16">
            <v>363</v>
          </cell>
          <cell r="M16">
            <v>255</v>
          </cell>
          <cell r="O16">
            <v>220</v>
          </cell>
          <cell r="P16">
            <v>40</v>
          </cell>
          <cell r="R16">
            <v>1683</v>
          </cell>
          <cell r="S16">
            <v>1534</v>
          </cell>
        </row>
        <row r="17">
          <cell r="B17">
            <v>1522</v>
          </cell>
          <cell r="C17">
            <v>1369</v>
          </cell>
          <cell r="E17">
            <v>882</v>
          </cell>
          <cell r="F17">
            <v>843</v>
          </cell>
          <cell r="H17">
            <v>593</v>
          </cell>
          <cell r="I17">
            <v>401</v>
          </cell>
          <cell r="L17">
            <v>110</v>
          </cell>
          <cell r="M17">
            <v>20</v>
          </cell>
          <cell r="O17">
            <v>136</v>
          </cell>
          <cell r="P17">
            <v>91</v>
          </cell>
          <cell r="R17">
            <v>733</v>
          </cell>
          <cell r="S17">
            <v>560</v>
          </cell>
        </row>
        <row r="18">
          <cell r="B18">
            <v>1160</v>
          </cell>
          <cell r="C18">
            <v>1043</v>
          </cell>
          <cell r="E18">
            <v>864</v>
          </cell>
          <cell r="F18">
            <v>763</v>
          </cell>
          <cell r="H18">
            <v>567</v>
          </cell>
          <cell r="I18">
            <v>409</v>
          </cell>
          <cell r="L18">
            <v>134</v>
          </cell>
          <cell r="M18">
            <v>126</v>
          </cell>
          <cell r="O18">
            <v>181</v>
          </cell>
          <cell r="P18">
            <v>57</v>
          </cell>
          <cell r="R18">
            <v>858</v>
          </cell>
          <cell r="S18">
            <v>763</v>
          </cell>
        </row>
        <row r="19">
          <cell r="B19">
            <v>2125</v>
          </cell>
          <cell r="C19">
            <v>2046</v>
          </cell>
          <cell r="E19">
            <v>1721</v>
          </cell>
          <cell r="F19">
            <v>1792</v>
          </cell>
          <cell r="H19">
            <v>761</v>
          </cell>
          <cell r="I19">
            <v>601</v>
          </cell>
          <cell r="L19">
            <v>66</v>
          </cell>
          <cell r="M19">
            <v>67</v>
          </cell>
          <cell r="O19">
            <v>283</v>
          </cell>
          <cell r="P19">
            <v>427</v>
          </cell>
          <cell r="R19">
            <v>1582</v>
          </cell>
          <cell r="S19">
            <v>1298</v>
          </cell>
        </row>
        <row r="20">
          <cell r="B20">
            <v>1690</v>
          </cell>
          <cell r="C20">
            <v>1428</v>
          </cell>
          <cell r="E20">
            <v>1467</v>
          </cell>
          <cell r="F20">
            <v>1317</v>
          </cell>
          <cell r="H20">
            <v>1081</v>
          </cell>
          <cell r="I20">
            <v>908</v>
          </cell>
          <cell r="L20">
            <v>215</v>
          </cell>
          <cell r="M20">
            <v>39</v>
          </cell>
          <cell r="O20">
            <v>82</v>
          </cell>
          <cell r="P20">
            <v>3</v>
          </cell>
          <cell r="R20">
            <v>1130</v>
          </cell>
          <cell r="S20">
            <v>575</v>
          </cell>
        </row>
        <row r="21">
          <cell r="B21">
            <v>2670</v>
          </cell>
          <cell r="C21">
            <v>2310</v>
          </cell>
          <cell r="E21">
            <v>2137</v>
          </cell>
          <cell r="F21">
            <v>2054</v>
          </cell>
          <cell r="H21">
            <v>1493</v>
          </cell>
          <cell r="I21">
            <v>1211</v>
          </cell>
          <cell r="L21">
            <v>348</v>
          </cell>
          <cell r="M21">
            <v>245</v>
          </cell>
          <cell r="O21">
            <v>170</v>
          </cell>
          <cell r="P21">
            <v>17</v>
          </cell>
          <cell r="R21">
            <v>2053</v>
          </cell>
          <cell r="S21">
            <v>2010</v>
          </cell>
        </row>
        <row r="22">
          <cell r="B22">
            <v>2415</v>
          </cell>
          <cell r="C22">
            <v>2260</v>
          </cell>
          <cell r="E22">
            <v>1958</v>
          </cell>
          <cell r="F22">
            <v>1855</v>
          </cell>
          <cell r="H22">
            <v>693</v>
          </cell>
          <cell r="I22">
            <v>667</v>
          </cell>
          <cell r="L22">
            <v>49</v>
          </cell>
          <cell r="M22">
            <v>7</v>
          </cell>
          <cell r="O22">
            <v>255</v>
          </cell>
          <cell r="P22">
            <v>9</v>
          </cell>
          <cell r="R22">
            <v>1669</v>
          </cell>
          <cell r="S22">
            <v>1569</v>
          </cell>
        </row>
        <row r="23">
          <cell r="B23">
            <v>3074</v>
          </cell>
          <cell r="C23">
            <v>2689</v>
          </cell>
          <cell r="E23">
            <v>1369</v>
          </cell>
          <cell r="F23">
            <v>1334</v>
          </cell>
          <cell r="H23">
            <v>924</v>
          </cell>
          <cell r="I23">
            <v>713</v>
          </cell>
          <cell r="L23">
            <v>142</v>
          </cell>
          <cell r="M23">
            <v>128</v>
          </cell>
          <cell r="O23">
            <v>197</v>
          </cell>
          <cell r="P23">
            <v>1</v>
          </cell>
          <cell r="R23">
            <v>1103</v>
          </cell>
          <cell r="S23">
            <v>1165</v>
          </cell>
        </row>
        <row r="24">
          <cell r="B24">
            <v>1791</v>
          </cell>
          <cell r="C24">
            <v>1383</v>
          </cell>
          <cell r="E24">
            <v>1527</v>
          </cell>
          <cell r="F24">
            <v>1332</v>
          </cell>
          <cell r="H24">
            <v>782</v>
          </cell>
          <cell r="I24">
            <v>569</v>
          </cell>
          <cell r="L24">
            <v>165</v>
          </cell>
          <cell r="M24">
            <v>166</v>
          </cell>
          <cell r="O24">
            <v>190</v>
          </cell>
          <cell r="P24">
            <v>12</v>
          </cell>
          <cell r="R24">
            <v>1349</v>
          </cell>
          <cell r="S24">
            <v>1295</v>
          </cell>
        </row>
        <row r="25">
          <cell r="B25">
            <v>2858</v>
          </cell>
          <cell r="C25">
            <v>2494</v>
          </cell>
          <cell r="E25">
            <v>2099</v>
          </cell>
          <cell r="F25">
            <v>2067</v>
          </cell>
          <cell r="H25">
            <v>853</v>
          </cell>
          <cell r="I25">
            <v>862</v>
          </cell>
          <cell r="L25">
            <v>173</v>
          </cell>
          <cell r="M25">
            <v>149</v>
          </cell>
          <cell r="O25">
            <v>315</v>
          </cell>
          <cell r="P25">
            <v>126</v>
          </cell>
          <cell r="R25">
            <v>1796</v>
          </cell>
          <cell r="S25">
            <v>1497</v>
          </cell>
        </row>
        <row r="26">
          <cell r="B26">
            <v>1928</v>
          </cell>
          <cell r="C26">
            <v>1481</v>
          </cell>
          <cell r="E26">
            <v>1284</v>
          </cell>
          <cell r="F26">
            <v>1283</v>
          </cell>
          <cell r="H26">
            <v>923</v>
          </cell>
          <cell r="I26">
            <v>598</v>
          </cell>
          <cell r="L26">
            <v>36</v>
          </cell>
          <cell r="M26">
            <v>24</v>
          </cell>
          <cell r="O26">
            <v>48</v>
          </cell>
          <cell r="P26">
            <v>16</v>
          </cell>
          <cell r="R26">
            <v>978</v>
          </cell>
          <cell r="S26">
            <v>745</v>
          </cell>
        </row>
        <row r="27">
          <cell r="B27">
            <v>886</v>
          </cell>
          <cell r="C27">
            <v>721</v>
          </cell>
          <cell r="E27">
            <v>737</v>
          </cell>
          <cell r="F27">
            <v>653</v>
          </cell>
          <cell r="H27">
            <v>344</v>
          </cell>
          <cell r="I27">
            <v>317</v>
          </cell>
          <cell r="L27">
            <v>161</v>
          </cell>
          <cell r="M27">
            <v>168</v>
          </cell>
          <cell r="O27">
            <v>104</v>
          </cell>
          <cell r="P27">
            <v>51</v>
          </cell>
          <cell r="R27">
            <v>736</v>
          </cell>
          <cell r="S27">
            <v>646</v>
          </cell>
        </row>
        <row r="28">
          <cell r="B28">
            <v>1223</v>
          </cell>
          <cell r="C28">
            <v>1197</v>
          </cell>
          <cell r="E28">
            <v>1071</v>
          </cell>
          <cell r="F28">
            <v>1072</v>
          </cell>
          <cell r="H28">
            <v>568</v>
          </cell>
          <cell r="I28">
            <v>548</v>
          </cell>
          <cell r="L28">
            <v>98</v>
          </cell>
          <cell r="M28">
            <v>10</v>
          </cell>
          <cell r="O28">
            <v>101</v>
          </cell>
          <cell r="P28">
            <v>0</v>
          </cell>
          <cell r="R28">
            <v>996</v>
          </cell>
          <cell r="S28">
            <v>1034</v>
          </cell>
        </row>
        <row r="29">
          <cell r="B29">
            <v>1955</v>
          </cell>
          <cell r="C29">
            <v>1641</v>
          </cell>
          <cell r="E29">
            <v>1410</v>
          </cell>
          <cell r="F29">
            <v>1266</v>
          </cell>
          <cell r="H29">
            <v>931</v>
          </cell>
          <cell r="I29">
            <v>719</v>
          </cell>
          <cell r="L29">
            <v>306</v>
          </cell>
          <cell r="M29">
            <v>308</v>
          </cell>
          <cell r="O29">
            <v>79</v>
          </cell>
          <cell r="P29">
            <v>52</v>
          </cell>
          <cell r="R29">
            <v>1292</v>
          </cell>
          <cell r="S29">
            <v>913</v>
          </cell>
        </row>
        <row r="30">
          <cell r="B30">
            <v>14233</v>
          </cell>
          <cell r="C30">
            <v>11319</v>
          </cell>
          <cell r="E30">
            <v>9938</v>
          </cell>
          <cell r="F30">
            <v>9097</v>
          </cell>
          <cell r="H30">
            <v>4682</v>
          </cell>
          <cell r="I30">
            <v>2069</v>
          </cell>
          <cell r="L30">
            <v>491</v>
          </cell>
          <cell r="M30">
            <v>299</v>
          </cell>
          <cell r="O30">
            <v>408</v>
          </cell>
          <cell r="P30">
            <v>346</v>
          </cell>
          <cell r="R30">
            <v>3124</v>
          </cell>
          <cell r="S30">
            <v>5871</v>
          </cell>
        </row>
        <row r="31">
          <cell r="B31">
            <v>13898</v>
          </cell>
          <cell r="C31">
            <v>11991</v>
          </cell>
          <cell r="E31">
            <v>7952</v>
          </cell>
          <cell r="F31">
            <v>8001</v>
          </cell>
          <cell r="H31">
            <v>4045</v>
          </cell>
          <cell r="I31">
            <v>1660</v>
          </cell>
          <cell r="L31">
            <v>55</v>
          </cell>
          <cell r="M31">
            <v>45</v>
          </cell>
          <cell r="O31">
            <v>22</v>
          </cell>
          <cell r="P31">
            <v>1</v>
          </cell>
          <cell r="R31">
            <v>5677</v>
          </cell>
          <cell r="S31">
            <v>5342</v>
          </cell>
        </row>
        <row r="32">
          <cell r="B32">
            <v>5272</v>
          </cell>
          <cell r="C32">
            <v>4290</v>
          </cell>
          <cell r="E32">
            <v>3039</v>
          </cell>
          <cell r="F32">
            <v>2812</v>
          </cell>
          <cell r="H32">
            <v>1774</v>
          </cell>
          <cell r="I32">
            <v>895</v>
          </cell>
          <cell r="L32">
            <v>220</v>
          </cell>
          <cell r="M32">
            <v>168</v>
          </cell>
          <cell r="O32">
            <v>54</v>
          </cell>
          <cell r="P32">
            <v>43</v>
          </cell>
          <cell r="R32">
            <v>2652</v>
          </cell>
          <cell r="S32">
            <v>2480</v>
          </cell>
        </row>
        <row r="33">
          <cell r="B33">
            <v>3213</v>
          </cell>
          <cell r="C33">
            <v>2589</v>
          </cell>
          <cell r="E33">
            <v>2104</v>
          </cell>
          <cell r="F33">
            <v>2343</v>
          </cell>
          <cell r="H33">
            <v>1662</v>
          </cell>
          <cell r="I33">
            <v>891</v>
          </cell>
          <cell r="L33">
            <v>145</v>
          </cell>
          <cell r="M33">
            <v>52</v>
          </cell>
          <cell r="O33">
            <v>230</v>
          </cell>
          <cell r="P33">
            <v>175</v>
          </cell>
          <cell r="R33">
            <v>1987</v>
          </cell>
          <cell r="S33">
            <v>2253</v>
          </cell>
        </row>
        <row r="34">
          <cell r="B34">
            <v>3622</v>
          </cell>
          <cell r="C34">
            <v>3209</v>
          </cell>
          <cell r="E34">
            <v>756</v>
          </cell>
          <cell r="F34">
            <v>521</v>
          </cell>
          <cell r="H34">
            <v>702</v>
          </cell>
          <cell r="I34">
            <v>212</v>
          </cell>
          <cell r="L34">
            <v>11</v>
          </cell>
          <cell r="M34">
            <v>8</v>
          </cell>
          <cell r="O34">
            <v>26</v>
          </cell>
          <cell r="P34">
            <v>7</v>
          </cell>
          <cell r="R34">
            <v>721</v>
          </cell>
          <cell r="S34">
            <v>440</v>
          </cell>
        </row>
      </sheetData>
      <sheetData sheetId="1"/>
      <sheetData sheetId="2"/>
      <sheetData sheetId="3">
        <row r="9">
          <cell r="B9">
            <v>1285</v>
          </cell>
          <cell r="C9">
            <v>1203</v>
          </cell>
          <cell r="E9">
            <v>1050</v>
          </cell>
          <cell r="F9">
            <v>1009</v>
          </cell>
          <cell r="H9">
            <v>527</v>
          </cell>
          <cell r="I9">
            <v>462</v>
          </cell>
          <cell r="K9">
            <v>194</v>
          </cell>
          <cell r="L9">
            <v>204</v>
          </cell>
          <cell r="N9">
            <v>147</v>
          </cell>
          <cell r="O9">
            <v>69</v>
          </cell>
          <cell r="Q9">
            <v>1034</v>
          </cell>
          <cell r="R9">
            <v>952</v>
          </cell>
        </row>
        <row r="10">
          <cell r="B10">
            <v>2308</v>
          </cell>
          <cell r="C10">
            <v>2074</v>
          </cell>
          <cell r="E10">
            <v>1744</v>
          </cell>
          <cell r="F10">
            <v>1695</v>
          </cell>
          <cell r="H10">
            <v>600</v>
          </cell>
          <cell r="I10">
            <v>561</v>
          </cell>
          <cell r="K10">
            <v>201</v>
          </cell>
          <cell r="L10">
            <v>214</v>
          </cell>
          <cell r="N10">
            <v>460</v>
          </cell>
          <cell r="O10">
            <v>316</v>
          </cell>
          <cell r="Q10">
            <v>1669</v>
          </cell>
          <cell r="R10">
            <v>1491</v>
          </cell>
        </row>
        <row r="11">
          <cell r="B11">
            <v>2958</v>
          </cell>
          <cell r="C11">
            <v>2527</v>
          </cell>
          <cell r="E11">
            <v>1616</v>
          </cell>
          <cell r="F11">
            <v>1321</v>
          </cell>
          <cell r="H11">
            <v>931</v>
          </cell>
          <cell r="I11">
            <v>768</v>
          </cell>
          <cell r="K11">
            <v>193</v>
          </cell>
          <cell r="L11">
            <v>204</v>
          </cell>
          <cell r="N11">
            <v>207</v>
          </cell>
          <cell r="O11">
            <v>0</v>
          </cell>
          <cell r="Q11">
            <v>702</v>
          </cell>
          <cell r="R11">
            <v>406</v>
          </cell>
        </row>
        <row r="12">
          <cell r="B12">
            <v>701</v>
          </cell>
          <cell r="C12">
            <v>700</v>
          </cell>
          <cell r="E12">
            <v>405</v>
          </cell>
          <cell r="F12">
            <v>470</v>
          </cell>
          <cell r="H12">
            <v>272</v>
          </cell>
          <cell r="I12">
            <v>237</v>
          </cell>
          <cell r="K12">
            <v>85</v>
          </cell>
          <cell r="L12">
            <v>59</v>
          </cell>
          <cell r="N12">
            <v>49</v>
          </cell>
          <cell r="O12">
            <v>29</v>
          </cell>
          <cell r="Q12">
            <v>386</v>
          </cell>
          <cell r="R12">
            <v>415</v>
          </cell>
        </row>
        <row r="13">
          <cell r="B13">
            <v>808</v>
          </cell>
          <cell r="C13">
            <v>693</v>
          </cell>
          <cell r="E13">
            <v>676</v>
          </cell>
          <cell r="F13">
            <v>638</v>
          </cell>
          <cell r="H13">
            <v>407</v>
          </cell>
          <cell r="I13">
            <v>330</v>
          </cell>
          <cell r="K13">
            <v>143</v>
          </cell>
          <cell r="L13">
            <v>69</v>
          </cell>
          <cell r="N13">
            <v>77</v>
          </cell>
          <cell r="O13">
            <v>95</v>
          </cell>
          <cell r="Q13">
            <v>623</v>
          </cell>
          <cell r="R13">
            <v>542</v>
          </cell>
        </row>
        <row r="14">
          <cell r="B14">
            <v>1196</v>
          </cell>
          <cell r="C14">
            <v>980</v>
          </cell>
          <cell r="E14">
            <v>954</v>
          </cell>
          <cell r="F14">
            <v>919</v>
          </cell>
          <cell r="H14">
            <v>587</v>
          </cell>
          <cell r="I14">
            <v>400</v>
          </cell>
          <cell r="K14">
            <v>141</v>
          </cell>
          <cell r="L14">
            <v>113</v>
          </cell>
          <cell r="N14">
            <v>287</v>
          </cell>
          <cell r="O14">
            <v>74</v>
          </cell>
          <cell r="Q14">
            <v>860</v>
          </cell>
          <cell r="R14">
            <v>672</v>
          </cell>
        </row>
        <row r="15">
          <cell r="B15">
            <v>1622</v>
          </cell>
          <cell r="C15">
            <v>1370</v>
          </cell>
          <cell r="E15">
            <v>1224</v>
          </cell>
          <cell r="F15">
            <v>1047</v>
          </cell>
          <cell r="H15">
            <v>902</v>
          </cell>
          <cell r="I15">
            <v>734</v>
          </cell>
          <cell r="K15">
            <v>169</v>
          </cell>
          <cell r="L15">
            <v>124</v>
          </cell>
          <cell r="N15">
            <v>164</v>
          </cell>
          <cell r="O15">
            <v>35</v>
          </cell>
          <cell r="Q15">
            <v>1042</v>
          </cell>
          <cell r="R15">
            <v>795</v>
          </cell>
        </row>
        <row r="16">
          <cell r="B16">
            <v>2057</v>
          </cell>
          <cell r="C16">
            <v>1815</v>
          </cell>
          <cell r="E16">
            <v>1408</v>
          </cell>
          <cell r="F16">
            <v>1240</v>
          </cell>
          <cell r="H16">
            <v>849</v>
          </cell>
          <cell r="I16">
            <v>758</v>
          </cell>
          <cell r="K16">
            <v>342</v>
          </cell>
          <cell r="L16">
            <v>231</v>
          </cell>
          <cell r="N16">
            <v>202</v>
          </cell>
          <cell r="O16">
            <v>38</v>
          </cell>
          <cell r="Q16">
            <v>1217</v>
          </cell>
          <cell r="R16">
            <v>928</v>
          </cell>
        </row>
        <row r="17">
          <cell r="B17">
            <v>997</v>
          </cell>
          <cell r="C17">
            <v>847</v>
          </cell>
          <cell r="E17">
            <v>575</v>
          </cell>
          <cell r="F17">
            <v>516</v>
          </cell>
          <cell r="H17">
            <v>452</v>
          </cell>
          <cell r="I17">
            <v>301</v>
          </cell>
          <cell r="K17">
            <v>102</v>
          </cell>
          <cell r="L17">
            <v>18</v>
          </cell>
          <cell r="N17">
            <v>122</v>
          </cell>
          <cell r="O17">
            <v>69</v>
          </cell>
          <cell r="Q17">
            <v>487</v>
          </cell>
          <cell r="R17">
            <v>338</v>
          </cell>
        </row>
        <row r="18">
          <cell r="B18">
            <v>399</v>
          </cell>
          <cell r="C18">
            <v>386</v>
          </cell>
          <cell r="E18">
            <v>285</v>
          </cell>
          <cell r="F18">
            <v>273</v>
          </cell>
          <cell r="H18">
            <v>206</v>
          </cell>
          <cell r="I18">
            <v>158</v>
          </cell>
          <cell r="K18">
            <v>60</v>
          </cell>
          <cell r="L18">
            <v>58</v>
          </cell>
          <cell r="N18">
            <v>86</v>
          </cell>
          <cell r="O18">
            <v>30</v>
          </cell>
          <cell r="Q18">
            <v>283</v>
          </cell>
          <cell r="R18">
            <v>273</v>
          </cell>
        </row>
        <row r="19">
          <cell r="B19">
            <v>1114</v>
          </cell>
          <cell r="C19">
            <v>1047</v>
          </cell>
          <cell r="E19">
            <v>887</v>
          </cell>
          <cell r="F19">
            <v>930</v>
          </cell>
          <cell r="H19">
            <v>437</v>
          </cell>
          <cell r="I19">
            <v>291</v>
          </cell>
          <cell r="K19">
            <v>55</v>
          </cell>
          <cell r="L19">
            <v>45</v>
          </cell>
          <cell r="N19">
            <v>214</v>
          </cell>
          <cell r="O19">
            <v>380</v>
          </cell>
          <cell r="Q19">
            <v>822</v>
          </cell>
          <cell r="R19">
            <v>676</v>
          </cell>
        </row>
        <row r="20">
          <cell r="B20">
            <v>1373</v>
          </cell>
          <cell r="C20">
            <v>1160</v>
          </cell>
          <cell r="E20">
            <v>1198</v>
          </cell>
          <cell r="F20">
            <v>1078</v>
          </cell>
          <cell r="H20">
            <v>921</v>
          </cell>
          <cell r="I20">
            <v>759</v>
          </cell>
          <cell r="K20">
            <v>198</v>
          </cell>
          <cell r="L20">
            <v>28</v>
          </cell>
          <cell r="N20">
            <v>72</v>
          </cell>
          <cell r="O20">
            <v>2</v>
          </cell>
          <cell r="Q20">
            <v>923</v>
          </cell>
          <cell r="R20">
            <v>440</v>
          </cell>
        </row>
        <row r="21">
          <cell r="B21">
            <v>2130</v>
          </cell>
          <cell r="C21">
            <v>1833</v>
          </cell>
          <cell r="E21">
            <v>1727</v>
          </cell>
          <cell r="F21">
            <v>1659</v>
          </cell>
          <cell r="H21">
            <v>1255</v>
          </cell>
          <cell r="I21">
            <v>1038</v>
          </cell>
          <cell r="K21">
            <v>326</v>
          </cell>
          <cell r="L21">
            <v>233</v>
          </cell>
          <cell r="N21">
            <v>155</v>
          </cell>
          <cell r="O21">
            <v>15</v>
          </cell>
          <cell r="Q21">
            <v>1668</v>
          </cell>
          <cell r="R21">
            <v>1628</v>
          </cell>
        </row>
        <row r="22">
          <cell r="B22">
            <v>1756</v>
          </cell>
          <cell r="C22">
            <v>1644</v>
          </cell>
          <cell r="E22">
            <v>1467</v>
          </cell>
          <cell r="F22">
            <v>1388</v>
          </cell>
          <cell r="H22">
            <v>461</v>
          </cell>
          <cell r="I22">
            <v>431</v>
          </cell>
          <cell r="K22">
            <v>42</v>
          </cell>
          <cell r="L22">
            <v>3</v>
          </cell>
          <cell r="N22">
            <v>230</v>
          </cell>
          <cell r="O22">
            <v>0</v>
          </cell>
          <cell r="Q22">
            <v>1253</v>
          </cell>
          <cell r="R22">
            <v>1172</v>
          </cell>
        </row>
        <row r="23">
          <cell r="B23">
            <v>1308</v>
          </cell>
          <cell r="C23">
            <v>1151</v>
          </cell>
          <cell r="E23">
            <v>618</v>
          </cell>
          <cell r="F23">
            <v>629</v>
          </cell>
          <cell r="H23">
            <v>454</v>
          </cell>
          <cell r="I23">
            <v>333</v>
          </cell>
          <cell r="K23">
            <v>110</v>
          </cell>
          <cell r="L23">
            <v>102</v>
          </cell>
          <cell r="N23">
            <v>167</v>
          </cell>
          <cell r="O23">
            <v>0</v>
          </cell>
          <cell r="Q23">
            <v>514</v>
          </cell>
          <cell r="R23">
            <v>564</v>
          </cell>
        </row>
        <row r="24">
          <cell r="B24">
            <v>1151</v>
          </cell>
          <cell r="C24">
            <v>896</v>
          </cell>
          <cell r="E24">
            <v>996</v>
          </cell>
          <cell r="F24">
            <v>863</v>
          </cell>
          <cell r="H24">
            <v>496</v>
          </cell>
          <cell r="I24">
            <v>388</v>
          </cell>
          <cell r="K24">
            <v>147</v>
          </cell>
          <cell r="L24">
            <v>131</v>
          </cell>
          <cell r="N24">
            <v>148</v>
          </cell>
          <cell r="O24">
            <v>5</v>
          </cell>
          <cell r="Q24">
            <v>876</v>
          </cell>
          <cell r="R24">
            <v>838</v>
          </cell>
        </row>
        <row r="25">
          <cell r="B25">
            <v>1916</v>
          </cell>
          <cell r="C25">
            <v>1731</v>
          </cell>
          <cell r="E25">
            <v>1486</v>
          </cell>
          <cell r="F25">
            <v>1485</v>
          </cell>
          <cell r="H25">
            <v>608</v>
          </cell>
          <cell r="I25">
            <v>616</v>
          </cell>
          <cell r="K25">
            <v>143</v>
          </cell>
          <cell r="L25">
            <v>122</v>
          </cell>
          <cell r="N25">
            <v>250</v>
          </cell>
          <cell r="O25">
            <v>112</v>
          </cell>
          <cell r="Q25">
            <v>1272</v>
          </cell>
          <cell r="R25">
            <v>1058</v>
          </cell>
        </row>
        <row r="26">
          <cell r="B26">
            <v>1060</v>
          </cell>
          <cell r="C26">
            <v>822</v>
          </cell>
          <cell r="E26">
            <v>724</v>
          </cell>
          <cell r="F26">
            <v>695</v>
          </cell>
          <cell r="H26">
            <v>561</v>
          </cell>
          <cell r="I26">
            <v>356</v>
          </cell>
          <cell r="K26">
            <v>26</v>
          </cell>
          <cell r="L26">
            <v>15</v>
          </cell>
          <cell r="N26">
            <v>7</v>
          </cell>
          <cell r="O26">
            <v>8</v>
          </cell>
          <cell r="Q26">
            <v>554</v>
          </cell>
          <cell r="R26">
            <v>389</v>
          </cell>
        </row>
        <row r="27">
          <cell r="B27">
            <v>683</v>
          </cell>
          <cell r="C27">
            <v>523</v>
          </cell>
          <cell r="E27">
            <v>580</v>
          </cell>
          <cell r="F27">
            <v>470</v>
          </cell>
          <cell r="H27">
            <v>281</v>
          </cell>
          <cell r="I27">
            <v>244</v>
          </cell>
          <cell r="K27">
            <v>137</v>
          </cell>
          <cell r="L27">
            <v>135</v>
          </cell>
          <cell r="N27">
            <v>86</v>
          </cell>
          <cell r="O27">
            <v>35</v>
          </cell>
          <cell r="Q27">
            <v>580</v>
          </cell>
          <cell r="R27">
            <v>463</v>
          </cell>
        </row>
        <row r="28">
          <cell r="B28">
            <v>687</v>
          </cell>
          <cell r="C28">
            <v>665</v>
          </cell>
          <cell r="E28">
            <v>599</v>
          </cell>
          <cell r="F28">
            <v>594</v>
          </cell>
          <cell r="H28">
            <v>319</v>
          </cell>
          <cell r="I28">
            <v>320</v>
          </cell>
          <cell r="K28">
            <v>65</v>
          </cell>
          <cell r="L28">
            <v>6</v>
          </cell>
          <cell r="N28">
            <v>90</v>
          </cell>
          <cell r="O28">
            <v>0</v>
          </cell>
          <cell r="Q28">
            <v>551</v>
          </cell>
          <cell r="R28">
            <v>577</v>
          </cell>
        </row>
        <row r="29">
          <cell r="B29">
            <v>1487</v>
          </cell>
          <cell r="C29">
            <v>1565</v>
          </cell>
          <cell r="E29">
            <v>1090</v>
          </cell>
          <cell r="F29">
            <v>1228</v>
          </cell>
          <cell r="H29">
            <v>736</v>
          </cell>
          <cell r="I29">
            <v>684</v>
          </cell>
          <cell r="K29">
            <v>264</v>
          </cell>
          <cell r="L29">
            <v>305</v>
          </cell>
          <cell r="N29">
            <v>48</v>
          </cell>
          <cell r="O29">
            <v>49</v>
          </cell>
          <cell r="Q29">
            <v>1000</v>
          </cell>
          <cell r="R29">
            <v>885</v>
          </cell>
        </row>
        <row r="30">
          <cell r="B30">
            <v>2772</v>
          </cell>
          <cell r="C30">
            <v>2655</v>
          </cell>
          <cell r="E30">
            <v>2100</v>
          </cell>
          <cell r="F30">
            <v>2156</v>
          </cell>
          <cell r="H30">
            <v>722</v>
          </cell>
          <cell r="I30">
            <v>483</v>
          </cell>
          <cell r="K30">
            <v>174</v>
          </cell>
          <cell r="L30">
            <v>127</v>
          </cell>
          <cell r="N30">
            <v>56</v>
          </cell>
          <cell r="O30">
            <v>63</v>
          </cell>
          <cell r="Q30">
            <v>688</v>
          </cell>
          <cell r="R30">
            <v>1366</v>
          </cell>
        </row>
        <row r="31">
          <cell r="B31">
            <v>2485</v>
          </cell>
          <cell r="C31">
            <v>2215</v>
          </cell>
          <cell r="E31">
            <v>1358</v>
          </cell>
          <cell r="F31">
            <v>1483</v>
          </cell>
          <cell r="H31">
            <v>823</v>
          </cell>
          <cell r="I31">
            <v>295</v>
          </cell>
          <cell r="K31">
            <v>8</v>
          </cell>
          <cell r="L31">
            <v>7</v>
          </cell>
          <cell r="N31">
            <v>12</v>
          </cell>
          <cell r="O31">
            <v>0</v>
          </cell>
          <cell r="Q31">
            <v>980</v>
          </cell>
          <cell r="R31">
            <v>1008</v>
          </cell>
        </row>
        <row r="32">
          <cell r="B32">
            <v>1732</v>
          </cell>
          <cell r="C32">
            <v>1388</v>
          </cell>
          <cell r="E32">
            <v>994</v>
          </cell>
          <cell r="F32">
            <v>947</v>
          </cell>
          <cell r="H32">
            <v>659</v>
          </cell>
          <cell r="I32">
            <v>297</v>
          </cell>
          <cell r="K32">
            <v>119</v>
          </cell>
          <cell r="L32">
            <v>96</v>
          </cell>
          <cell r="N32">
            <v>6</v>
          </cell>
          <cell r="O32">
            <v>11</v>
          </cell>
          <cell r="Q32">
            <v>893</v>
          </cell>
          <cell r="R32">
            <v>826</v>
          </cell>
        </row>
        <row r="33">
          <cell r="B33">
            <v>1267</v>
          </cell>
          <cell r="C33">
            <v>943</v>
          </cell>
          <cell r="E33">
            <v>749</v>
          </cell>
          <cell r="F33">
            <v>854</v>
          </cell>
          <cell r="H33">
            <v>740</v>
          </cell>
          <cell r="I33">
            <v>384</v>
          </cell>
          <cell r="K33">
            <v>86</v>
          </cell>
          <cell r="L33">
            <v>16</v>
          </cell>
          <cell r="N33">
            <v>159</v>
          </cell>
          <cell r="O33">
            <v>88</v>
          </cell>
          <cell r="Q33">
            <v>722</v>
          </cell>
          <cell r="R33">
            <v>812</v>
          </cell>
        </row>
        <row r="34">
          <cell r="B34">
            <v>616</v>
          </cell>
          <cell r="C34">
            <v>547</v>
          </cell>
          <cell r="E34">
            <v>104</v>
          </cell>
          <cell r="F34">
            <v>64</v>
          </cell>
          <cell r="H34">
            <v>121</v>
          </cell>
          <cell r="I34">
            <v>18</v>
          </cell>
          <cell r="K34">
            <v>0</v>
          </cell>
          <cell r="L34">
            <v>1</v>
          </cell>
          <cell r="N34">
            <v>1</v>
          </cell>
          <cell r="O34">
            <v>1</v>
          </cell>
          <cell r="Q34">
            <v>100</v>
          </cell>
          <cell r="R34">
            <v>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tabSelected="1" view="pageBreakPreview" zoomScale="80" zoomScaleNormal="70" zoomScaleSheetLayoutView="80" workbookViewId="0">
      <selection activeCell="B16" sqref="B16"/>
    </sheetView>
  </sheetViews>
  <sheetFormatPr defaultColWidth="8" defaultRowHeight="12.75" x14ac:dyDescent="0.2"/>
  <cols>
    <col min="1" max="1" width="61.28515625" style="98" customWidth="1"/>
    <col min="2" max="3" width="24.42578125" style="129" customWidth="1"/>
    <col min="4" max="4" width="11.5703125" style="98" customWidth="1"/>
    <col min="5" max="5" width="13.7109375" style="98" customWidth="1"/>
    <col min="6" max="16384" width="8" style="98"/>
  </cols>
  <sheetData>
    <row r="1" spans="1:11" ht="78" customHeight="1" x14ac:dyDescent="0.2">
      <c r="A1" s="236" t="s">
        <v>68</v>
      </c>
      <c r="B1" s="236"/>
      <c r="C1" s="236"/>
      <c r="D1" s="236"/>
      <c r="E1" s="236"/>
    </row>
    <row r="2" spans="1:11" ht="17.25" customHeight="1" x14ac:dyDescent="0.2">
      <c r="A2" s="236"/>
      <c r="B2" s="236"/>
      <c r="C2" s="236"/>
      <c r="D2" s="236"/>
      <c r="E2" s="236"/>
    </row>
    <row r="3" spans="1:11" s="100" customFormat="1" ht="23.25" customHeight="1" x14ac:dyDescent="0.25">
      <c r="A3" s="231" t="s">
        <v>0</v>
      </c>
      <c r="B3" s="237" t="s">
        <v>86</v>
      </c>
      <c r="C3" s="237" t="s">
        <v>87</v>
      </c>
      <c r="D3" s="234" t="s">
        <v>1</v>
      </c>
      <c r="E3" s="235"/>
    </row>
    <row r="4" spans="1:11" s="100" customFormat="1" ht="27.75" customHeight="1" x14ac:dyDescent="0.25">
      <c r="A4" s="232"/>
      <c r="B4" s="238"/>
      <c r="C4" s="238"/>
      <c r="D4" s="102" t="s">
        <v>2</v>
      </c>
      <c r="E4" s="103" t="s">
        <v>52</v>
      </c>
    </row>
    <row r="5" spans="1:11" s="107" customFormat="1" ht="15.75" customHeight="1" x14ac:dyDescent="0.25">
      <c r="A5" s="105" t="s">
        <v>3</v>
      </c>
      <c r="B5" s="105">
        <v>1</v>
      </c>
      <c r="C5" s="105">
        <v>2</v>
      </c>
      <c r="D5" s="105">
        <v>3</v>
      </c>
      <c r="E5" s="105">
        <v>4</v>
      </c>
    </row>
    <row r="6" spans="1:11" s="107" customFormat="1" ht="30" customHeight="1" x14ac:dyDescent="0.25">
      <c r="A6" s="7" t="s">
        <v>110</v>
      </c>
      <c r="B6" s="355">
        <f>'2'!B9</f>
        <v>16289</v>
      </c>
      <c r="C6" s="355">
        <f>'2'!C9</f>
        <v>15516</v>
      </c>
      <c r="D6" s="8">
        <f>C6/B6*100</f>
        <v>95.254466204186869</v>
      </c>
      <c r="E6" s="140">
        <f t="shared" ref="E6" si="0">C6-B6</f>
        <v>-773</v>
      </c>
    </row>
    <row r="7" spans="1:11" s="100" customFormat="1" ht="30" customHeight="1" x14ac:dyDescent="0.25">
      <c r="A7" s="108" t="s">
        <v>54</v>
      </c>
      <c r="B7" s="96">
        <f>'2'!E9</f>
        <v>13120</v>
      </c>
      <c r="C7" s="96">
        <f>'2'!F9</f>
        <v>12775</v>
      </c>
      <c r="D7" s="8">
        <f>C7/B7*100</f>
        <v>97.370426829268297</v>
      </c>
      <c r="E7" s="140">
        <f t="shared" ref="E7:E11" si="1">C7-B7</f>
        <v>-345</v>
      </c>
      <c r="K7" s="141"/>
    </row>
    <row r="8" spans="1:11" s="100" customFormat="1" ht="30" customHeight="1" x14ac:dyDescent="0.25">
      <c r="A8" s="115" t="s">
        <v>82</v>
      </c>
      <c r="B8" s="96">
        <f>'2'!H9</f>
        <v>3405</v>
      </c>
      <c r="C8" s="96">
        <f>'2'!I9</f>
        <v>2932</v>
      </c>
      <c r="D8" s="8">
        <f t="shared" ref="D8:D11" si="2">C8/B8*100</f>
        <v>86.108663729809109</v>
      </c>
      <c r="E8" s="140">
        <f t="shared" si="1"/>
        <v>-473</v>
      </c>
      <c r="K8" s="141"/>
    </row>
    <row r="9" spans="1:11" s="100" customFormat="1" ht="30" customHeight="1" x14ac:dyDescent="0.25">
      <c r="A9" s="108" t="s">
        <v>55</v>
      </c>
      <c r="B9" s="96">
        <f>'2'!K9</f>
        <v>910</v>
      </c>
      <c r="C9" s="96">
        <f>'2'!L9</f>
        <v>651</v>
      </c>
      <c r="D9" s="8">
        <f t="shared" si="2"/>
        <v>71.538461538461533</v>
      </c>
      <c r="E9" s="140">
        <f t="shared" si="1"/>
        <v>-259</v>
      </c>
      <c r="K9" s="141"/>
    </row>
    <row r="10" spans="1:11" s="100" customFormat="1" ht="45.75" customHeight="1" x14ac:dyDescent="0.25">
      <c r="A10" s="108" t="s">
        <v>56</v>
      </c>
      <c r="B10" s="142">
        <f>'2'!N9</f>
        <v>1041</v>
      </c>
      <c r="C10" s="142">
        <f>'2'!O9</f>
        <v>443</v>
      </c>
      <c r="D10" s="8">
        <f t="shared" si="2"/>
        <v>42.5552353506244</v>
      </c>
      <c r="E10" s="140">
        <f t="shared" si="1"/>
        <v>-598</v>
      </c>
      <c r="K10" s="141"/>
    </row>
    <row r="11" spans="1:11" s="100" customFormat="1" ht="55.5" customHeight="1" x14ac:dyDescent="0.25">
      <c r="A11" s="108" t="s">
        <v>57</v>
      </c>
      <c r="B11" s="142">
        <f>'2'!Q9</f>
        <v>9800</v>
      </c>
      <c r="C11" s="142">
        <f>'2'!R9</f>
        <v>10035</v>
      </c>
      <c r="D11" s="8">
        <f t="shared" si="2"/>
        <v>102.39795918367346</v>
      </c>
      <c r="E11" s="140">
        <f t="shared" si="1"/>
        <v>235</v>
      </c>
      <c r="K11" s="141"/>
    </row>
    <row r="12" spans="1:11" s="100" customFormat="1" ht="12.75" customHeight="1" x14ac:dyDescent="0.25">
      <c r="A12" s="227" t="s">
        <v>4</v>
      </c>
      <c r="B12" s="228"/>
      <c r="C12" s="228"/>
      <c r="D12" s="228"/>
      <c r="E12" s="228"/>
      <c r="K12" s="141"/>
    </row>
    <row r="13" spans="1:11" s="100" customFormat="1" ht="15" customHeight="1" x14ac:dyDescent="0.25">
      <c r="A13" s="229"/>
      <c r="B13" s="230"/>
      <c r="C13" s="230"/>
      <c r="D13" s="230"/>
      <c r="E13" s="230"/>
      <c r="K13" s="141"/>
    </row>
    <row r="14" spans="1:11" s="100" customFormat="1" ht="24" customHeight="1" x14ac:dyDescent="0.25">
      <c r="A14" s="231" t="s">
        <v>0</v>
      </c>
      <c r="B14" s="233" t="s">
        <v>88</v>
      </c>
      <c r="C14" s="233" t="s">
        <v>89</v>
      </c>
      <c r="D14" s="234" t="s">
        <v>1</v>
      </c>
      <c r="E14" s="235"/>
      <c r="K14" s="141"/>
    </row>
    <row r="15" spans="1:11" ht="35.25" customHeight="1" x14ac:dyDescent="0.2">
      <c r="A15" s="232"/>
      <c r="B15" s="233"/>
      <c r="C15" s="233"/>
      <c r="D15" s="102" t="s">
        <v>2</v>
      </c>
      <c r="E15" s="103" t="s">
        <v>53</v>
      </c>
      <c r="K15" s="141"/>
    </row>
    <row r="16" spans="1:11" ht="30" customHeight="1" x14ac:dyDescent="0.2">
      <c r="A16" s="7" t="s">
        <v>111</v>
      </c>
      <c r="B16" s="356" t="s">
        <v>109</v>
      </c>
      <c r="C16" s="120">
        <f>'2'!T9</f>
        <v>4229</v>
      </c>
      <c r="D16" s="174" t="s">
        <v>69</v>
      </c>
      <c r="E16" s="358" t="s">
        <v>69</v>
      </c>
      <c r="K16" s="141"/>
    </row>
    <row r="17" spans="1:16" ht="30" customHeight="1" x14ac:dyDescent="0.2">
      <c r="A17" s="127" t="s">
        <v>58</v>
      </c>
      <c r="B17" s="177">
        <f>'2'!U9</f>
        <v>4834</v>
      </c>
      <c r="C17" s="177">
        <f>'2'!V9</f>
        <v>4035</v>
      </c>
      <c r="D17" s="178">
        <f t="shared" ref="D17:D18" si="3">C17/B17*100</f>
        <v>83.471245345469598</v>
      </c>
      <c r="E17" s="168">
        <f t="shared" ref="E17:E18" si="4">C17-B17</f>
        <v>-799</v>
      </c>
      <c r="K17" s="141"/>
    </row>
    <row r="18" spans="1:16" ht="30" customHeight="1" x14ac:dyDescent="0.2">
      <c r="A18" s="127" t="s">
        <v>59</v>
      </c>
      <c r="B18" s="177">
        <f>'2'!X9</f>
        <v>4308</v>
      </c>
      <c r="C18" s="177">
        <f>'2'!Y9</f>
        <v>3520</v>
      </c>
      <c r="D18" s="178">
        <f t="shared" si="3"/>
        <v>81.708449396471678</v>
      </c>
      <c r="E18" s="168">
        <f t="shared" si="4"/>
        <v>-788</v>
      </c>
      <c r="K18" s="141"/>
    </row>
    <row r="19" spans="1:16" ht="12.75" customHeight="1" x14ac:dyDescent="0.2">
      <c r="A19" s="346" t="s">
        <v>105</v>
      </c>
      <c r="B19" s="346"/>
      <c r="C19" s="346"/>
      <c r="D19" s="346"/>
      <c r="E19" s="346"/>
      <c r="F19" s="350"/>
      <c r="G19" s="350"/>
      <c r="H19" s="350"/>
      <c r="I19" s="350"/>
      <c r="J19" s="350"/>
      <c r="K19" s="350"/>
      <c r="L19" s="350"/>
      <c r="M19" s="350"/>
      <c r="N19" s="351"/>
      <c r="O19" s="351"/>
      <c r="P19" s="351"/>
    </row>
    <row r="20" spans="1:16" x14ac:dyDescent="0.2">
      <c r="A20" s="347"/>
      <c r="B20" s="347"/>
      <c r="C20" s="347"/>
      <c r="D20" s="347"/>
      <c r="E20" s="347"/>
      <c r="F20" s="350"/>
      <c r="G20" s="350"/>
      <c r="H20" s="350"/>
      <c r="I20" s="350"/>
      <c r="J20" s="350"/>
      <c r="K20" s="350"/>
      <c r="L20" s="350"/>
      <c r="M20" s="350"/>
      <c r="N20" s="351"/>
      <c r="O20" s="351"/>
      <c r="P20" s="351"/>
    </row>
    <row r="21" spans="1:16" x14ac:dyDescent="0.2">
      <c r="A21" s="347"/>
      <c r="B21" s="347"/>
      <c r="C21" s="347"/>
      <c r="D21" s="347"/>
      <c r="E21" s="347"/>
      <c r="F21" s="350"/>
      <c r="G21" s="350"/>
      <c r="H21" s="350"/>
      <c r="I21" s="350"/>
      <c r="J21" s="350"/>
      <c r="K21" s="350"/>
      <c r="L21" s="350"/>
      <c r="M21" s="350"/>
      <c r="N21" s="351"/>
      <c r="O21" s="351"/>
      <c r="P21" s="351"/>
    </row>
    <row r="22" spans="1:16" x14ac:dyDescent="0.2">
      <c r="A22" s="347"/>
      <c r="B22" s="347"/>
      <c r="C22" s="347"/>
      <c r="D22" s="347"/>
      <c r="E22" s="347"/>
      <c r="F22" s="350"/>
      <c r="G22" s="350"/>
      <c r="H22" s="350"/>
      <c r="I22" s="350"/>
      <c r="J22" s="350"/>
      <c r="K22" s="350"/>
      <c r="L22" s="350"/>
      <c r="M22" s="350"/>
      <c r="N22" s="351"/>
      <c r="O22" s="351"/>
      <c r="P22" s="351"/>
    </row>
    <row r="23" spans="1:16" x14ac:dyDescent="0.2">
      <c r="A23" s="350"/>
      <c r="B23" s="350"/>
      <c r="C23" s="350"/>
      <c r="D23" s="350"/>
      <c r="E23" s="350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</row>
    <row r="24" spans="1:16" x14ac:dyDescent="0.2"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</row>
  </sheetData>
  <mergeCells count="12">
    <mergeCell ref="A19:E22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9"/>
  <sheetViews>
    <sheetView view="pageBreakPreview" zoomScale="90" zoomScaleNormal="85" zoomScaleSheetLayoutView="90" workbookViewId="0">
      <selection activeCell="X3" sqref="X3:Z3"/>
    </sheetView>
  </sheetViews>
  <sheetFormatPr defaultRowHeight="15.75" x14ac:dyDescent="0.25"/>
  <cols>
    <col min="1" max="1" width="27.42578125" style="74" customWidth="1"/>
    <col min="2" max="3" width="7.7109375" style="21" customWidth="1"/>
    <col min="4" max="4" width="7.7109375" style="137" customWidth="1"/>
    <col min="5" max="6" width="7.7109375" style="21" customWidth="1"/>
    <col min="7" max="7" width="7.7109375" style="137" customWidth="1"/>
    <col min="8" max="9" width="7.7109375" style="21" customWidth="1"/>
    <col min="10" max="10" width="7.7109375" style="137" customWidth="1"/>
    <col min="11" max="12" width="7.7109375" style="21" customWidth="1"/>
    <col min="13" max="16" width="7.7109375" style="137" customWidth="1"/>
    <col min="17" max="18" width="7.7109375" style="21" customWidth="1"/>
    <col min="19" max="19" width="7.7109375" style="137" customWidth="1"/>
    <col min="20" max="20" width="12.7109375" style="137" customWidth="1"/>
    <col min="21" max="22" width="7.7109375" style="21" customWidth="1"/>
    <col min="23" max="23" width="7.7109375" style="137" customWidth="1"/>
    <col min="24" max="25" width="7.7109375" style="21" customWidth="1"/>
    <col min="26" max="26" width="7.7109375" style="137" customWidth="1"/>
    <col min="27" max="29" width="9.140625" style="21"/>
    <col min="30" max="30" width="10.85546875" style="21" bestFit="1" customWidth="1"/>
    <col min="31" max="251" width="9.140625" style="21"/>
    <col min="252" max="252" width="18.7109375" style="21" customWidth="1"/>
    <col min="253" max="254" width="9.42578125" style="21" customWidth="1"/>
    <col min="255" max="255" width="7.7109375" style="21" customWidth="1"/>
    <col min="256" max="256" width="9.28515625" style="21" customWidth="1"/>
    <col min="257" max="257" width="9.85546875" style="21" customWidth="1"/>
    <col min="258" max="258" width="7.140625" style="21" customWidth="1"/>
    <col min="259" max="259" width="8.5703125" style="21" customWidth="1"/>
    <col min="260" max="260" width="8.85546875" style="21" customWidth="1"/>
    <col min="261" max="261" width="7.140625" style="21" customWidth="1"/>
    <col min="262" max="262" width="9" style="21" customWidth="1"/>
    <col min="263" max="263" width="8.7109375" style="21" customWidth="1"/>
    <col min="264" max="264" width="6.5703125" style="21" customWidth="1"/>
    <col min="265" max="265" width="8.140625" style="21" customWidth="1"/>
    <col min="266" max="266" width="7.5703125" style="21" customWidth="1"/>
    <col min="267" max="267" width="7" style="21" customWidth="1"/>
    <col min="268" max="269" width="8.7109375" style="21" customWidth="1"/>
    <col min="270" max="270" width="7.28515625" style="21" customWidth="1"/>
    <col min="271" max="271" width="8.140625" style="21" customWidth="1"/>
    <col min="272" max="272" width="8.7109375" style="21" customWidth="1"/>
    <col min="273" max="273" width="6.42578125" style="21" customWidth="1"/>
    <col min="274" max="275" width="9.28515625" style="21" customWidth="1"/>
    <col min="276" max="276" width="6.42578125" style="21" customWidth="1"/>
    <col min="277" max="278" width="9.5703125" style="21" customWidth="1"/>
    <col min="279" max="279" width="6.42578125" style="21" customWidth="1"/>
    <col min="280" max="281" width="9.5703125" style="21" customWidth="1"/>
    <col min="282" max="282" width="6.7109375" style="21" customWidth="1"/>
    <col min="283" max="285" width="9.140625" style="21"/>
    <col min="286" max="286" width="10.85546875" style="21" bestFit="1" customWidth="1"/>
    <col min="287" max="507" width="9.140625" style="21"/>
    <col min="508" max="508" width="18.7109375" style="21" customWidth="1"/>
    <col min="509" max="510" width="9.42578125" style="21" customWidth="1"/>
    <col min="511" max="511" width="7.7109375" style="21" customWidth="1"/>
    <col min="512" max="512" width="9.28515625" style="21" customWidth="1"/>
    <col min="513" max="513" width="9.85546875" style="21" customWidth="1"/>
    <col min="514" max="514" width="7.140625" style="21" customWidth="1"/>
    <col min="515" max="515" width="8.5703125" style="21" customWidth="1"/>
    <col min="516" max="516" width="8.85546875" style="21" customWidth="1"/>
    <col min="517" max="517" width="7.140625" style="21" customWidth="1"/>
    <col min="518" max="518" width="9" style="21" customWidth="1"/>
    <col min="519" max="519" width="8.7109375" style="21" customWidth="1"/>
    <col min="520" max="520" width="6.5703125" style="21" customWidth="1"/>
    <col min="521" max="521" width="8.140625" style="21" customWidth="1"/>
    <col min="522" max="522" width="7.5703125" style="21" customWidth="1"/>
    <col min="523" max="523" width="7" style="21" customWidth="1"/>
    <col min="524" max="525" width="8.7109375" style="21" customWidth="1"/>
    <col min="526" max="526" width="7.28515625" style="21" customWidth="1"/>
    <col min="527" max="527" width="8.140625" style="21" customWidth="1"/>
    <col min="528" max="528" width="8.7109375" style="21" customWidth="1"/>
    <col min="529" max="529" width="6.42578125" style="21" customWidth="1"/>
    <col min="530" max="531" width="9.28515625" style="21" customWidth="1"/>
    <col min="532" max="532" width="6.42578125" style="21" customWidth="1"/>
    <col min="533" max="534" width="9.5703125" style="21" customWidth="1"/>
    <col min="535" max="535" width="6.42578125" style="21" customWidth="1"/>
    <col min="536" max="537" width="9.5703125" style="21" customWidth="1"/>
    <col min="538" max="538" width="6.7109375" style="21" customWidth="1"/>
    <col min="539" max="541" width="9.140625" style="21"/>
    <col min="542" max="542" width="10.85546875" style="21" bestFit="1" customWidth="1"/>
    <col min="543" max="763" width="9.140625" style="21"/>
    <col min="764" max="764" width="18.7109375" style="21" customWidth="1"/>
    <col min="765" max="766" width="9.42578125" style="21" customWidth="1"/>
    <col min="767" max="767" width="7.7109375" style="21" customWidth="1"/>
    <col min="768" max="768" width="9.28515625" style="21" customWidth="1"/>
    <col min="769" max="769" width="9.85546875" style="21" customWidth="1"/>
    <col min="770" max="770" width="7.140625" style="21" customWidth="1"/>
    <col min="771" max="771" width="8.5703125" style="21" customWidth="1"/>
    <col min="772" max="772" width="8.85546875" style="21" customWidth="1"/>
    <col min="773" max="773" width="7.140625" style="21" customWidth="1"/>
    <col min="774" max="774" width="9" style="21" customWidth="1"/>
    <col min="775" max="775" width="8.7109375" style="21" customWidth="1"/>
    <col min="776" max="776" width="6.5703125" style="21" customWidth="1"/>
    <col min="777" max="777" width="8.140625" style="21" customWidth="1"/>
    <col min="778" max="778" width="7.5703125" style="21" customWidth="1"/>
    <col min="779" max="779" width="7" style="21" customWidth="1"/>
    <col min="780" max="781" width="8.7109375" style="21" customWidth="1"/>
    <col min="782" max="782" width="7.28515625" style="21" customWidth="1"/>
    <col min="783" max="783" width="8.140625" style="21" customWidth="1"/>
    <col min="784" max="784" width="8.7109375" style="21" customWidth="1"/>
    <col min="785" max="785" width="6.42578125" style="21" customWidth="1"/>
    <col min="786" max="787" width="9.28515625" style="21" customWidth="1"/>
    <col min="788" max="788" width="6.42578125" style="21" customWidth="1"/>
    <col min="789" max="790" width="9.5703125" style="21" customWidth="1"/>
    <col min="791" max="791" width="6.42578125" style="21" customWidth="1"/>
    <col min="792" max="793" width="9.5703125" style="21" customWidth="1"/>
    <col min="794" max="794" width="6.7109375" style="21" customWidth="1"/>
    <col min="795" max="797" width="9.140625" style="21"/>
    <col min="798" max="798" width="10.85546875" style="21" bestFit="1" customWidth="1"/>
    <col min="799" max="1019" width="9.140625" style="21"/>
    <col min="1020" max="1020" width="18.7109375" style="21" customWidth="1"/>
    <col min="1021" max="1022" width="9.42578125" style="21" customWidth="1"/>
    <col min="1023" max="1023" width="7.7109375" style="21" customWidth="1"/>
    <col min="1024" max="1024" width="9.28515625" style="21" customWidth="1"/>
    <col min="1025" max="1025" width="9.85546875" style="21" customWidth="1"/>
    <col min="1026" max="1026" width="7.140625" style="21" customWidth="1"/>
    <col min="1027" max="1027" width="8.5703125" style="21" customWidth="1"/>
    <col min="1028" max="1028" width="8.85546875" style="21" customWidth="1"/>
    <col min="1029" max="1029" width="7.140625" style="21" customWidth="1"/>
    <col min="1030" max="1030" width="9" style="21" customWidth="1"/>
    <col min="1031" max="1031" width="8.7109375" style="21" customWidth="1"/>
    <col min="1032" max="1032" width="6.5703125" style="21" customWidth="1"/>
    <col min="1033" max="1033" width="8.140625" style="21" customWidth="1"/>
    <col min="1034" max="1034" width="7.5703125" style="21" customWidth="1"/>
    <col min="1035" max="1035" width="7" style="21" customWidth="1"/>
    <col min="1036" max="1037" width="8.7109375" style="21" customWidth="1"/>
    <col min="1038" max="1038" width="7.28515625" style="21" customWidth="1"/>
    <col min="1039" max="1039" width="8.140625" style="21" customWidth="1"/>
    <col min="1040" max="1040" width="8.7109375" style="21" customWidth="1"/>
    <col min="1041" max="1041" width="6.42578125" style="21" customWidth="1"/>
    <col min="1042" max="1043" width="9.28515625" style="21" customWidth="1"/>
    <col min="1044" max="1044" width="6.42578125" style="21" customWidth="1"/>
    <col min="1045" max="1046" width="9.5703125" style="21" customWidth="1"/>
    <col min="1047" max="1047" width="6.42578125" style="21" customWidth="1"/>
    <col min="1048" max="1049" width="9.5703125" style="21" customWidth="1"/>
    <col min="1050" max="1050" width="6.7109375" style="21" customWidth="1"/>
    <col min="1051" max="1053" width="9.140625" style="21"/>
    <col min="1054" max="1054" width="10.85546875" style="21" bestFit="1" customWidth="1"/>
    <col min="1055" max="1275" width="9.140625" style="21"/>
    <col min="1276" max="1276" width="18.7109375" style="21" customWidth="1"/>
    <col min="1277" max="1278" width="9.42578125" style="21" customWidth="1"/>
    <col min="1279" max="1279" width="7.7109375" style="21" customWidth="1"/>
    <col min="1280" max="1280" width="9.28515625" style="21" customWidth="1"/>
    <col min="1281" max="1281" width="9.85546875" style="21" customWidth="1"/>
    <col min="1282" max="1282" width="7.140625" style="21" customWidth="1"/>
    <col min="1283" max="1283" width="8.5703125" style="21" customWidth="1"/>
    <col min="1284" max="1284" width="8.85546875" style="21" customWidth="1"/>
    <col min="1285" max="1285" width="7.140625" style="21" customWidth="1"/>
    <col min="1286" max="1286" width="9" style="21" customWidth="1"/>
    <col min="1287" max="1287" width="8.7109375" style="21" customWidth="1"/>
    <col min="1288" max="1288" width="6.5703125" style="21" customWidth="1"/>
    <col min="1289" max="1289" width="8.140625" style="21" customWidth="1"/>
    <col min="1290" max="1290" width="7.5703125" style="21" customWidth="1"/>
    <col min="1291" max="1291" width="7" style="21" customWidth="1"/>
    <col min="1292" max="1293" width="8.7109375" style="21" customWidth="1"/>
    <col min="1294" max="1294" width="7.28515625" style="21" customWidth="1"/>
    <col min="1295" max="1295" width="8.140625" style="21" customWidth="1"/>
    <col min="1296" max="1296" width="8.7109375" style="21" customWidth="1"/>
    <col min="1297" max="1297" width="6.42578125" style="21" customWidth="1"/>
    <col min="1298" max="1299" width="9.28515625" style="21" customWidth="1"/>
    <col min="1300" max="1300" width="6.42578125" style="21" customWidth="1"/>
    <col min="1301" max="1302" width="9.5703125" style="21" customWidth="1"/>
    <col min="1303" max="1303" width="6.42578125" style="21" customWidth="1"/>
    <col min="1304" max="1305" width="9.5703125" style="21" customWidth="1"/>
    <col min="1306" max="1306" width="6.7109375" style="21" customWidth="1"/>
    <col min="1307" max="1309" width="9.140625" style="21"/>
    <col min="1310" max="1310" width="10.85546875" style="21" bestFit="1" customWidth="1"/>
    <col min="1311" max="1531" width="9.140625" style="21"/>
    <col min="1532" max="1532" width="18.7109375" style="21" customWidth="1"/>
    <col min="1533" max="1534" width="9.42578125" style="21" customWidth="1"/>
    <col min="1535" max="1535" width="7.7109375" style="21" customWidth="1"/>
    <col min="1536" max="1536" width="9.28515625" style="21" customWidth="1"/>
    <col min="1537" max="1537" width="9.85546875" style="21" customWidth="1"/>
    <col min="1538" max="1538" width="7.140625" style="21" customWidth="1"/>
    <col min="1539" max="1539" width="8.5703125" style="21" customWidth="1"/>
    <col min="1540" max="1540" width="8.85546875" style="21" customWidth="1"/>
    <col min="1541" max="1541" width="7.140625" style="21" customWidth="1"/>
    <col min="1542" max="1542" width="9" style="21" customWidth="1"/>
    <col min="1543" max="1543" width="8.7109375" style="21" customWidth="1"/>
    <col min="1544" max="1544" width="6.5703125" style="21" customWidth="1"/>
    <col min="1545" max="1545" width="8.140625" style="21" customWidth="1"/>
    <col min="1546" max="1546" width="7.5703125" style="21" customWidth="1"/>
    <col min="1547" max="1547" width="7" style="21" customWidth="1"/>
    <col min="1548" max="1549" width="8.7109375" style="21" customWidth="1"/>
    <col min="1550" max="1550" width="7.28515625" style="21" customWidth="1"/>
    <col min="1551" max="1551" width="8.140625" style="21" customWidth="1"/>
    <col min="1552" max="1552" width="8.7109375" style="21" customWidth="1"/>
    <col min="1553" max="1553" width="6.42578125" style="21" customWidth="1"/>
    <col min="1554" max="1555" width="9.28515625" style="21" customWidth="1"/>
    <col min="1556" max="1556" width="6.42578125" style="21" customWidth="1"/>
    <col min="1557" max="1558" width="9.5703125" style="21" customWidth="1"/>
    <col min="1559" max="1559" width="6.42578125" style="21" customWidth="1"/>
    <col min="1560" max="1561" width="9.5703125" style="21" customWidth="1"/>
    <col min="1562" max="1562" width="6.7109375" style="21" customWidth="1"/>
    <col min="1563" max="1565" width="9.140625" style="21"/>
    <col min="1566" max="1566" width="10.85546875" style="21" bestFit="1" customWidth="1"/>
    <col min="1567" max="1787" width="9.140625" style="21"/>
    <col min="1788" max="1788" width="18.7109375" style="21" customWidth="1"/>
    <col min="1789" max="1790" width="9.42578125" style="21" customWidth="1"/>
    <col min="1791" max="1791" width="7.7109375" style="21" customWidth="1"/>
    <col min="1792" max="1792" width="9.28515625" style="21" customWidth="1"/>
    <col min="1793" max="1793" width="9.85546875" style="21" customWidth="1"/>
    <col min="1794" max="1794" width="7.140625" style="21" customWidth="1"/>
    <col min="1795" max="1795" width="8.5703125" style="21" customWidth="1"/>
    <col min="1796" max="1796" width="8.85546875" style="21" customWidth="1"/>
    <col min="1797" max="1797" width="7.140625" style="21" customWidth="1"/>
    <col min="1798" max="1798" width="9" style="21" customWidth="1"/>
    <col min="1799" max="1799" width="8.7109375" style="21" customWidth="1"/>
    <col min="1800" max="1800" width="6.5703125" style="21" customWidth="1"/>
    <col min="1801" max="1801" width="8.140625" style="21" customWidth="1"/>
    <col min="1802" max="1802" width="7.5703125" style="21" customWidth="1"/>
    <col min="1803" max="1803" width="7" style="21" customWidth="1"/>
    <col min="1804" max="1805" width="8.7109375" style="21" customWidth="1"/>
    <col min="1806" max="1806" width="7.28515625" style="21" customWidth="1"/>
    <col min="1807" max="1807" width="8.140625" style="21" customWidth="1"/>
    <col min="1808" max="1808" width="8.7109375" style="21" customWidth="1"/>
    <col min="1809" max="1809" width="6.42578125" style="21" customWidth="1"/>
    <col min="1810" max="1811" width="9.28515625" style="21" customWidth="1"/>
    <col min="1812" max="1812" width="6.42578125" style="21" customWidth="1"/>
    <col min="1813" max="1814" width="9.5703125" style="21" customWidth="1"/>
    <col min="1815" max="1815" width="6.42578125" style="21" customWidth="1"/>
    <col min="1816" max="1817" width="9.5703125" style="21" customWidth="1"/>
    <col min="1818" max="1818" width="6.7109375" style="21" customWidth="1"/>
    <col min="1819" max="1821" width="9.140625" style="21"/>
    <col min="1822" max="1822" width="10.85546875" style="21" bestFit="1" customWidth="1"/>
    <col min="1823" max="2043" width="9.140625" style="21"/>
    <col min="2044" max="2044" width="18.7109375" style="21" customWidth="1"/>
    <col min="2045" max="2046" width="9.42578125" style="21" customWidth="1"/>
    <col min="2047" max="2047" width="7.7109375" style="21" customWidth="1"/>
    <col min="2048" max="2048" width="9.28515625" style="21" customWidth="1"/>
    <col min="2049" max="2049" width="9.85546875" style="21" customWidth="1"/>
    <col min="2050" max="2050" width="7.140625" style="21" customWidth="1"/>
    <col min="2051" max="2051" width="8.5703125" style="21" customWidth="1"/>
    <col min="2052" max="2052" width="8.85546875" style="21" customWidth="1"/>
    <col min="2053" max="2053" width="7.140625" style="21" customWidth="1"/>
    <col min="2054" max="2054" width="9" style="21" customWidth="1"/>
    <col min="2055" max="2055" width="8.7109375" style="21" customWidth="1"/>
    <col min="2056" max="2056" width="6.5703125" style="21" customWidth="1"/>
    <col min="2057" max="2057" width="8.140625" style="21" customWidth="1"/>
    <col min="2058" max="2058" width="7.5703125" style="21" customWidth="1"/>
    <col min="2059" max="2059" width="7" style="21" customWidth="1"/>
    <col min="2060" max="2061" width="8.7109375" style="21" customWidth="1"/>
    <col min="2062" max="2062" width="7.28515625" style="21" customWidth="1"/>
    <col min="2063" max="2063" width="8.140625" style="21" customWidth="1"/>
    <col min="2064" max="2064" width="8.7109375" style="21" customWidth="1"/>
    <col min="2065" max="2065" width="6.42578125" style="21" customWidth="1"/>
    <col min="2066" max="2067" width="9.28515625" style="21" customWidth="1"/>
    <col min="2068" max="2068" width="6.42578125" style="21" customWidth="1"/>
    <col min="2069" max="2070" width="9.5703125" style="21" customWidth="1"/>
    <col min="2071" max="2071" width="6.42578125" style="21" customWidth="1"/>
    <col min="2072" max="2073" width="9.5703125" style="21" customWidth="1"/>
    <col min="2074" max="2074" width="6.7109375" style="21" customWidth="1"/>
    <col min="2075" max="2077" width="9.140625" style="21"/>
    <col min="2078" max="2078" width="10.85546875" style="21" bestFit="1" customWidth="1"/>
    <col min="2079" max="2299" width="9.140625" style="21"/>
    <col min="2300" max="2300" width="18.7109375" style="21" customWidth="1"/>
    <col min="2301" max="2302" width="9.42578125" style="21" customWidth="1"/>
    <col min="2303" max="2303" width="7.7109375" style="21" customWidth="1"/>
    <col min="2304" max="2304" width="9.28515625" style="21" customWidth="1"/>
    <col min="2305" max="2305" width="9.85546875" style="21" customWidth="1"/>
    <col min="2306" max="2306" width="7.140625" style="21" customWidth="1"/>
    <col min="2307" max="2307" width="8.5703125" style="21" customWidth="1"/>
    <col min="2308" max="2308" width="8.85546875" style="21" customWidth="1"/>
    <col min="2309" max="2309" width="7.140625" style="21" customWidth="1"/>
    <col min="2310" max="2310" width="9" style="21" customWidth="1"/>
    <col min="2311" max="2311" width="8.7109375" style="21" customWidth="1"/>
    <col min="2312" max="2312" width="6.5703125" style="21" customWidth="1"/>
    <col min="2313" max="2313" width="8.140625" style="21" customWidth="1"/>
    <col min="2314" max="2314" width="7.5703125" style="21" customWidth="1"/>
    <col min="2315" max="2315" width="7" style="21" customWidth="1"/>
    <col min="2316" max="2317" width="8.7109375" style="21" customWidth="1"/>
    <col min="2318" max="2318" width="7.28515625" style="21" customWidth="1"/>
    <col min="2319" max="2319" width="8.140625" style="21" customWidth="1"/>
    <col min="2320" max="2320" width="8.7109375" style="21" customWidth="1"/>
    <col min="2321" max="2321" width="6.42578125" style="21" customWidth="1"/>
    <col min="2322" max="2323" width="9.28515625" style="21" customWidth="1"/>
    <col min="2324" max="2324" width="6.42578125" style="21" customWidth="1"/>
    <col min="2325" max="2326" width="9.5703125" style="21" customWidth="1"/>
    <col min="2327" max="2327" width="6.42578125" style="21" customWidth="1"/>
    <col min="2328" max="2329" width="9.5703125" style="21" customWidth="1"/>
    <col min="2330" max="2330" width="6.7109375" style="21" customWidth="1"/>
    <col min="2331" max="2333" width="9.140625" style="21"/>
    <col min="2334" max="2334" width="10.85546875" style="21" bestFit="1" customWidth="1"/>
    <col min="2335" max="2555" width="9.140625" style="21"/>
    <col min="2556" max="2556" width="18.7109375" style="21" customWidth="1"/>
    <col min="2557" max="2558" width="9.42578125" style="21" customWidth="1"/>
    <col min="2559" max="2559" width="7.7109375" style="21" customWidth="1"/>
    <col min="2560" max="2560" width="9.28515625" style="21" customWidth="1"/>
    <col min="2561" max="2561" width="9.85546875" style="21" customWidth="1"/>
    <col min="2562" max="2562" width="7.140625" style="21" customWidth="1"/>
    <col min="2563" max="2563" width="8.5703125" style="21" customWidth="1"/>
    <col min="2564" max="2564" width="8.85546875" style="21" customWidth="1"/>
    <col min="2565" max="2565" width="7.140625" style="21" customWidth="1"/>
    <col min="2566" max="2566" width="9" style="21" customWidth="1"/>
    <col min="2567" max="2567" width="8.7109375" style="21" customWidth="1"/>
    <col min="2568" max="2568" width="6.5703125" style="21" customWidth="1"/>
    <col min="2569" max="2569" width="8.140625" style="21" customWidth="1"/>
    <col min="2570" max="2570" width="7.5703125" style="21" customWidth="1"/>
    <col min="2571" max="2571" width="7" style="21" customWidth="1"/>
    <col min="2572" max="2573" width="8.7109375" style="21" customWidth="1"/>
    <col min="2574" max="2574" width="7.28515625" style="21" customWidth="1"/>
    <col min="2575" max="2575" width="8.140625" style="21" customWidth="1"/>
    <col min="2576" max="2576" width="8.7109375" style="21" customWidth="1"/>
    <col min="2577" max="2577" width="6.42578125" style="21" customWidth="1"/>
    <col min="2578" max="2579" width="9.28515625" style="21" customWidth="1"/>
    <col min="2580" max="2580" width="6.42578125" style="21" customWidth="1"/>
    <col min="2581" max="2582" width="9.5703125" style="21" customWidth="1"/>
    <col min="2583" max="2583" width="6.42578125" style="21" customWidth="1"/>
    <col min="2584" max="2585" width="9.5703125" style="21" customWidth="1"/>
    <col min="2586" max="2586" width="6.7109375" style="21" customWidth="1"/>
    <col min="2587" max="2589" width="9.140625" style="21"/>
    <col min="2590" max="2590" width="10.85546875" style="21" bestFit="1" customWidth="1"/>
    <col min="2591" max="2811" width="9.140625" style="21"/>
    <col min="2812" max="2812" width="18.7109375" style="21" customWidth="1"/>
    <col min="2813" max="2814" width="9.42578125" style="21" customWidth="1"/>
    <col min="2815" max="2815" width="7.7109375" style="21" customWidth="1"/>
    <col min="2816" max="2816" width="9.28515625" style="21" customWidth="1"/>
    <col min="2817" max="2817" width="9.85546875" style="21" customWidth="1"/>
    <col min="2818" max="2818" width="7.140625" style="21" customWidth="1"/>
    <col min="2819" max="2819" width="8.5703125" style="21" customWidth="1"/>
    <col min="2820" max="2820" width="8.85546875" style="21" customWidth="1"/>
    <col min="2821" max="2821" width="7.140625" style="21" customWidth="1"/>
    <col min="2822" max="2822" width="9" style="21" customWidth="1"/>
    <col min="2823" max="2823" width="8.7109375" style="21" customWidth="1"/>
    <col min="2824" max="2824" width="6.5703125" style="21" customWidth="1"/>
    <col min="2825" max="2825" width="8.140625" style="21" customWidth="1"/>
    <col min="2826" max="2826" width="7.5703125" style="21" customWidth="1"/>
    <col min="2827" max="2827" width="7" style="21" customWidth="1"/>
    <col min="2828" max="2829" width="8.7109375" style="21" customWidth="1"/>
    <col min="2830" max="2830" width="7.28515625" style="21" customWidth="1"/>
    <col min="2831" max="2831" width="8.140625" style="21" customWidth="1"/>
    <col min="2832" max="2832" width="8.7109375" style="21" customWidth="1"/>
    <col min="2833" max="2833" width="6.42578125" style="21" customWidth="1"/>
    <col min="2834" max="2835" width="9.28515625" style="21" customWidth="1"/>
    <col min="2836" max="2836" width="6.42578125" style="21" customWidth="1"/>
    <col min="2837" max="2838" width="9.5703125" style="21" customWidth="1"/>
    <col min="2839" max="2839" width="6.42578125" style="21" customWidth="1"/>
    <col min="2840" max="2841" width="9.5703125" style="21" customWidth="1"/>
    <col min="2842" max="2842" width="6.7109375" style="21" customWidth="1"/>
    <col min="2843" max="2845" width="9.140625" style="21"/>
    <col min="2846" max="2846" width="10.85546875" style="21" bestFit="1" customWidth="1"/>
    <col min="2847" max="3067" width="9.140625" style="21"/>
    <col min="3068" max="3068" width="18.7109375" style="21" customWidth="1"/>
    <col min="3069" max="3070" width="9.42578125" style="21" customWidth="1"/>
    <col min="3071" max="3071" width="7.7109375" style="21" customWidth="1"/>
    <col min="3072" max="3072" width="9.28515625" style="21" customWidth="1"/>
    <col min="3073" max="3073" width="9.85546875" style="21" customWidth="1"/>
    <col min="3074" max="3074" width="7.140625" style="21" customWidth="1"/>
    <col min="3075" max="3075" width="8.5703125" style="21" customWidth="1"/>
    <col min="3076" max="3076" width="8.85546875" style="21" customWidth="1"/>
    <col min="3077" max="3077" width="7.140625" style="21" customWidth="1"/>
    <col min="3078" max="3078" width="9" style="21" customWidth="1"/>
    <col min="3079" max="3079" width="8.7109375" style="21" customWidth="1"/>
    <col min="3080" max="3080" width="6.5703125" style="21" customWidth="1"/>
    <col min="3081" max="3081" width="8.140625" style="21" customWidth="1"/>
    <col min="3082" max="3082" width="7.5703125" style="21" customWidth="1"/>
    <col min="3083" max="3083" width="7" style="21" customWidth="1"/>
    <col min="3084" max="3085" width="8.7109375" style="21" customWidth="1"/>
    <col min="3086" max="3086" width="7.28515625" style="21" customWidth="1"/>
    <col min="3087" max="3087" width="8.140625" style="21" customWidth="1"/>
    <col min="3088" max="3088" width="8.7109375" style="21" customWidth="1"/>
    <col min="3089" max="3089" width="6.42578125" style="21" customWidth="1"/>
    <col min="3090" max="3091" width="9.28515625" style="21" customWidth="1"/>
    <col min="3092" max="3092" width="6.42578125" style="21" customWidth="1"/>
    <col min="3093" max="3094" width="9.5703125" style="21" customWidth="1"/>
    <col min="3095" max="3095" width="6.42578125" style="21" customWidth="1"/>
    <col min="3096" max="3097" width="9.5703125" style="21" customWidth="1"/>
    <col min="3098" max="3098" width="6.7109375" style="21" customWidth="1"/>
    <col min="3099" max="3101" width="9.140625" style="21"/>
    <col min="3102" max="3102" width="10.85546875" style="21" bestFit="1" customWidth="1"/>
    <col min="3103" max="3323" width="9.140625" style="21"/>
    <col min="3324" max="3324" width="18.7109375" style="21" customWidth="1"/>
    <col min="3325" max="3326" width="9.42578125" style="21" customWidth="1"/>
    <col min="3327" max="3327" width="7.7109375" style="21" customWidth="1"/>
    <col min="3328" max="3328" width="9.28515625" style="21" customWidth="1"/>
    <col min="3329" max="3329" width="9.85546875" style="21" customWidth="1"/>
    <col min="3330" max="3330" width="7.140625" style="21" customWidth="1"/>
    <col min="3331" max="3331" width="8.5703125" style="21" customWidth="1"/>
    <col min="3332" max="3332" width="8.85546875" style="21" customWidth="1"/>
    <col min="3333" max="3333" width="7.140625" style="21" customWidth="1"/>
    <col min="3334" max="3334" width="9" style="21" customWidth="1"/>
    <col min="3335" max="3335" width="8.7109375" style="21" customWidth="1"/>
    <col min="3336" max="3336" width="6.5703125" style="21" customWidth="1"/>
    <col min="3337" max="3337" width="8.140625" style="21" customWidth="1"/>
    <col min="3338" max="3338" width="7.5703125" style="21" customWidth="1"/>
    <col min="3339" max="3339" width="7" style="21" customWidth="1"/>
    <col min="3340" max="3341" width="8.7109375" style="21" customWidth="1"/>
    <col min="3342" max="3342" width="7.28515625" style="21" customWidth="1"/>
    <col min="3343" max="3343" width="8.140625" style="21" customWidth="1"/>
    <col min="3344" max="3344" width="8.7109375" style="21" customWidth="1"/>
    <col min="3345" max="3345" width="6.42578125" style="21" customWidth="1"/>
    <col min="3346" max="3347" width="9.28515625" style="21" customWidth="1"/>
    <col min="3348" max="3348" width="6.42578125" style="21" customWidth="1"/>
    <col min="3349" max="3350" width="9.5703125" style="21" customWidth="1"/>
    <col min="3351" max="3351" width="6.42578125" style="21" customWidth="1"/>
    <col min="3352" max="3353" width="9.5703125" style="21" customWidth="1"/>
    <col min="3354" max="3354" width="6.7109375" style="21" customWidth="1"/>
    <col min="3355" max="3357" width="9.140625" style="21"/>
    <col min="3358" max="3358" width="10.85546875" style="21" bestFit="1" customWidth="1"/>
    <col min="3359" max="3579" width="9.140625" style="21"/>
    <col min="3580" max="3580" width="18.7109375" style="21" customWidth="1"/>
    <col min="3581" max="3582" width="9.42578125" style="21" customWidth="1"/>
    <col min="3583" max="3583" width="7.7109375" style="21" customWidth="1"/>
    <col min="3584" max="3584" width="9.28515625" style="21" customWidth="1"/>
    <col min="3585" max="3585" width="9.85546875" style="21" customWidth="1"/>
    <col min="3586" max="3586" width="7.140625" style="21" customWidth="1"/>
    <col min="3587" max="3587" width="8.5703125" style="21" customWidth="1"/>
    <col min="3588" max="3588" width="8.85546875" style="21" customWidth="1"/>
    <col min="3589" max="3589" width="7.140625" style="21" customWidth="1"/>
    <col min="3590" max="3590" width="9" style="21" customWidth="1"/>
    <col min="3591" max="3591" width="8.7109375" style="21" customWidth="1"/>
    <col min="3592" max="3592" width="6.5703125" style="21" customWidth="1"/>
    <col min="3593" max="3593" width="8.140625" style="21" customWidth="1"/>
    <col min="3594" max="3594" width="7.5703125" style="21" customWidth="1"/>
    <col min="3595" max="3595" width="7" style="21" customWidth="1"/>
    <col min="3596" max="3597" width="8.7109375" style="21" customWidth="1"/>
    <col min="3598" max="3598" width="7.28515625" style="21" customWidth="1"/>
    <col min="3599" max="3599" width="8.140625" style="21" customWidth="1"/>
    <col min="3600" max="3600" width="8.7109375" style="21" customWidth="1"/>
    <col min="3601" max="3601" width="6.42578125" style="21" customWidth="1"/>
    <col min="3602" max="3603" width="9.28515625" style="21" customWidth="1"/>
    <col min="3604" max="3604" width="6.42578125" style="21" customWidth="1"/>
    <col min="3605" max="3606" width="9.5703125" style="21" customWidth="1"/>
    <col min="3607" max="3607" width="6.42578125" style="21" customWidth="1"/>
    <col min="3608" max="3609" width="9.5703125" style="21" customWidth="1"/>
    <col min="3610" max="3610" width="6.7109375" style="21" customWidth="1"/>
    <col min="3611" max="3613" width="9.140625" style="21"/>
    <col min="3614" max="3614" width="10.85546875" style="21" bestFit="1" customWidth="1"/>
    <col min="3615" max="3835" width="9.140625" style="21"/>
    <col min="3836" max="3836" width="18.7109375" style="21" customWidth="1"/>
    <col min="3837" max="3838" width="9.42578125" style="21" customWidth="1"/>
    <col min="3839" max="3839" width="7.7109375" style="21" customWidth="1"/>
    <col min="3840" max="3840" width="9.28515625" style="21" customWidth="1"/>
    <col min="3841" max="3841" width="9.85546875" style="21" customWidth="1"/>
    <col min="3842" max="3842" width="7.140625" style="21" customWidth="1"/>
    <col min="3843" max="3843" width="8.5703125" style="21" customWidth="1"/>
    <col min="3844" max="3844" width="8.85546875" style="21" customWidth="1"/>
    <col min="3845" max="3845" width="7.140625" style="21" customWidth="1"/>
    <col min="3846" max="3846" width="9" style="21" customWidth="1"/>
    <col min="3847" max="3847" width="8.7109375" style="21" customWidth="1"/>
    <col min="3848" max="3848" width="6.5703125" style="21" customWidth="1"/>
    <col min="3849" max="3849" width="8.140625" style="21" customWidth="1"/>
    <col min="3850" max="3850" width="7.5703125" style="21" customWidth="1"/>
    <col min="3851" max="3851" width="7" style="21" customWidth="1"/>
    <col min="3852" max="3853" width="8.7109375" style="21" customWidth="1"/>
    <col min="3854" max="3854" width="7.28515625" style="21" customWidth="1"/>
    <col min="3855" max="3855" width="8.140625" style="21" customWidth="1"/>
    <col min="3856" max="3856" width="8.7109375" style="21" customWidth="1"/>
    <col min="3857" max="3857" width="6.42578125" style="21" customWidth="1"/>
    <col min="3858" max="3859" width="9.28515625" style="21" customWidth="1"/>
    <col min="3860" max="3860" width="6.42578125" style="21" customWidth="1"/>
    <col min="3861" max="3862" width="9.5703125" style="21" customWidth="1"/>
    <col min="3863" max="3863" width="6.42578125" style="21" customWidth="1"/>
    <col min="3864" max="3865" width="9.5703125" style="21" customWidth="1"/>
    <col min="3866" max="3866" width="6.7109375" style="21" customWidth="1"/>
    <col min="3867" max="3869" width="9.140625" style="21"/>
    <col min="3870" max="3870" width="10.85546875" style="21" bestFit="1" customWidth="1"/>
    <col min="3871" max="4091" width="9.140625" style="21"/>
    <col min="4092" max="4092" width="18.7109375" style="21" customWidth="1"/>
    <col min="4093" max="4094" width="9.42578125" style="21" customWidth="1"/>
    <col min="4095" max="4095" width="7.7109375" style="21" customWidth="1"/>
    <col min="4096" max="4096" width="9.28515625" style="21" customWidth="1"/>
    <col min="4097" max="4097" width="9.85546875" style="21" customWidth="1"/>
    <col min="4098" max="4098" width="7.140625" style="21" customWidth="1"/>
    <col min="4099" max="4099" width="8.5703125" style="21" customWidth="1"/>
    <col min="4100" max="4100" width="8.85546875" style="21" customWidth="1"/>
    <col min="4101" max="4101" width="7.140625" style="21" customWidth="1"/>
    <col min="4102" max="4102" width="9" style="21" customWidth="1"/>
    <col min="4103" max="4103" width="8.7109375" style="21" customWidth="1"/>
    <col min="4104" max="4104" width="6.5703125" style="21" customWidth="1"/>
    <col min="4105" max="4105" width="8.140625" style="21" customWidth="1"/>
    <col min="4106" max="4106" width="7.5703125" style="21" customWidth="1"/>
    <col min="4107" max="4107" width="7" style="21" customWidth="1"/>
    <col min="4108" max="4109" width="8.7109375" style="21" customWidth="1"/>
    <col min="4110" max="4110" width="7.28515625" style="21" customWidth="1"/>
    <col min="4111" max="4111" width="8.140625" style="21" customWidth="1"/>
    <col min="4112" max="4112" width="8.7109375" style="21" customWidth="1"/>
    <col min="4113" max="4113" width="6.42578125" style="21" customWidth="1"/>
    <col min="4114" max="4115" width="9.28515625" style="21" customWidth="1"/>
    <col min="4116" max="4116" width="6.42578125" style="21" customWidth="1"/>
    <col min="4117" max="4118" width="9.5703125" style="21" customWidth="1"/>
    <col min="4119" max="4119" width="6.42578125" style="21" customWidth="1"/>
    <col min="4120" max="4121" width="9.5703125" style="21" customWidth="1"/>
    <col min="4122" max="4122" width="6.7109375" style="21" customWidth="1"/>
    <col min="4123" max="4125" width="9.140625" style="21"/>
    <col min="4126" max="4126" width="10.85546875" style="21" bestFit="1" customWidth="1"/>
    <col min="4127" max="4347" width="9.140625" style="21"/>
    <col min="4348" max="4348" width="18.7109375" style="21" customWidth="1"/>
    <col min="4349" max="4350" width="9.42578125" style="21" customWidth="1"/>
    <col min="4351" max="4351" width="7.7109375" style="21" customWidth="1"/>
    <col min="4352" max="4352" width="9.28515625" style="21" customWidth="1"/>
    <col min="4353" max="4353" width="9.85546875" style="21" customWidth="1"/>
    <col min="4354" max="4354" width="7.140625" style="21" customWidth="1"/>
    <col min="4355" max="4355" width="8.5703125" style="21" customWidth="1"/>
    <col min="4356" max="4356" width="8.85546875" style="21" customWidth="1"/>
    <col min="4357" max="4357" width="7.140625" style="21" customWidth="1"/>
    <col min="4358" max="4358" width="9" style="21" customWidth="1"/>
    <col min="4359" max="4359" width="8.7109375" style="21" customWidth="1"/>
    <col min="4360" max="4360" width="6.5703125" style="21" customWidth="1"/>
    <col min="4361" max="4361" width="8.140625" style="21" customWidth="1"/>
    <col min="4362" max="4362" width="7.5703125" style="21" customWidth="1"/>
    <col min="4363" max="4363" width="7" style="21" customWidth="1"/>
    <col min="4364" max="4365" width="8.7109375" style="21" customWidth="1"/>
    <col min="4366" max="4366" width="7.28515625" style="21" customWidth="1"/>
    <col min="4367" max="4367" width="8.140625" style="21" customWidth="1"/>
    <col min="4368" max="4368" width="8.7109375" style="21" customWidth="1"/>
    <col min="4369" max="4369" width="6.42578125" style="21" customWidth="1"/>
    <col min="4370" max="4371" width="9.28515625" style="21" customWidth="1"/>
    <col min="4372" max="4372" width="6.42578125" style="21" customWidth="1"/>
    <col min="4373" max="4374" width="9.5703125" style="21" customWidth="1"/>
    <col min="4375" max="4375" width="6.42578125" style="21" customWidth="1"/>
    <col min="4376" max="4377" width="9.5703125" style="21" customWidth="1"/>
    <col min="4378" max="4378" width="6.7109375" style="21" customWidth="1"/>
    <col min="4379" max="4381" width="9.140625" style="21"/>
    <col min="4382" max="4382" width="10.85546875" style="21" bestFit="1" customWidth="1"/>
    <col min="4383" max="4603" width="9.140625" style="21"/>
    <col min="4604" max="4604" width="18.7109375" style="21" customWidth="1"/>
    <col min="4605" max="4606" width="9.42578125" style="21" customWidth="1"/>
    <col min="4607" max="4607" width="7.7109375" style="21" customWidth="1"/>
    <col min="4608" max="4608" width="9.28515625" style="21" customWidth="1"/>
    <col min="4609" max="4609" width="9.85546875" style="21" customWidth="1"/>
    <col min="4610" max="4610" width="7.140625" style="21" customWidth="1"/>
    <col min="4611" max="4611" width="8.5703125" style="21" customWidth="1"/>
    <col min="4612" max="4612" width="8.85546875" style="21" customWidth="1"/>
    <col min="4613" max="4613" width="7.140625" style="21" customWidth="1"/>
    <col min="4614" max="4614" width="9" style="21" customWidth="1"/>
    <col min="4615" max="4615" width="8.7109375" style="21" customWidth="1"/>
    <col min="4616" max="4616" width="6.5703125" style="21" customWidth="1"/>
    <col min="4617" max="4617" width="8.140625" style="21" customWidth="1"/>
    <col min="4618" max="4618" width="7.5703125" style="21" customWidth="1"/>
    <col min="4619" max="4619" width="7" style="21" customWidth="1"/>
    <col min="4620" max="4621" width="8.7109375" style="21" customWidth="1"/>
    <col min="4622" max="4622" width="7.28515625" style="21" customWidth="1"/>
    <col min="4623" max="4623" width="8.140625" style="21" customWidth="1"/>
    <col min="4624" max="4624" width="8.7109375" style="21" customWidth="1"/>
    <col min="4625" max="4625" width="6.42578125" style="21" customWidth="1"/>
    <col min="4626" max="4627" width="9.28515625" style="21" customWidth="1"/>
    <col min="4628" max="4628" width="6.42578125" style="21" customWidth="1"/>
    <col min="4629" max="4630" width="9.5703125" style="21" customWidth="1"/>
    <col min="4631" max="4631" width="6.42578125" style="21" customWidth="1"/>
    <col min="4632" max="4633" width="9.5703125" style="21" customWidth="1"/>
    <col min="4634" max="4634" width="6.7109375" style="21" customWidth="1"/>
    <col min="4635" max="4637" width="9.140625" style="21"/>
    <col min="4638" max="4638" width="10.85546875" style="21" bestFit="1" customWidth="1"/>
    <col min="4639" max="4859" width="9.140625" style="21"/>
    <col min="4860" max="4860" width="18.7109375" style="21" customWidth="1"/>
    <col min="4861" max="4862" width="9.42578125" style="21" customWidth="1"/>
    <col min="4863" max="4863" width="7.7109375" style="21" customWidth="1"/>
    <col min="4864" max="4864" width="9.28515625" style="21" customWidth="1"/>
    <col min="4865" max="4865" width="9.85546875" style="21" customWidth="1"/>
    <col min="4866" max="4866" width="7.140625" style="21" customWidth="1"/>
    <col min="4867" max="4867" width="8.5703125" style="21" customWidth="1"/>
    <col min="4868" max="4868" width="8.85546875" style="21" customWidth="1"/>
    <col min="4869" max="4869" width="7.140625" style="21" customWidth="1"/>
    <col min="4870" max="4870" width="9" style="21" customWidth="1"/>
    <col min="4871" max="4871" width="8.7109375" style="21" customWidth="1"/>
    <col min="4872" max="4872" width="6.5703125" style="21" customWidth="1"/>
    <col min="4873" max="4873" width="8.140625" style="21" customWidth="1"/>
    <col min="4874" max="4874" width="7.5703125" style="21" customWidth="1"/>
    <col min="4875" max="4875" width="7" style="21" customWidth="1"/>
    <col min="4876" max="4877" width="8.7109375" style="21" customWidth="1"/>
    <col min="4878" max="4878" width="7.28515625" style="21" customWidth="1"/>
    <col min="4879" max="4879" width="8.140625" style="21" customWidth="1"/>
    <col min="4880" max="4880" width="8.7109375" style="21" customWidth="1"/>
    <col min="4881" max="4881" width="6.42578125" style="21" customWidth="1"/>
    <col min="4882" max="4883" width="9.28515625" style="21" customWidth="1"/>
    <col min="4884" max="4884" width="6.42578125" style="21" customWidth="1"/>
    <col min="4885" max="4886" width="9.5703125" style="21" customWidth="1"/>
    <col min="4887" max="4887" width="6.42578125" style="21" customWidth="1"/>
    <col min="4888" max="4889" width="9.5703125" style="21" customWidth="1"/>
    <col min="4890" max="4890" width="6.7109375" style="21" customWidth="1"/>
    <col min="4891" max="4893" width="9.140625" style="21"/>
    <col min="4894" max="4894" width="10.85546875" style="21" bestFit="1" customWidth="1"/>
    <col min="4895" max="5115" width="9.140625" style="21"/>
    <col min="5116" max="5116" width="18.7109375" style="21" customWidth="1"/>
    <col min="5117" max="5118" width="9.42578125" style="21" customWidth="1"/>
    <col min="5119" max="5119" width="7.7109375" style="21" customWidth="1"/>
    <col min="5120" max="5120" width="9.28515625" style="21" customWidth="1"/>
    <col min="5121" max="5121" width="9.85546875" style="21" customWidth="1"/>
    <col min="5122" max="5122" width="7.140625" style="21" customWidth="1"/>
    <col min="5123" max="5123" width="8.5703125" style="21" customWidth="1"/>
    <col min="5124" max="5124" width="8.85546875" style="21" customWidth="1"/>
    <col min="5125" max="5125" width="7.140625" style="21" customWidth="1"/>
    <col min="5126" max="5126" width="9" style="21" customWidth="1"/>
    <col min="5127" max="5127" width="8.7109375" style="21" customWidth="1"/>
    <col min="5128" max="5128" width="6.5703125" style="21" customWidth="1"/>
    <col min="5129" max="5129" width="8.140625" style="21" customWidth="1"/>
    <col min="5130" max="5130" width="7.5703125" style="21" customWidth="1"/>
    <col min="5131" max="5131" width="7" style="21" customWidth="1"/>
    <col min="5132" max="5133" width="8.7109375" style="21" customWidth="1"/>
    <col min="5134" max="5134" width="7.28515625" style="21" customWidth="1"/>
    <col min="5135" max="5135" width="8.140625" style="21" customWidth="1"/>
    <col min="5136" max="5136" width="8.7109375" style="21" customWidth="1"/>
    <col min="5137" max="5137" width="6.42578125" style="21" customWidth="1"/>
    <col min="5138" max="5139" width="9.28515625" style="21" customWidth="1"/>
    <col min="5140" max="5140" width="6.42578125" style="21" customWidth="1"/>
    <col min="5141" max="5142" width="9.5703125" style="21" customWidth="1"/>
    <col min="5143" max="5143" width="6.42578125" style="21" customWidth="1"/>
    <col min="5144" max="5145" width="9.5703125" style="21" customWidth="1"/>
    <col min="5146" max="5146" width="6.7109375" style="21" customWidth="1"/>
    <col min="5147" max="5149" width="9.140625" style="21"/>
    <col min="5150" max="5150" width="10.85546875" style="21" bestFit="1" customWidth="1"/>
    <col min="5151" max="5371" width="9.140625" style="21"/>
    <col min="5372" max="5372" width="18.7109375" style="21" customWidth="1"/>
    <col min="5373" max="5374" width="9.42578125" style="21" customWidth="1"/>
    <col min="5375" max="5375" width="7.7109375" style="21" customWidth="1"/>
    <col min="5376" max="5376" width="9.28515625" style="21" customWidth="1"/>
    <col min="5377" max="5377" width="9.85546875" style="21" customWidth="1"/>
    <col min="5378" max="5378" width="7.140625" style="21" customWidth="1"/>
    <col min="5379" max="5379" width="8.5703125" style="21" customWidth="1"/>
    <col min="5380" max="5380" width="8.85546875" style="21" customWidth="1"/>
    <col min="5381" max="5381" width="7.140625" style="21" customWidth="1"/>
    <col min="5382" max="5382" width="9" style="21" customWidth="1"/>
    <col min="5383" max="5383" width="8.7109375" style="21" customWidth="1"/>
    <col min="5384" max="5384" width="6.5703125" style="21" customWidth="1"/>
    <col min="5385" max="5385" width="8.140625" style="21" customWidth="1"/>
    <col min="5386" max="5386" width="7.5703125" style="21" customWidth="1"/>
    <col min="5387" max="5387" width="7" style="21" customWidth="1"/>
    <col min="5388" max="5389" width="8.7109375" style="21" customWidth="1"/>
    <col min="5390" max="5390" width="7.28515625" style="21" customWidth="1"/>
    <col min="5391" max="5391" width="8.140625" style="21" customWidth="1"/>
    <col min="5392" max="5392" width="8.7109375" style="21" customWidth="1"/>
    <col min="5393" max="5393" width="6.42578125" style="21" customWidth="1"/>
    <col min="5394" max="5395" width="9.28515625" style="21" customWidth="1"/>
    <col min="5396" max="5396" width="6.42578125" style="21" customWidth="1"/>
    <col min="5397" max="5398" width="9.5703125" style="21" customWidth="1"/>
    <col min="5399" max="5399" width="6.42578125" style="21" customWidth="1"/>
    <col min="5400" max="5401" width="9.5703125" style="21" customWidth="1"/>
    <col min="5402" max="5402" width="6.7109375" style="21" customWidth="1"/>
    <col min="5403" max="5405" width="9.140625" style="21"/>
    <col min="5406" max="5406" width="10.85546875" style="21" bestFit="1" customWidth="1"/>
    <col min="5407" max="5627" width="9.140625" style="21"/>
    <col min="5628" max="5628" width="18.7109375" style="21" customWidth="1"/>
    <col min="5629" max="5630" width="9.42578125" style="21" customWidth="1"/>
    <col min="5631" max="5631" width="7.7109375" style="21" customWidth="1"/>
    <col min="5632" max="5632" width="9.28515625" style="21" customWidth="1"/>
    <col min="5633" max="5633" width="9.85546875" style="21" customWidth="1"/>
    <col min="5634" max="5634" width="7.140625" style="21" customWidth="1"/>
    <col min="5635" max="5635" width="8.5703125" style="21" customWidth="1"/>
    <col min="5636" max="5636" width="8.85546875" style="21" customWidth="1"/>
    <col min="5637" max="5637" width="7.140625" style="21" customWidth="1"/>
    <col min="5638" max="5638" width="9" style="21" customWidth="1"/>
    <col min="5639" max="5639" width="8.7109375" style="21" customWidth="1"/>
    <col min="5640" max="5640" width="6.5703125" style="21" customWidth="1"/>
    <col min="5641" max="5641" width="8.140625" style="21" customWidth="1"/>
    <col min="5642" max="5642" width="7.5703125" style="21" customWidth="1"/>
    <col min="5643" max="5643" width="7" style="21" customWidth="1"/>
    <col min="5644" max="5645" width="8.7109375" style="21" customWidth="1"/>
    <col min="5646" max="5646" width="7.28515625" style="21" customWidth="1"/>
    <col min="5647" max="5647" width="8.140625" style="21" customWidth="1"/>
    <col min="5648" max="5648" width="8.7109375" style="21" customWidth="1"/>
    <col min="5649" max="5649" width="6.42578125" style="21" customWidth="1"/>
    <col min="5650" max="5651" width="9.28515625" style="21" customWidth="1"/>
    <col min="5652" max="5652" width="6.42578125" style="21" customWidth="1"/>
    <col min="5653" max="5654" width="9.5703125" style="21" customWidth="1"/>
    <col min="5655" max="5655" width="6.42578125" style="21" customWidth="1"/>
    <col min="5656" max="5657" width="9.5703125" style="21" customWidth="1"/>
    <col min="5658" max="5658" width="6.7109375" style="21" customWidth="1"/>
    <col min="5659" max="5661" width="9.140625" style="21"/>
    <col min="5662" max="5662" width="10.85546875" style="21" bestFit="1" customWidth="1"/>
    <col min="5663" max="5883" width="9.140625" style="21"/>
    <col min="5884" max="5884" width="18.7109375" style="21" customWidth="1"/>
    <col min="5885" max="5886" width="9.42578125" style="21" customWidth="1"/>
    <col min="5887" max="5887" width="7.7109375" style="21" customWidth="1"/>
    <col min="5888" max="5888" width="9.28515625" style="21" customWidth="1"/>
    <col min="5889" max="5889" width="9.85546875" style="21" customWidth="1"/>
    <col min="5890" max="5890" width="7.140625" style="21" customWidth="1"/>
    <col min="5891" max="5891" width="8.5703125" style="21" customWidth="1"/>
    <col min="5892" max="5892" width="8.85546875" style="21" customWidth="1"/>
    <col min="5893" max="5893" width="7.140625" style="21" customWidth="1"/>
    <col min="5894" max="5894" width="9" style="21" customWidth="1"/>
    <col min="5895" max="5895" width="8.7109375" style="21" customWidth="1"/>
    <col min="5896" max="5896" width="6.5703125" style="21" customWidth="1"/>
    <col min="5897" max="5897" width="8.140625" style="21" customWidth="1"/>
    <col min="5898" max="5898" width="7.5703125" style="21" customWidth="1"/>
    <col min="5899" max="5899" width="7" style="21" customWidth="1"/>
    <col min="5900" max="5901" width="8.7109375" style="21" customWidth="1"/>
    <col min="5902" max="5902" width="7.28515625" style="21" customWidth="1"/>
    <col min="5903" max="5903" width="8.140625" style="21" customWidth="1"/>
    <col min="5904" max="5904" width="8.7109375" style="21" customWidth="1"/>
    <col min="5905" max="5905" width="6.42578125" style="21" customWidth="1"/>
    <col min="5906" max="5907" width="9.28515625" style="21" customWidth="1"/>
    <col min="5908" max="5908" width="6.42578125" style="21" customWidth="1"/>
    <col min="5909" max="5910" width="9.5703125" style="21" customWidth="1"/>
    <col min="5911" max="5911" width="6.42578125" style="21" customWidth="1"/>
    <col min="5912" max="5913" width="9.5703125" style="21" customWidth="1"/>
    <col min="5914" max="5914" width="6.7109375" style="21" customWidth="1"/>
    <col min="5915" max="5917" width="9.140625" style="21"/>
    <col min="5918" max="5918" width="10.85546875" style="21" bestFit="1" customWidth="1"/>
    <col min="5919" max="6139" width="9.140625" style="21"/>
    <col min="6140" max="6140" width="18.7109375" style="21" customWidth="1"/>
    <col min="6141" max="6142" width="9.42578125" style="21" customWidth="1"/>
    <col min="6143" max="6143" width="7.7109375" style="21" customWidth="1"/>
    <col min="6144" max="6144" width="9.28515625" style="21" customWidth="1"/>
    <col min="6145" max="6145" width="9.85546875" style="21" customWidth="1"/>
    <col min="6146" max="6146" width="7.140625" style="21" customWidth="1"/>
    <col min="6147" max="6147" width="8.5703125" style="21" customWidth="1"/>
    <col min="6148" max="6148" width="8.85546875" style="21" customWidth="1"/>
    <col min="6149" max="6149" width="7.140625" style="21" customWidth="1"/>
    <col min="6150" max="6150" width="9" style="21" customWidth="1"/>
    <col min="6151" max="6151" width="8.7109375" style="21" customWidth="1"/>
    <col min="6152" max="6152" width="6.5703125" style="21" customWidth="1"/>
    <col min="6153" max="6153" width="8.140625" style="21" customWidth="1"/>
    <col min="6154" max="6154" width="7.5703125" style="21" customWidth="1"/>
    <col min="6155" max="6155" width="7" style="21" customWidth="1"/>
    <col min="6156" max="6157" width="8.7109375" style="21" customWidth="1"/>
    <col min="6158" max="6158" width="7.28515625" style="21" customWidth="1"/>
    <col min="6159" max="6159" width="8.140625" style="21" customWidth="1"/>
    <col min="6160" max="6160" width="8.7109375" style="21" customWidth="1"/>
    <col min="6161" max="6161" width="6.42578125" style="21" customWidth="1"/>
    <col min="6162" max="6163" width="9.28515625" style="21" customWidth="1"/>
    <col min="6164" max="6164" width="6.42578125" style="21" customWidth="1"/>
    <col min="6165" max="6166" width="9.5703125" style="21" customWidth="1"/>
    <col min="6167" max="6167" width="6.42578125" style="21" customWidth="1"/>
    <col min="6168" max="6169" width="9.5703125" style="21" customWidth="1"/>
    <col min="6170" max="6170" width="6.7109375" style="21" customWidth="1"/>
    <col min="6171" max="6173" width="9.140625" style="21"/>
    <col min="6174" max="6174" width="10.85546875" style="21" bestFit="1" customWidth="1"/>
    <col min="6175" max="6395" width="9.140625" style="21"/>
    <col min="6396" max="6396" width="18.7109375" style="21" customWidth="1"/>
    <col min="6397" max="6398" width="9.42578125" style="21" customWidth="1"/>
    <col min="6399" max="6399" width="7.7109375" style="21" customWidth="1"/>
    <col min="6400" max="6400" width="9.28515625" style="21" customWidth="1"/>
    <col min="6401" max="6401" width="9.85546875" style="21" customWidth="1"/>
    <col min="6402" max="6402" width="7.140625" style="21" customWidth="1"/>
    <col min="6403" max="6403" width="8.5703125" style="21" customWidth="1"/>
    <col min="6404" max="6404" width="8.85546875" style="21" customWidth="1"/>
    <col min="6405" max="6405" width="7.140625" style="21" customWidth="1"/>
    <col min="6406" max="6406" width="9" style="21" customWidth="1"/>
    <col min="6407" max="6407" width="8.7109375" style="21" customWidth="1"/>
    <col min="6408" max="6408" width="6.5703125" style="21" customWidth="1"/>
    <col min="6409" max="6409" width="8.140625" style="21" customWidth="1"/>
    <col min="6410" max="6410" width="7.5703125" style="21" customWidth="1"/>
    <col min="6411" max="6411" width="7" style="21" customWidth="1"/>
    <col min="6412" max="6413" width="8.7109375" style="21" customWidth="1"/>
    <col min="6414" max="6414" width="7.28515625" style="21" customWidth="1"/>
    <col min="6415" max="6415" width="8.140625" style="21" customWidth="1"/>
    <col min="6416" max="6416" width="8.7109375" style="21" customWidth="1"/>
    <col min="6417" max="6417" width="6.42578125" style="21" customWidth="1"/>
    <col min="6418" max="6419" width="9.28515625" style="21" customWidth="1"/>
    <col min="6420" max="6420" width="6.42578125" style="21" customWidth="1"/>
    <col min="6421" max="6422" width="9.5703125" style="21" customWidth="1"/>
    <col min="6423" max="6423" width="6.42578125" style="21" customWidth="1"/>
    <col min="6424" max="6425" width="9.5703125" style="21" customWidth="1"/>
    <col min="6426" max="6426" width="6.7109375" style="21" customWidth="1"/>
    <col min="6427" max="6429" width="9.140625" style="21"/>
    <col min="6430" max="6430" width="10.85546875" style="21" bestFit="1" customWidth="1"/>
    <col min="6431" max="6651" width="9.140625" style="21"/>
    <col min="6652" max="6652" width="18.7109375" style="21" customWidth="1"/>
    <col min="6653" max="6654" width="9.42578125" style="21" customWidth="1"/>
    <col min="6655" max="6655" width="7.7109375" style="21" customWidth="1"/>
    <col min="6656" max="6656" width="9.28515625" style="21" customWidth="1"/>
    <col min="6657" max="6657" width="9.85546875" style="21" customWidth="1"/>
    <col min="6658" max="6658" width="7.140625" style="21" customWidth="1"/>
    <col min="6659" max="6659" width="8.5703125" style="21" customWidth="1"/>
    <col min="6660" max="6660" width="8.85546875" style="21" customWidth="1"/>
    <col min="6661" max="6661" width="7.140625" style="21" customWidth="1"/>
    <col min="6662" max="6662" width="9" style="21" customWidth="1"/>
    <col min="6663" max="6663" width="8.7109375" style="21" customWidth="1"/>
    <col min="6664" max="6664" width="6.5703125" style="21" customWidth="1"/>
    <col min="6665" max="6665" width="8.140625" style="21" customWidth="1"/>
    <col min="6666" max="6666" width="7.5703125" style="21" customWidth="1"/>
    <col min="6667" max="6667" width="7" style="21" customWidth="1"/>
    <col min="6668" max="6669" width="8.7109375" style="21" customWidth="1"/>
    <col min="6670" max="6670" width="7.28515625" style="21" customWidth="1"/>
    <col min="6671" max="6671" width="8.140625" style="21" customWidth="1"/>
    <col min="6672" max="6672" width="8.7109375" style="21" customWidth="1"/>
    <col min="6673" max="6673" width="6.42578125" style="21" customWidth="1"/>
    <col min="6674" max="6675" width="9.28515625" style="21" customWidth="1"/>
    <col min="6676" max="6676" width="6.42578125" style="21" customWidth="1"/>
    <col min="6677" max="6678" width="9.5703125" style="21" customWidth="1"/>
    <col min="6679" max="6679" width="6.42578125" style="21" customWidth="1"/>
    <col min="6680" max="6681" width="9.5703125" style="21" customWidth="1"/>
    <col min="6682" max="6682" width="6.7109375" style="21" customWidth="1"/>
    <col min="6683" max="6685" width="9.140625" style="21"/>
    <col min="6686" max="6686" width="10.85546875" style="21" bestFit="1" customWidth="1"/>
    <col min="6687" max="6907" width="9.140625" style="21"/>
    <col min="6908" max="6908" width="18.7109375" style="21" customWidth="1"/>
    <col min="6909" max="6910" width="9.42578125" style="21" customWidth="1"/>
    <col min="6911" max="6911" width="7.7109375" style="21" customWidth="1"/>
    <col min="6912" max="6912" width="9.28515625" style="21" customWidth="1"/>
    <col min="6913" max="6913" width="9.85546875" style="21" customWidth="1"/>
    <col min="6914" max="6914" width="7.140625" style="21" customWidth="1"/>
    <col min="6915" max="6915" width="8.5703125" style="21" customWidth="1"/>
    <col min="6916" max="6916" width="8.85546875" style="21" customWidth="1"/>
    <col min="6917" max="6917" width="7.140625" style="21" customWidth="1"/>
    <col min="6918" max="6918" width="9" style="21" customWidth="1"/>
    <col min="6919" max="6919" width="8.7109375" style="21" customWidth="1"/>
    <col min="6920" max="6920" width="6.5703125" style="21" customWidth="1"/>
    <col min="6921" max="6921" width="8.140625" style="21" customWidth="1"/>
    <col min="6922" max="6922" width="7.5703125" style="21" customWidth="1"/>
    <col min="6923" max="6923" width="7" style="21" customWidth="1"/>
    <col min="6924" max="6925" width="8.7109375" style="21" customWidth="1"/>
    <col min="6926" max="6926" width="7.28515625" style="21" customWidth="1"/>
    <col min="6927" max="6927" width="8.140625" style="21" customWidth="1"/>
    <col min="6928" max="6928" width="8.7109375" style="21" customWidth="1"/>
    <col min="6929" max="6929" width="6.42578125" style="21" customWidth="1"/>
    <col min="6930" max="6931" width="9.28515625" style="21" customWidth="1"/>
    <col min="6932" max="6932" width="6.42578125" style="21" customWidth="1"/>
    <col min="6933" max="6934" width="9.5703125" style="21" customWidth="1"/>
    <col min="6935" max="6935" width="6.42578125" style="21" customWidth="1"/>
    <col min="6936" max="6937" width="9.5703125" style="21" customWidth="1"/>
    <col min="6938" max="6938" width="6.7109375" style="21" customWidth="1"/>
    <col min="6939" max="6941" width="9.140625" style="21"/>
    <col min="6942" max="6942" width="10.85546875" style="21" bestFit="1" customWidth="1"/>
    <col min="6943" max="7163" width="9.140625" style="21"/>
    <col min="7164" max="7164" width="18.7109375" style="21" customWidth="1"/>
    <col min="7165" max="7166" width="9.42578125" style="21" customWidth="1"/>
    <col min="7167" max="7167" width="7.7109375" style="21" customWidth="1"/>
    <col min="7168" max="7168" width="9.28515625" style="21" customWidth="1"/>
    <col min="7169" max="7169" width="9.85546875" style="21" customWidth="1"/>
    <col min="7170" max="7170" width="7.140625" style="21" customWidth="1"/>
    <col min="7171" max="7171" width="8.5703125" style="21" customWidth="1"/>
    <col min="7172" max="7172" width="8.85546875" style="21" customWidth="1"/>
    <col min="7173" max="7173" width="7.140625" style="21" customWidth="1"/>
    <col min="7174" max="7174" width="9" style="21" customWidth="1"/>
    <col min="7175" max="7175" width="8.7109375" style="21" customWidth="1"/>
    <col min="7176" max="7176" width="6.5703125" style="21" customWidth="1"/>
    <col min="7177" max="7177" width="8.140625" style="21" customWidth="1"/>
    <col min="7178" max="7178" width="7.5703125" style="21" customWidth="1"/>
    <col min="7179" max="7179" width="7" style="21" customWidth="1"/>
    <col min="7180" max="7181" width="8.7109375" style="21" customWidth="1"/>
    <col min="7182" max="7182" width="7.28515625" style="21" customWidth="1"/>
    <col min="7183" max="7183" width="8.140625" style="21" customWidth="1"/>
    <col min="7184" max="7184" width="8.7109375" style="21" customWidth="1"/>
    <col min="7185" max="7185" width="6.42578125" style="21" customWidth="1"/>
    <col min="7186" max="7187" width="9.28515625" style="21" customWidth="1"/>
    <col min="7188" max="7188" width="6.42578125" style="21" customWidth="1"/>
    <col min="7189" max="7190" width="9.5703125" style="21" customWidth="1"/>
    <col min="7191" max="7191" width="6.42578125" style="21" customWidth="1"/>
    <col min="7192" max="7193" width="9.5703125" style="21" customWidth="1"/>
    <col min="7194" max="7194" width="6.7109375" style="21" customWidth="1"/>
    <col min="7195" max="7197" width="9.140625" style="21"/>
    <col min="7198" max="7198" width="10.85546875" style="21" bestFit="1" customWidth="1"/>
    <col min="7199" max="7419" width="9.140625" style="21"/>
    <col min="7420" max="7420" width="18.7109375" style="21" customWidth="1"/>
    <col min="7421" max="7422" width="9.42578125" style="21" customWidth="1"/>
    <col min="7423" max="7423" width="7.7109375" style="21" customWidth="1"/>
    <col min="7424" max="7424" width="9.28515625" style="21" customWidth="1"/>
    <col min="7425" max="7425" width="9.85546875" style="21" customWidth="1"/>
    <col min="7426" max="7426" width="7.140625" style="21" customWidth="1"/>
    <col min="7427" max="7427" width="8.5703125" style="21" customWidth="1"/>
    <col min="7428" max="7428" width="8.85546875" style="21" customWidth="1"/>
    <col min="7429" max="7429" width="7.140625" style="21" customWidth="1"/>
    <col min="7430" max="7430" width="9" style="21" customWidth="1"/>
    <col min="7431" max="7431" width="8.7109375" style="21" customWidth="1"/>
    <col min="7432" max="7432" width="6.5703125" style="21" customWidth="1"/>
    <col min="7433" max="7433" width="8.140625" style="21" customWidth="1"/>
    <col min="7434" max="7434" width="7.5703125" style="21" customWidth="1"/>
    <col min="7435" max="7435" width="7" style="21" customWidth="1"/>
    <col min="7436" max="7437" width="8.7109375" style="21" customWidth="1"/>
    <col min="7438" max="7438" width="7.28515625" style="21" customWidth="1"/>
    <col min="7439" max="7439" width="8.140625" style="21" customWidth="1"/>
    <col min="7440" max="7440" width="8.7109375" style="21" customWidth="1"/>
    <col min="7441" max="7441" width="6.42578125" style="21" customWidth="1"/>
    <col min="7442" max="7443" width="9.28515625" style="21" customWidth="1"/>
    <col min="7444" max="7444" width="6.42578125" style="21" customWidth="1"/>
    <col min="7445" max="7446" width="9.5703125" style="21" customWidth="1"/>
    <col min="7447" max="7447" width="6.42578125" style="21" customWidth="1"/>
    <col min="7448" max="7449" width="9.5703125" style="21" customWidth="1"/>
    <col min="7450" max="7450" width="6.7109375" style="21" customWidth="1"/>
    <col min="7451" max="7453" width="9.140625" style="21"/>
    <col min="7454" max="7454" width="10.85546875" style="21" bestFit="1" customWidth="1"/>
    <col min="7455" max="7675" width="9.140625" style="21"/>
    <col min="7676" max="7676" width="18.7109375" style="21" customWidth="1"/>
    <col min="7677" max="7678" width="9.42578125" style="21" customWidth="1"/>
    <col min="7679" max="7679" width="7.7109375" style="21" customWidth="1"/>
    <col min="7680" max="7680" width="9.28515625" style="21" customWidth="1"/>
    <col min="7681" max="7681" width="9.85546875" style="21" customWidth="1"/>
    <col min="7682" max="7682" width="7.140625" style="21" customWidth="1"/>
    <col min="7683" max="7683" width="8.5703125" style="21" customWidth="1"/>
    <col min="7684" max="7684" width="8.85546875" style="21" customWidth="1"/>
    <col min="7685" max="7685" width="7.140625" style="21" customWidth="1"/>
    <col min="7686" max="7686" width="9" style="21" customWidth="1"/>
    <col min="7687" max="7687" width="8.7109375" style="21" customWidth="1"/>
    <col min="7688" max="7688" width="6.5703125" style="21" customWidth="1"/>
    <col min="7689" max="7689" width="8.140625" style="21" customWidth="1"/>
    <col min="7690" max="7690" width="7.5703125" style="21" customWidth="1"/>
    <col min="7691" max="7691" width="7" style="21" customWidth="1"/>
    <col min="7692" max="7693" width="8.7109375" style="21" customWidth="1"/>
    <col min="7694" max="7694" width="7.28515625" style="21" customWidth="1"/>
    <col min="7695" max="7695" width="8.140625" style="21" customWidth="1"/>
    <col min="7696" max="7696" width="8.7109375" style="21" customWidth="1"/>
    <col min="7697" max="7697" width="6.42578125" style="21" customWidth="1"/>
    <col min="7698" max="7699" width="9.28515625" style="21" customWidth="1"/>
    <col min="7700" max="7700" width="6.42578125" style="21" customWidth="1"/>
    <col min="7701" max="7702" width="9.5703125" style="21" customWidth="1"/>
    <col min="7703" max="7703" width="6.42578125" style="21" customWidth="1"/>
    <col min="7704" max="7705" width="9.5703125" style="21" customWidth="1"/>
    <col min="7706" max="7706" width="6.7109375" style="21" customWidth="1"/>
    <col min="7707" max="7709" width="9.140625" style="21"/>
    <col min="7710" max="7710" width="10.85546875" style="21" bestFit="1" customWidth="1"/>
    <col min="7711" max="7931" width="9.140625" style="21"/>
    <col min="7932" max="7932" width="18.7109375" style="21" customWidth="1"/>
    <col min="7933" max="7934" width="9.42578125" style="21" customWidth="1"/>
    <col min="7935" max="7935" width="7.7109375" style="21" customWidth="1"/>
    <col min="7936" max="7936" width="9.28515625" style="21" customWidth="1"/>
    <col min="7937" max="7937" width="9.85546875" style="21" customWidth="1"/>
    <col min="7938" max="7938" width="7.140625" style="21" customWidth="1"/>
    <col min="7939" max="7939" width="8.5703125" style="21" customWidth="1"/>
    <col min="7940" max="7940" width="8.85546875" style="21" customWidth="1"/>
    <col min="7941" max="7941" width="7.140625" style="21" customWidth="1"/>
    <col min="7942" max="7942" width="9" style="21" customWidth="1"/>
    <col min="7943" max="7943" width="8.7109375" style="21" customWidth="1"/>
    <col min="7944" max="7944" width="6.5703125" style="21" customWidth="1"/>
    <col min="7945" max="7945" width="8.140625" style="21" customWidth="1"/>
    <col min="7946" max="7946" width="7.5703125" style="21" customWidth="1"/>
    <col min="7947" max="7947" width="7" style="21" customWidth="1"/>
    <col min="7948" max="7949" width="8.7109375" style="21" customWidth="1"/>
    <col min="7950" max="7950" width="7.28515625" style="21" customWidth="1"/>
    <col min="7951" max="7951" width="8.140625" style="21" customWidth="1"/>
    <col min="7952" max="7952" width="8.7109375" style="21" customWidth="1"/>
    <col min="7953" max="7953" width="6.42578125" style="21" customWidth="1"/>
    <col min="7954" max="7955" width="9.28515625" style="21" customWidth="1"/>
    <col min="7956" max="7956" width="6.42578125" style="21" customWidth="1"/>
    <col min="7957" max="7958" width="9.5703125" style="21" customWidth="1"/>
    <col min="7959" max="7959" width="6.42578125" style="21" customWidth="1"/>
    <col min="7960" max="7961" width="9.5703125" style="21" customWidth="1"/>
    <col min="7962" max="7962" width="6.7109375" style="21" customWidth="1"/>
    <col min="7963" max="7965" width="9.140625" style="21"/>
    <col min="7966" max="7966" width="10.85546875" style="21" bestFit="1" customWidth="1"/>
    <col min="7967" max="8187" width="9.140625" style="21"/>
    <col min="8188" max="8188" width="18.7109375" style="21" customWidth="1"/>
    <col min="8189" max="8190" width="9.42578125" style="21" customWidth="1"/>
    <col min="8191" max="8191" width="7.7109375" style="21" customWidth="1"/>
    <col min="8192" max="8192" width="9.28515625" style="21" customWidth="1"/>
    <col min="8193" max="8193" width="9.85546875" style="21" customWidth="1"/>
    <col min="8194" max="8194" width="7.140625" style="21" customWidth="1"/>
    <col min="8195" max="8195" width="8.5703125" style="21" customWidth="1"/>
    <col min="8196" max="8196" width="8.85546875" style="21" customWidth="1"/>
    <col min="8197" max="8197" width="7.140625" style="21" customWidth="1"/>
    <col min="8198" max="8198" width="9" style="21" customWidth="1"/>
    <col min="8199" max="8199" width="8.7109375" style="21" customWidth="1"/>
    <col min="8200" max="8200" width="6.5703125" style="21" customWidth="1"/>
    <col min="8201" max="8201" width="8.140625" style="21" customWidth="1"/>
    <col min="8202" max="8202" width="7.5703125" style="21" customWidth="1"/>
    <col min="8203" max="8203" width="7" style="21" customWidth="1"/>
    <col min="8204" max="8205" width="8.7109375" style="21" customWidth="1"/>
    <col min="8206" max="8206" width="7.28515625" style="21" customWidth="1"/>
    <col min="8207" max="8207" width="8.140625" style="21" customWidth="1"/>
    <col min="8208" max="8208" width="8.7109375" style="21" customWidth="1"/>
    <col min="8209" max="8209" width="6.42578125" style="21" customWidth="1"/>
    <col min="8210" max="8211" width="9.28515625" style="21" customWidth="1"/>
    <col min="8212" max="8212" width="6.42578125" style="21" customWidth="1"/>
    <col min="8213" max="8214" width="9.5703125" style="21" customWidth="1"/>
    <col min="8215" max="8215" width="6.42578125" style="21" customWidth="1"/>
    <col min="8216" max="8217" width="9.5703125" style="21" customWidth="1"/>
    <col min="8218" max="8218" width="6.7109375" style="21" customWidth="1"/>
    <col min="8219" max="8221" width="9.140625" style="21"/>
    <col min="8222" max="8222" width="10.85546875" style="21" bestFit="1" customWidth="1"/>
    <col min="8223" max="8443" width="9.140625" style="21"/>
    <col min="8444" max="8444" width="18.7109375" style="21" customWidth="1"/>
    <col min="8445" max="8446" width="9.42578125" style="21" customWidth="1"/>
    <col min="8447" max="8447" width="7.7109375" style="21" customWidth="1"/>
    <col min="8448" max="8448" width="9.28515625" style="21" customWidth="1"/>
    <col min="8449" max="8449" width="9.85546875" style="21" customWidth="1"/>
    <col min="8450" max="8450" width="7.140625" style="21" customWidth="1"/>
    <col min="8451" max="8451" width="8.5703125" style="21" customWidth="1"/>
    <col min="8452" max="8452" width="8.85546875" style="21" customWidth="1"/>
    <col min="8453" max="8453" width="7.140625" style="21" customWidth="1"/>
    <col min="8454" max="8454" width="9" style="21" customWidth="1"/>
    <col min="8455" max="8455" width="8.7109375" style="21" customWidth="1"/>
    <col min="8456" max="8456" width="6.5703125" style="21" customWidth="1"/>
    <col min="8457" max="8457" width="8.140625" style="21" customWidth="1"/>
    <col min="8458" max="8458" width="7.5703125" style="21" customWidth="1"/>
    <col min="8459" max="8459" width="7" style="21" customWidth="1"/>
    <col min="8460" max="8461" width="8.7109375" style="21" customWidth="1"/>
    <col min="8462" max="8462" width="7.28515625" style="21" customWidth="1"/>
    <col min="8463" max="8463" width="8.140625" style="21" customWidth="1"/>
    <col min="8464" max="8464" width="8.7109375" style="21" customWidth="1"/>
    <col min="8465" max="8465" width="6.42578125" style="21" customWidth="1"/>
    <col min="8466" max="8467" width="9.28515625" style="21" customWidth="1"/>
    <col min="8468" max="8468" width="6.42578125" style="21" customWidth="1"/>
    <col min="8469" max="8470" width="9.5703125" style="21" customWidth="1"/>
    <col min="8471" max="8471" width="6.42578125" style="21" customWidth="1"/>
    <col min="8472" max="8473" width="9.5703125" style="21" customWidth="1"/>
    <col min="8474" max="8474" width="6.7109375" style="21" customWidth="1"/>
    <col min="8475" max="8477" width="9.140625" style="21"/>
    <col min="8478" max="8478" width="10.85546875" style="21" bestFit="1" customWidth="1"/>
    <col min="8479" max="8699" width="9.140625" style="21"/>
    <col min="8700" max="8700" width="18.7109375" style="21" customWidth="1"/>
    <col min="8701" max="8702" width="9.42578125" style="21" customWidth="1"/>
    <col min="8703" max="8703" width="7.7109375" style="21" customWidth="1"/>
    <col min="8704" max="8704" width="9.28515625" style="21" customWidth="1"/>
    <col min="8705" max="8705" width="9.85546875" style="21" customWidth="1"/>
    <col min="8706" max="8706" width="7.140625" style="21" customWidth="1"/>
    <col min="8707" max="8707" width="8.5703125" style="21" customWidth="1"/>
    <col min="8708" max="8708" width="8.85546875" style="21" customWidth="1"/>
    <col min="8709" max="8709" width="7.140625" style="21" customWidth="1"/>
    <col min="8710" max="8710" width="9" style="21" customWidth="1"/>
    <col min="8711" max="8711" width="8.7109375" style="21" customWidth="1"/>
    <col min="8712" max="8712" width="6.5703125" style="21" customWidth="1"/>
    <col min="8713" max="8713" width="8.140625" style="21" customWidth="1"/>
    <col min="8714" max="8714" width="7.5703125" style="21" customWidth="1"/>
    <col min="8715" max="8715" width="7" style="21" customWidth="1"/>
    <col min="8716" max="8717" width="8.7109375" style="21" customWidth="1"/>
    <col min="8718" max="8718" width="7.28515625" style="21" customWidth="1"/>
    <col min="8719" max="8719" width="8.140625" style="21" customWidth="1"/>
    <col min="8720" max="8720" width="8.7109375" style="21" customWidth="1"/>
    <col min="8721" max="8721" width="6.42578125" style="21" customWidth="1"/>
    <col min="8722" max="8723" width="9.28515625" style="21" customWidth="1"/>
    <col min="8724" max="8724" width="6.42578125" style="21" customWidth="1"/>
    <col min="8725" max="8726" width="9.5703125" style="21" customWidth="1"/>
    <col min="8727" max="8727" width="6.42578125" style="21" customWidth="1"/>
    <col min="8728" max="8729" width="9.5703125" style="21" customWidth="1"/>
    <col min="8730" max="8730" width="6.7109375" style="21" customWidth="1"/>
    <col min="8731" max="8733" width="9.140625" style="21"/>
    <col min="8734" max="8734" width="10.85546875" style="21" bestFit="1" customWidth="1"/>
    <col min="8735" max="8955" width="9.140625" style="21"/>
    <col min="8956" max="8956" width="18.7109375" style="21" customWidth="1"/>
    <col min="8957" max="8958" width="9.42578125" style="21" customWidth="1"/>
    <col min="8959" max="8959" width="7.7109375" style="21" customWidth="1"/>
    <col min="8960" max="8960" width="9.28515625" style="21" customWidth="1"/>
    <col min="8961" max="8961" width="9.85546875" style="21" customWidth="1"/>
    <col min="8962" max="8962" width="7.140625" style="21" customWidth="1"/>
    <col min="8963" max="8963" width="8.5703125" style="21" customWidth="1"/>
    <col min="8964" max="8964" width="8.85546875" style="21" customWidth="1"/>
    <col min="8965" max="8965" width="7.140625" style="21" customWidth="1"/>
    <col min="8966" max="8966" width="9" style="21" customWidth="1"/>
    <col min="8967" max="8967" width="8.7109375" style="21" customWidth="1"/>
    <col min="8968" max="8968" width="6.5703125" style="21" customWidth="1"/>
    <col min="8969" max="8969" width="8.140625" style="21" customWidth="1"/>
    <col min="8970" max="8970" width="7.5703125" style="21" customWidth="1"/>
    <col min="8971" max="8971" width="7" style="21" customWidth="1"/>
    <col min="8972" max="8973" width="8.7109375" style="21" customWidth="1"/>
    <col min="8974" max="8974" width="7.28515625" style="21" customWidth="1"/>
    <col min="8975" max="8975" width="8.140625" style="21" customWidth="1"/>
    <col min="8976" max="8976" width="8.7109375" style="21" customWidth="1"/>
    <col min="8977" max="8977" width="6.42578125" style="21" customWidth="1"/>
    <col min="8978" max="8979" width="9.28515625" style="21" customWidth="1"/>
    <col min="8980" max="8980" width="6.42578125" style="21" customWidth="1"/>
    <col min="8981" max="8982" width="9.5703125" style="21" customWidth="1"/>
    <col min="8983" max="8983" width="6.42578125" style="21" customWidth="1"/>
    <col min="8984" max="8985" width="9.5703125" style="21" customWidth="1"/>
    <col min="8986" max="8986" width="6.7109375" style="21" customWidth="1"/>
    <col min="8987" max="8989" width="9.140625" style="21"/>
    <col min="8990" max="8990" width="10.85546875" style="21" bestFit="1" customWidth="1"/>
    <col min="8991" max="9211" width="9.140625" style="21"/>
    <col min="9212" max="9212" width="18.7109375" style="21" customWidth="1"/>
    <col min="9213" max="9214" width="9.42578125" style="21" customWidth="1"/>
    <col min="9215" max="9215" width="7.7109375" style="21" customWidth="1"/>
    <col min="9216" max="9216" width="9.28515625" style="21" customWidth="1"/>
    <col min="9217" max="9217" width="9.85546875" style="21" customWidth="1"/>
    <col min="9218" max="9218" width="7.140625" style="21" customWidth="1"/>
    <col min="9219" max="9219" width="8.5703125" style="21" customWidth="1"/>
    <col min="9220" max="9220" width="8.85546875" style="21" customWidth="1"/>
    <col min="9221" max="9221" width="7.140625" style="21" customWidth="1"/>
    <col min="9222" max="9222" width="9" style="21" customWidth="1"/>
    <col min="9223" max="9223" width="8.7109375" style="21" customWidth="1"/>
    <col min="9224" max="9224" width="6.5703125" style="21" customWidth="1"/>
    <col min="9225" max="9225" width="8.140625" style="21" customWidth="1"/>
    <col min="9226" max="9226" width="7.5703125" style="21" customWidth="1"/>
    <col min="9227" max="9227" width="7" style="21" customWidth="1"/>
    <col min="9228" max="9229" width="8.7109375" style="21" customWidth="1"/>
    <col min="9230" max="9230" width="7.28515625" style="21" customWidth="1"/>
    <col min="9231" max="9231" width="8.140625" style="21" customWidth="1"/>
    <col min="9232" max="9232" width="8.7109375" style="21" customWidth="1"/>
    <col min="9233" max="9233" width="6.42578125" style="21" customWidth="1"/>
    <col min="9234" max="9235" width="9.28515625" style="21" customWidth="1"/>
    <col min="9236" max="9236" width="6.42578125" style="21" customWidth="1"/>
    <col min="9237" max="9238" width="9.5703125" style="21" customWidth="1"/>
    <col min="9239" max="9239" width="6.42578125" style="21" customWidth="1"/>
    <col min="9240" max="9241" width="9.5703125" style="21" customWidth="1"/>
    <col min="9242" max="9242" width="6.7109375" style="21" customWidth="1"/>
    <col min="9243" max="9245" width="9.140625" style="21"/>
    <col min="9246" max="9246" width="10.85546875" style="21" bestFit="1" customWidth="1"/>
    <col min="9247" max="9467" width="9.140625" style="21"/>
    <col min="9468" max="9468" width="18.7109375" style="21" customWidth="1"/>
    <col min="9469" max="9470" width="9.42578125" style="21" customWidth="1"/>
    <col min="9471" max="9471" width="7.7109375" style="21" customWidth="1"/>
    <col min="9472" max="9472" width="9.28515625" style="21" customWidth="1"/>
    <col min="9473" max="9473" width="9.85546875" style="21" customWidth="1"/>
    <col min="9474" max="9474" width="7.140625" style="21" customWidth="1"/>
    <col min="9475" max="9475" width="8.5703125" style="21" customWidth="1"/>
    <col min="9476" max="9476" width="8.85546875" style="21" customWidth="1"/>
    <col min="9477" max="9477" width="7.140625" style="21" customWidth="1"/>
    <col min="9478" max="9478" width="9" style="21" customWidth="1"/>
    <col min="9479" max="9479" width="8.7109375" style="21" customWidth="1"/>
    <col min="9480" max="9480" width="6.5703125" style="21" customWidth="1"/>
    <col min="9481" max="9481" width="8.140625" style="21" customWidth="1"/>
    <col min="9482" max="9482" width="7.5703125" style="21" customWidth="1"/>
    <col min="9483" max="9483" width="7" style="21" customWidth="1"/>
    <col min="9484" max="9485" width="8.7109375" style="21" customWidth="1"/>
    <col min="9486" max="9486" width="7.28515625" style="21" customWidth="1"/>
    <col min="9487" max="9487" width="8.140625" style="21" customWidth="1"/>
    <col min="9488" max="9488" width="8.7109375" style="21" customWidth="1"/>
    <col min="9489" max="9489" width="6.42578125" style="21" customWidth="1"/>
    <col min="9490" max="9491" width="9.28515625" style="21" customWidth="1"/>
    <col min="9492" max="9492" width="6.42578125" style="21" customWidth="1"/>
    <col min="9493" max="9494" width="9.5703125" style="21" customWidth="1"/>
    <col min="9495" max="9495" width="6.42578125" style="21" customWidth="1"/>
    <col min="9496" max="9497" width="9.5703125" style="21" customWidth="1"/>
    <col min="9498" max="9498" width="6.7109375" style="21" customWidth="1"/>
    <col min="9499" max="9501" width="9.140625" style="21"/>
    <col min="9502" max="9502" width="10.85546875" style="21" bestFit="1" customWidth="1"/>
    <col min="9503" max="9723" width="9.140625" style="21"/>
    <col min="9724" max="9724" width="18.7109375" style="21" customWidth="1"/>
    <col min="9725" max="9726" width="9.42578125" style="21" customWidth="1"/>
    <col min="9727" max="9727" width="7.7109375" style="21" customWidth="1"/>
    <col min="9728" max="9728" width="9.28515625" style="21" customWidth="1"/>
    <col min="9729" max="9729" width="9.85546875" style="21" customWidth="1"/>
    <col min="9730" max="9730" width="7.140625" style="21" customWidth="1"/>
    <col min="9731" max="9731" width="8.5703125" style="21" customWidth="1"/>
    <col min="9732" max="9732" width="8.85546875" style="21" customWidth="1"/>
    <col min="9733" max="9733" width="7.140625" style="21" customWidth="1"/>
    <col min="9734" max="9734" width="9" style="21" customWidth="1"/>
    <col min="9735" max="9735" width="8.7109375" style="21" customWidth="1"/>
    <col min="9736" max="9736" width="6.5703125" style="21" customWidth="1"/>
    <col min="9737" max="9737" width="8.140625" style="21" customWidth="1"/>
    <col min="9738" max="9738" width="7.5703125" style="21" customWidth="1"/>
    <col min="9739" max="9739" width="7" style="21" customWidth="1"/>
    <col min="9740" max="9741" width="8.7109375" style="21" customWidth="1"/>
    <col min="9742" max="9742" width="7.28515625" style="21" customWidth="1"/>
    <col min="9743" max="9743" width="8.140625" style="21" customWidth="1"/>
    <col min="9744" max="9744" width="8.7109375" style="21" customWidth="1"/>
    <col min="9745" max="9745" width="6.42578125" style="21" customWidth="1"/>
    <col min="9746" max="9747" width="9.28515625" style="21" customWidth="1"/>
    <col min="9748" max="9748" width="6.42578125" style="21" customWidth="1"/>
    <col min="9749" max="9750" width="9.5703125" style="21" customWidth="1"/>
    <col min="9751" max="9751" width="6.42578125" style="21" customWidth="1"/>
    <col min="9752" max="9753" width="9.5703125" style="21" customWidth="1"/>
    <col min="9754" max="9754" width="6.7109375" style="21" customWidth="1"/>
    <col min="9755" max="9757" width="9.140625" style="21"/>
    <col min="9758" max="9758" width="10.85546875" style="21" bestFit="1" customWidth="1"/>
    <col min="9759" max="9979" width="9.140625" style="21"/>
    <col min="9980" max="9980" width="18.7109375" style="21" customWidth="1"/>
    <col min="9981" max="9982" width="9.42578125" style="21" customWidth="1"/>
    <col min="9983" max="9983" width="7.7109375" style="21" customWidth="1"/>
    <col min="9984" max="9984" width="9.28515625" style="21" customWidth="1"/>
    <col min="9985" max="9985" width="9.85546875" style="21" customWidth="1"/>
    <col min="9986" max="9986" width="7.140625" style="21" customWidth="1"/>
    <col min="9987" max="9987" width="8.5703125" style="21" customWidth="1"/>
    <col min="9988" max="9988" width="8.85546875" style="21" customWidth="1"/>
    <col min="9989" max="9989" width="7.140625" style="21" customWidth="1"/>
    <col min="9990" max="9990" width="9" style="21" customWidth="1"/>
    <col min="9991" max="9991" width="8.7109375" style="21" customWidth="1"/>
    <col min="9992" max="9992" width="6.5703125" style="21" customWidth="1"/>
    <col min="9993" max="9993" width="8.140625" style="21" customWidth="1"/>
    <col min="9994" max="9994" width="7.5703125" style="21" customWidth="1"/>
    <col min="9995" max="9995" width="7" style="21" customWidth="1"/>
    <col min="9996" max="9997" width="8.7109375" style="21" customWidth="1"/>
    <col min="9998" max="9998" width="7.28515625" style="21" customWidth="1"/>
    <col min="9999" max="9999" width="8.140625" style="21" customWidth="1"/>
    <col min="10000" max="10000" width="8.7109375" style="21" customWidth="1"/>
    <col min="10001" max="10001" width="6.42578125" style="21" customWidth="1"/>
    <col min="10002" max="10003" width="9.28515625" style="21" customWidth="1"/>
    <col min="10004" max="10004" width="6.42578125" style="21" customWidth="1"/>
    <col min="10005" max="10006" width="9.5703125" style="21" customWidth="1"/>
    <col min="10007" max="10007" width="6.42578125" style="21" customWidth="1"/>
    <col min="10008" max="10009" width="9.5703125" style="21" customWidth="1"/>
    <col min="10010" max="10010" width="6.7109375" style="21" customWidth="1"/>
    <col min="10011" max="10013" width="9.140625" style="21"/>
    <col min="10014" max="10014" width="10.85546875" style="21" bestFit="1" customWidth="1"/>
    <col min="10015" max="10235" width="9.140625" style="21"/>
    <col min="10236" max="10236" width="18.7109375" style="21" customWidth="1"/>
    <col min="10237" max="10238" width="9.42578125" style="21" customWidth="1"/>
    <col min="10239" max="10239" width="7.7109375" style="21" customWidth="1"/>
    <col min="10240" max="10240" width="9.28515625" style="21" customWidth="1"/>
    <col min="10241" max="10241" width="9.85546875" style="21" customWidth="1"/>
    <col min="10242" max="10242" width="7.140625" style="21" customWidth="1"/>
    <col min="10243" max="10243" width="8.5703125" style="21" customWidth="1"/>
    <col min="10244" max="10244" width="8.85546875" style="21" customWidth="1"/>
    <col min="10245" max="10245" width="7.140625" style="21" customWidth="1"/>
    <col min="10246" max="10246" width="9" style="21" customWidth="1"/>
    <col min="10247" max="10247" width="8.7109375" style="21" customWidth="1"/>
    <col min="10248" max="10248" width="6.5703125" style="21" customWidth="1"/>
    <col min="10249" max="10249" width="8.140625" style="21" customWidth="1"/>
    <col min="10250" max="10250" width="7.5703125" style="21" customWidth="1"/>
    <col min="10251" max="10251" width="7" style="21" customWidth="1"/>
    <col min="10252" max="10253" width="8.7109375" style="21" customWidth="1"/>
    <col min="10254" max="10254" width="7.28515625" style="21" customWidth="1"/>
    <col min="10255" max="10255" width="8.140625" style="21" customWidth="1"/>
    <col min="10256" max="10256" width="8.7109375" style="21" customWidth="1"/>
    <col min="10257" max="10257" width="6.42578125" style="21" customWidth="1"/>
    <col min="10258" max="10259" width="9.28515625" style="21" customWidth="1"/>
    <col min="10260" max="10260" width="6.42578125" style="21" customWidth="1"/>
    <col min="10261" max="10262" width="9.5703125" style="21" customWidth="1"/>
    <col min="10263" max="10263" width="6.42578125" style="21" customWidth="1"/>
    <col min="10264" max="10265" width="9.5703125" style="21" customWidth="1"/>
    <col min="10266" max="10266" width="6.7109375" style="21" customWidth="1"/>
    <col min="10267" max="10269" width="9.140625" style="21"/>
    <col min="10270" max="10270" width="10.85546875" style="21" bestFit="1" customWidth="1"/>
    <col min="10271" max="10491" width="9.140625" style="21"/>
    <col min="10492" max="10492" width="18.7109375" style="21" customWidth="1"/>
    <col min="10493" max="10494" width="9.42578125" style="21" customWidth="1"/>
    <col min="10495" max="10495" width="7.7109375" style="21" customWidth="1"/>
    <col min="10496" max="10496" width="9.28515625" style="21" customWidth="1"/>
    <col min="10497" max="10497" width="9.85546875" style="21" customWidth="1"/>
    <col min="10498" max="10498" width="7.140625" style="21" customWidth="1"/>
    <col min="10499" max="10499" width="8.5703125" style="21" customWidth="1"/>
    <col min="10500" max="10500" width="8.85546875" style="21" customWidth="1"/>
    <col min="10501" max="10501" width="7.140625" style="21" customWidth="1"/>
    <col min="10502" max="10502" width="9" style="21" customWidth="1"/>
    <col min="10503" max="10503" width="8.7109375" style="21" customWidth="1"/>
    <col min="10504" max="10504" width="6.5703125" style="21" customWidth="1"/>
    <col min="10505" max="10505" width="8.140625" style="21" customWidth="1"/>
    <col min="10506" max="10506" width="7.5703125" style="21" customWidth="1"/>
    <col min="10507" max="10507" width="7" style="21" customWidth="1"/>
    <col min="10508" max="10509" width="8.7109375" style="21" customWidth="1"/>
    <col min="10510" max="10510" width="7.28515625" style="21" customWidth="1"/>
    <col min="10511" max="10511" width="8.140625" style="21" customWidth="1"/>
    <col min="10512" max="10512" width="8.7109375" style="21" customWidth="1"/>
    <col min="10513" max="10513" width="6.42578125" style="21" customWidth="1"/>
    <col min="10514" max="10515" width="9.28515625" style="21" customWidth="1"/>
    <col min="10516" max="10516" width="6.42578125" style="21" customWidth="1"/>
    <col min="10517" max="10518" width="9.5703125" style="21" customWidth="1"/>
    <col min="10519" max="10519" width="6.42578125" style="21" customWidth="1"/>
    <col min="10520" max="10521" width="9.5703125" style="21" customWidth="1"/>
    <col min="10522" max="10522" width="6.7109375" style="21" customWidth="1"/>
    <col min="10523" max="10525" width="9.140625" style="21"/>
    <col min="10526" max="10526" width="10.85546875" style="21" bestFit="1" customWidth="1"/>
    <col min="10527" max="10747" width="9.140625" style="21"/>
    <col min="10748" max="10748" width="18.7109375" style="21" customWidth="1"/>
    <col min="10749" max="10750" width="9.42578125" style="21" customWidth="1"/>
    <col min="10751" max="10751" width="7.7109375" style="21" customWidth="1"/>
    <col min="10752" max="10752" width="9.28515625" style="21" customWidth="1"/>
    <col min="10753" max="10753" width="9.85546875" style="21" customWidth="1"/>
    <col min="10754" max="10754" width="7.140625" style="21" customWidth="1"/>
    <col min="10755" max="10755" width="8.5703125" style="21" customWidth="1"/>
    <col min="10756" max="10756" width="8.85546875" style="21" customWidth="1"/>
    <col min="10757" max="10757" width="7.140625" style="21" customWidth="1"/>
    <col min="10758" max="10758" width="9" style="21" customWidth="1"/>
    <col min="10759" max="10759" width="8.7109375" style="21" customWidth="1"/>
    <col min="10760" max="10760" width="6.5703125" style="21" customWidth="1"/>
    <col min="10761" max="10761" width="8.140625" style="21" customWidth="1"/>
    <col min="10762" max="10762" width="7.5703125" style="21" customWidth="1"/>
    <col min="10763" max="10763" width="7" style="21" customWidth="1"/>
    <col min="10764" max="10765" width="8.7109375" style="21" customWidth="1"/>
    <col min="10766" max="10766" width="7.28515625" style="21" customWidth="1"/>
    <col min="10767" max="10767" width="8.140625" style="21" customWidth="1"/>
    <col min="10768" max="10768" width="8.7109375" style="21" customWidth="1"/>
    <col min="10769" max="10769" width="6.42578125" style="21" customWidth="1"/>
    <col min="10770" max="10771" width="9.28515625" style="21" customWidth="1"/>
    <col min="10772" max="10772" width="6.42578125" style="21" customWidth="1"/>
    <col min="10773" max="10774" width="9.5703125" style="21" customWidth="1"/>
    <col min="10775" max="10775" width="6.42578125" style="21" customWidth="1"/>
    <col min="10776" max="10777" width="9.5703125" style="21" customWidth="1"/>
    <col min="10778" max="10778" width="6.7109375" style="21" customWidth="1"/>
    <col min="10779" max="10781" width="9.140625" style="21"/>
    <col min="10782" max="10782" width="10.85546875" style="21" bestFit="1" customWidth="1"/>
    <col min="10783" max="11003" width="9.140625" style="21"/>
    <col min="11004" max="11004" width="18.7109375" style="21" customWidth="1"/>
    <col min="11005" max="11006" width="9.42578125" style="21" customWidth="1"/>
    <col min="11007" max="11007" width="7.7109375" style="21" customWidth="1"/>
    <col min="11008" max="11008" width="9.28515625" style="21" customWidth="1"/>
    <col min="11009" max="11009" width="9.85546875" style="21" customWidth="1"/>
    <col min="11010" max="11010" width="7.140625" style="21" customWidth="1"/>
    <col min="11011" max="11011" width="8.5703125" style="21" customWidth="1"/>
    <col min="11012" max="11012" width="8.85546875" style="21" customWidth="1"/>
    <col min="11013" max="11013" width="7.140625" style="21" customWidth="1"/>
    <col min="11014" max="11014" width="9" style="21" customWidth="1"/>
    <col min="11015" max="11015" width="8.7109375" style="21" customWidth="1"/>
    <col min="11016" max="11016" width="6.5703125" style="21" customWidth="1"/>
    <col min="11017" max="11017" width="8.140625" style="21" customWidth="1"/>
    <col min="11018" max="11018" width="7.5703125" style="21" customWidth="1"/>
    <col min="11019" max="11019" width="7" style="21" customWidth="1"/>
    <col min="11020" max="11021" width="8.7109375" style="21" customWidth="1"/>
    <col min="11022" max="11022" width="7.28515625" style="21" customWidth="1"/>
    <col min="11023" max="11023" width="8.140625" style="21" customWidth="1"/>
    <col min="11024" max="11024" width="8.7109375" style="21" customWidth="1"/>
    <col min="11025" max="11025" width="6.42578125" style="21" customWidth="1"/>
    <col min="11026" max="11027" width="9.28515625" style="21" customWidth="1"/>
    <col min="11028" max="11028" width="6.42578125" style="21" customWidth="1"/>
    <col min="11029" max="11030" width="9.5703125" style="21" customWidth="1"/>
    <col min="11031" max="11031" width="6.42578125" style="21" customWidth="1"/>
    <col min="11032" max="11033" width="9.5703125" style="21" customWidth="1"/>
    <col min="11034" max="11034" width="6.7109375" style="21" customWidth="1"/>
    <col min="11035" max="11037" width="9.140625" style="21"/>
    <col min="11038" max="11038" width="10.85546875" style="21" bestFit="1" customWidth="1"/>
    <col min="11039" max="11259" width="9.140625" style="21"/>
    <col min="11260" max="11260" width="18.7109375" style="21" customWidth="1"/>
    <col min="11261" max="11262" width="9.42578125" style="21" customWidth="1"/>
    <col min="11263" max="11263" width="7.7109375" style="21" customWidth="1"/>
    <col min="11264" max="11264" width="9.28515625" style="21" customWidth="1"/>
    <col min="11265" max="11265" width="9.85546875" style="21" customWidth="1"/>
    <col min="11266" max="11266" width="7.140625" style="21" customWidth="1"/>
    <col min="11267" max="11267" width="8.5703125" style="21" customWidth="1"/>
    <col min="11268" max="11268" width="8.85546875" style="21" customWidth="1"/>
    <col min="11269" max="11269" width="7.140625" style="21" customWidth="1"/>
    <col min="11270" max="11270" width="9" style="21" customWidth="1"/>
    <col min="11271" max="11271" width="8.7109375" style="21" customWidth="1"/>
    <col min="11272" max="11272" width="6.5703125" style="21" customWidth="1"/>
    <col min="11273" max="11273" width="8.140625" style="21" customWidth="1"/>
    <col min="11274" max="11274" width="7.5703125" style="21" customWidth="1"/>
    <col min="11275" max="11275" width="7" style="21" customWidth="1"/>
    <col min="11276" max="11277" width="8.7109375" style="21" customWidth="1"/>
    <col min="11278" max="11278" width="7.28515625" style="21" customWidth="1"/>
    <col min="11279" max="11279" width="8.140625" style="21" customWidth="1"/>
    <col min="11280" max="11280" width="8.7109375" style="21" customWidth="1"/>
    <col min="11281" max="11281" width="6.42578125" style="21" customWidth="1"/>
    <col min="11282" max="11283" width="9.28515625" style="21" customWidth="1"/>
    <col min="11284" max="11284" width="6.42578125" style="21" customWidth="1"/>
    <col min="11285" max="11286" width="9.5703125" style="21" customWidth="1"/>
    <col min="11287" max="11287" width="6.42578125" style="21" customWidth="1"/>
    <col min="11288" max="11289" width="9.5703125" style="21" customWidth="1"/>
    <col min="11290" max="11290" width="6.7109375" style="21" customWidth="1"/>
    <col min="11291" max="11293" width="9.140625" style="21"/>
    <col min="11294" max="11294" width="10.85546875" style="21" bestFit="1" customWidth="1"/>
    <col min="11295" max="11515" width="9.140625" style="21"/>
    <col min="11516" max="11516" width="18.7109375" style="21" customWidth="1"/>
    <col min="11517" max="11518" width="9.42578125" style="21" customWidth="1"/>
    <col min="11519" max="11519" width="7.7109375" style="21" customWidth="1"/>
    <col min="11520" max="11520" width="9.28515625" style="21" customWidth="1"/>
    <col min="11521" max="11521" width="9.85546875" style="21" customWidth="1"/>
    <col min="11522" max="11522" width="7.140625" style="21" customWidth="1"/>
    <col min="11523" max="11523" width="8.5703125" style="21" customWidth="1"/>
    <col min="11524" max="11524" width="8.85546875" style="21" customWidth="1"/>
    <col min="11525" max="11525" width="7.140625" style="21" customWidth="1"/>
    <col min="11526" max="11526" width="9" style="21" customWidth="1"/>
    <col min="11527" max="11527" width="8.7109375" style="21" customWidth="1"/>
    <col min="11528" max="11528" width="6.5703125" style="21" customWidth="1"/>
    <col min="11529" max="11529" width="8.140625" style="21" customWidth="1"/>
    <col min="11530" max="11530" width="7.5703125" style="21" customWidth="1"/>
    <col min="11531" max="11531" width="7" style="21" customWidth="1"/>
    <col min="11532" max="11533" width="8.7109375" style="21" customWidth="1"/>
    <col min="11534" max="11534" width="7.28515625" style="21" customWidth="1"/>
    <col min="11535" max="11535" width="8.140625" style="21" customWidth="1"/>
    <col min="11536" max="11536" width="8.7109375" style="21" customWidth="1"/>
    <col min="11537" max="11537" width="6.42578125" style="21" customWidth="1"/>
    <col min="11538" max="11539" width="9.28515625" style="21" customWidth="1"/>
    <col min="11540" max="11540" width="6.42578125" style="21" customWidth="1"/>
    <col min="11541" max="11542" width="9.5703125" style="21" customWidth="1"/>
    <col min="11543" max="11543" width="6.42578125" style="21" customWidth="1"/>
    <col min="11544" max="11545" width="9.5703125" style="21" customWidth="1"/>
    <col min="11546" max="11546" width="6.7109375" style="21" customWidth="1"/>
    <col min="11547" max="11549" width="9.140625" style="21"/>
    <col min="11550" max="11550" width="10.85546875" style="21" bestFit="1" customWidth="1"/>
    <col min="11551" max="11771" width="9.140625" style="21"/>
    <col min="11772" max="11772" width="18.7109375" style="21" customWidth="1"/>
    <col min="11773" max="11774" width="9.42578125" style="21" customWidth="1"/>
    <col min="11775" max="11775" width="7.7109375" style="21" customWidth="1"/>
    <col min="11776" max="11776" width="9.28515625" style="21" customWidth="1"/>
    <col min="11777" max="11777" width="9.85546875" style="21" customWidth="1"/>
    <col min="11778" max="11778" width="7.140625" style="21" customWidth="1"/>
    <col min="11779" max="11779" width="8.5703125" style="21" customWidth="1"/>
    <col min="11780" max="11780" width="8.85546875" style="21" customWidth="1"/>
    <col min="11781" max="11781" width="7.140625" style="21" customWidth="1"/>
    <col min="11782" max="11782" width="9" style="21" customWidth="1"/>
    <col min="11783" max="11783" width="8.7109375" style="21" customWidth="1"/>
    <col min="11784" max="11784" width="6.5703125" style="21" customWidth="1"/>
    <col min="11785" max="11785" width="8.140625" style="21" customWidth="1"/>
    <col min="11786" max="11786" width="7.5703125" style="21" customWidth="1"/>
    <col min="11787" max="11787" width="7" style="21" customWidth="1"/>
    <col min="11788" max="11789" width="8.7109375" style="21" customWidth="1"/>
    <col min="11790" max="11790" width="7.28515625" style="21" customWidth="1"/>
    <col min="11791" max="11791" width="8.140625" style="21" customWidth="1"/>
    <col min="11792" max="11792" width="8.7109375" style="21" customWidth="1"/>
    <col min="11793" max="11793" width="6.42578125" style="21" customWidth="1"/>
    <col min="11794" max="11795" width="9.28515625" style="21" customWidth="1"/>
    <col min="11796" max="11796" width="6.42578125" style="21" customWidth="1"/>
    <col min="11797" max="11798" width="9.5703125" style="21" customWidth="1"/>
    <col min="11799" max="11799" width="6.42578125" style="21" customWidth="1"/>
    <col min="11800" max="11801" width="9.5703125" style="21" customWidth="1"/>
    <col min="11802" max="11802" width="6.7109375" style="21" customWidth="1"/>
    <col min="11803" max="11805" width="9.140625" style="21"/>
    <col min="11806" max="11806" width="10.85546875" style="21" bestFit="1" customWidth="1"/>
    <col min="11807" max="12027" width="9.140625" style="21"/>
    <col min="12028" max="12028" width="18.7109375" style="21" customWidth="1"/>
    <col min="12029" max="12030" width="9.42578125" style="21" customWidth="1"/>
    <col min="12031" max="12031" width="7.7109375" style="21" customWidth="1"/>
    <col min="12032" max="12032" width="9.28515625" style="21" customWidth="1"/>
    <col min="12033" max="12033" width="9.85546875" style="21" customWidth="1"/>
    <col min="12034" max="12034" width="7.140625" style="21" customWidth="1"/>
    <col min="12035" max="12035" width="8.5703125" style="21" customWidth="1"/>
    <col min="12036" max="12036" width="8.85546875" style="21" customWidth="1"/>
    <col min="12037" max="12037" width="7.140625" style="21" customWidth="1"/>
    <col min="12038" max="12038" width="9" style="21" customWidth="1"/>
    <col min="12039" max="12039" width="8.7109375" style="21" customWidth="1"/>
    <col min="12040" max="12040" width="6.5703125" style="21" customWidth="1"/>
    <col min="12041" max="12041" width="8.140625" style="21" customWidth="1"/>
    <col min="12042" max="12042" width="7.5703125" style="21" customWidth="1"/>
    <col min="12043" max="12043" width="7" style="21" customWidth="1"/>
    <col min="12044" max="12045" width="8.7109375" style="21" customWidth="1"/>
    <col min="12046" max="12046" width="7.28515625" style="21" customWidth="1"/>
    <col min="12047" max="12047" width="8.140625" style="21" customWidth="1"/>
    <col min="12048" max="12048" width="8.7109375" style="21" customWidth="1"/>
    <col min="12049" max="12049" width="6.42578125" style="21" customWidth="1"/>
    <col min="12050" max="12051" width="9.28515625" style="21" customWidth="1"/>
    <col min="12052" max="12052" width="6.42578125" style="21" customWidth="1"/>
    <col min="12053" max="12054" width="9.5703125" style="21" customWidth="1"/>
    <col min="12055" max="12055" width="6.42578125" style="21" customWidth="1"/>
    <col min="12056" max="12057" width="9.5703125" style="21" customWidth="1"/>
    <col min="12058" max="12058" width="6.7109375" style="21" customWidth="1"/>
    <col min="12059" max="12061" width="9.140625" style="21"/>
    <col min="12062" max="12062" width="10.85546875" style="21" bestFit="1" customWidth="1"/>
    <col min="12063" max="12283" width="9.140625" style="21"/>
    <col min="12284" max="12284" width="18.7109375" style="21" customWidth="1"/>
    <col min="12285" max="12286" width="9.42578125" style="21" customWidth="1"/>
    <col min="12287" max="12287" width="7.7109375" style="21" customWidth="1"/>
    <col min="12288" max="12288" width="9.28515625" style="21" customWidth="1"/>
    <col min="12289" max="12289" width="9.85546875" style="21" customWidth="1"/>
    <col min="12290" max="12290" width="7.140625" style="21" customWidth="1"/>
    <col min="12291" max="12291" width="8.5703125" style="21" customWidth="1"/>
    <col min="12292" max="12292" width="8.85546875" style="21" customWidth="1"/>
    <col min="12293" max="12293" width="7.140625" style="21" customWidth="1"/>
    <col min="12294" max="12294" width="9" style="21" customWidth="1"/>
    <col min="12295" max="12295" width="8.7109375" style="21" customWidth="1"/>
    <col min="12296" max="12296" width="6.5703125" style="21" customWidth="1"/>
    <col min="12297" max="12297" width="8.140625" style="21" customWidth="1"/>
    <col min="12298" max="12298" width="7.5703125" style="21" customWidth="1"/>
    <col min="12299" max="12299" width="7" style="21" customWidth="1"/>
    <col min="12300" max="12301" width="8.7109375" style="21" customWidth="1"/>
    <col min="12302" max="12302" width="7.28515625" style="21" customWidth="1"/>
    <col min="12303" max="12303" width="8.140625" style="21" customWidth="1"/>
    <col min="12304" max="12304" width="8.7109375" style="21" customWidth="1"/>
    <col min="12305" max="12305" width="6.42578125" style="21" customWidth="1"/>
    <col min="12306" max="12307" width="9.28515625" style="21" customWidth="1"/>
    <col min="12308" max="12308" width="6.42578125" style="21" customWidth="1"/>
    <col min="12309" max="12310" width="9.5703125" style="21" customWidth="1"/>
    <col min="12311" max="12311" width="6.42578125" style="21" customWidth="1"/>
    <col min="12312" max="12313" width="9.5703125" style="21" customWidth="1"/>
    <col min="12314" max="12314" width="6.7109375" style="21" customWidth="1"/>
    <col min="12315" max="12317" width="9.140625" style="21"/>
    <col min="12318" max="12318" width="10.85546875" style="21" bestFit="1" customWidth="1"/>
    <col min="12319" max="12539" width="9.140625" style="21"/>
    <col min="12540" max="12540" width="18.7109375" style="21" customWidth="1"/>
    <col min="12541" max="12542" width="9.42578125" style="21" customWidth="1"/>
    <col min="12543" max="12543" width="7.7109375" style="21" customWidth="1"/>
    <col min="12544" max="12544" width="9.28515625" style="21" customWidth="1"/>
    <col min="12545" max="12545" width="9.85546875" style="21" customWidth="1"/>
    <col min="12546" max="12546" width="7.140625" style="21" customWidth="1"/>
    <col min="12547" max="12547" width="8.5703125" style="21" customWidth="1"/>
    <col min="12548" max="12548" width="8.85546875" style="21" customWidth="1"/>
    <col min="12549" max="12549" width="7.140625" style="21" customWidth="1"/>
    <col min="12550" max="12550" width="9" style="21" customWidth="1"/>
    <col min="12551" max="12551" width="8.7109375" style="21" customWidth="1"/>
    <col min="12552" max="12552" width="6.5703125" style="21" customWidth="1"/>
    <col min="12553" max="12553" width="8.140625" style="21" customWidth="1"/>
    <col min="12554" max="12554" width="7.5703125" style="21" customWidth="1"/>
    <col min="12555" max="12555" width="7" style="21" customWidth="1"/>
    <col min="12556" max="12557" width="8.7109375" style="21" customWidth="1"/>
    <col min="12558" max="12558" width="7.28515625" style="21" customWidth="1"/>
    <col min="12559" max="12559" width="8.140625" style="21" customWidth="1"/>
    <col min="12560" max="12560" width="8.7109375" style="21" customWidth="1"/>
    <col min="12561" max="12561" width="6.42578125" style="21" customWidth="1"/>
    <col min="12562" max="12563" width="9.28515625" style="21" customWidth="1"/>
    <col min="12564" max="12564" width="6.42578125" style="21" customWidth="1"/>
    <col min="12565" max="12566" width="9.5703125" style="21" customWidth="1"/>
    <col min="12567" max="12567" width="6.42578125" style="21" customWidth="1"/>
    <col min="12568" max="12569" width="9.5703125" style="21" customWidth="1"/>
    <col min="12570" max="12570" width="6.7109375" style="21" customWidth="1"/>
    <col min="12571" max="12573" width="9.140625" style="21"/>
    <col min="12574" max="12574" width="10.85546875" style="21" bestFit="1" customWidth="1"/>
    <col min="12575" max="12795" width="9.140625" style="21"/>
    <col min="12796" max="12796" width="18.7109375" style="21" customWidth="1"/>
    <col min="12797" max="12798" width="9.42578125" style="21" customWidth="1"/>
    <col min="12799" max="12799" width="7.7109375" style="21" customWidth="1"/>
    <col min="12800" max="12800" width="9.28515625" style="21" customWidth="1"/>
    <col min="12801" max="12801" width="9.85546875" style="21" customWidth="1"/>
    <col min="12802" max="12802" width="7.140625" style="21" customWidth="1"/>
    <col min="12803" max="12803" width="8.5703125" style="21" customWidth="1"/>
    <col min="12804" max="12804" width="8.85546875" style="21" customWidth="1"/>
    <col min="12805" max="12805" width="7.140625" style="21" customWidth="1"/>
    <col min="12806" max="12806" width="9" style="21" customWidth="1"/>
    <col min="12807" max="12807" width="8.7109375" style="21" customWidth="1"/>
    <col min="12808" max="12808" width="6.5703125" style="21" customWidth="1"/>
    <col min="12809" max="12809" width="8.140625" style="21" customWidth="1"/>
    <col min="12810" max="12810" width="7.5703125" style="21" customWidth="1"/>
    <col min="12811" max="12811" width="7" style="21" customWidth="1"/>
    <col min="12812" max="12813" width="8.7109375" style="21" customWidth="1"/>
    <col min="12814" max="12814" width="7.28515625" style="21" customWidth="1"/>
    <col min="12815" max="12815" width="8.140625" style="21" customWidth="1"/>
    <col min="12816" max="12816" width="8.7109375" style="21" customWidth="1"/>
    <col min="12817" max="12817" width="6.42578125" style="21" customWidth="1"/>
    <col min="12818" max="12819" width="9.28515625" style="21" customWidth="1"/>
    <col min="12820" max="12820" width="6.42578125" style="21" customWidth="1"/>
    <col min="12821" max="12822" width="9.5703125" style="21" customWidth="1"/>
    <col min="12823" max="12823" width="6.42578125" style="21" customWidth="1"/>
    <col min="12824" max="12825" width="9.5703125" style="21" customWidth="1"/>
    <col min="12826" max="12826" width="6.7109375" style="21" customWidth="1"/>
    <col min="12827" max="12829" width="9.140625" style="21"/>
    <col min="12830" max="12830" width="10.85546875" style="21" bestFit="1" customWidth="1"/>
    <col min="12831" max="13051" width="9.140625" style="21"/>
    <col min="13052" max="13052" width="18.7109375" style="21" customWidth="1"/>
    <col min="13053" max="13054" width="9.42578125" style="21" customWidth="1"/>
    <col min="13055" max="13055" width="7.7109375" style="21" customWidth="1"/>
    <col min="13056" max="13056" width="9.28515625" style="21" customWidth="1"/>
    <col min="13057" max="13057" width="9.85546875" style="21" customWidth="1"/>
    <col min="13058" max="13058" width="7.140625" style="21" customWidth="1"/>
    <col min="13059" max="13059" width="8.5703125" style="21" customWidth="1"/>
    <col min="13060" max="13060" width="8.85546875" style="21" customWidth="1"/>
    <col min="13061" max="13061" width="7.140625" style="21" customWidth="1"/>
    <col min="13062" max="13062" width="9" style="21" customWidth="1"/>
    <col min="13063" max="13063" width="8.7109375" style="21" customWidth="1"/>
    <col min="13064" max="13064" width="6.5703125" style="21" customWidth="1"/>
    <col min="13065" max="13065" width="8.140625" style="21" customWidth="1"/>
    <col min="13066" max="13066" width="7.5703125" style="21" customWidth="1"/>
    <col min="13067" max="13067" width="7" style="21" customWidth="1"/>
    <col min="13068" max="13069" width="8.7109375" style="21" customWidth="1"/>
    <col min="13070" max="13070" width="7.28515625" style="21" customWidth="1"/>
    <col min="13071" max="13071" width="8.140625" style="21" customWidth="1"/>
    <col min="13072" max="13072" width="8.7109375" style="21" customWidth="1"/>
    <col min="13073" max="13073" width="6.42578125" style="21" customWidth="1"/>
    <col min="13074" max="13075" width="9.28515625" style="21" customWidth="1"/>
    <col min="13076" max="13076" width="6.42578125" style="21" customWidth="1"/>
    <col min="13077" max="13078" width="9.5703125" style="21" customWidth="1"/>
    <col min="13079" max="13079" width="6.42578125" style="21" customWidth="1"/>
    <col min="13080" max="13081" width="9.5703125" style="21" customWidth="1"/>
    <col min="13082" max="13082" width="6.7109375" style="21" customWidth="1"/>
    <col min="13083" max="13085" width="9.140625" style="21"/>
    <col min="13086" max="13086" width="10.85546875" style="21" bestFit="1" customWidth="1"/>
    <col min="13087" max="13307" width="9.140625" style="21"/>
    <col min="13308" max="13308" width="18.7109375" style="21" customWidth="1"/>
    <col min="13309" max="13310" width="9.42578125" style="21" customWidth="1"/>
    <col min="13311" max="13311" width="7.7109375" style="21" customWidth="1"/>
    <col min="13312" max="13312" width="9.28515625" style="21" customWidth="1"/>
    <col min="13313" max="13313" width="9.85546875" style="21" customWidth="1"/>
    <col min="13314" max="13314" width="7.140625" style="21" customWidth="1"/>
    <col min="13315" max="13315" width="8.5703125" style="21" customWidth="1"/>
    <col min="13316" max="13316" width="8.85546875" style="21" customWidth="1"/>
    <col min="13317" max="13317" width="7.140625" style="21" customWidth="1"/>
    <col min="13318" max="13318" width="9" style="21" customWidth="1"/>
    <col min="13319" max="13319" width="8.7109375" style="21" customWidth="1"/>
    <col min="13320" max="13320" width="6.5703125" style="21" customWidth="1"/>
    <col min="13321" max="13321" width="8.140625" style="21" customWidth="1"/>
    <col min="13322" max="13322" width="7.5703125" style="21" customWidth="1"/>
    <col min="13323" max="13323" width="7" style="21" customWidth="1"/>
    <col min="13324" max="13325" width="8.7109375" style="21" customWidth="1"/>
    <col min="13326" max="13326" width="7.28515625" style="21" customWidth="1"/>
    <col min="13327" max="13327" width="8.140625" style="21" customWidth="1"/>
    <col min="13328" max="13328" width="8.7109375" style="21" customWidth="1"/>
    <col min="13329" max="13329" width="6.42578125" style="21" customWidth="1"/>
    <col min="13330" max="13331" width="9.28515625" style="21" customWidth="1"/>
    <col min="13332" max="13332" width="6.42578125" style="21" customWidth="1"/>
    <col min="13333" max="13334" width="9.5703125" style="21" customWidth="1"/>
    <col min="13335" max="13335" width="6.42578125" style="21" customWidth="1"/>
    <col min="13336" max="13337" width="9.5703125" style="21" customWidth="1"/>
    <col min="13338" max="13338" width="6.7109375" style="21" customWidth="1"/>
    <col min="13339" max="13341" width="9.140625" style="21"/>
    <col min="13342" max="13342" width="10.85546875" style="21" bestFit="1" customWidth="1"/>
    <col min="13343" max="13563" width="9.140625" style="21"/>
    <col min="13564" max="13564" width="18.7109375" style="21" customWidth="1"/>
    <col min="13565" max="13566" width="9.42578125" style="21" customWidth="1"/>
    <col min="13567" max="13567" width="7.7109375" style="21" customWidth="1"/>
    <col min="13568" max="13568" width="9.28515625" style="21" customWidth="1"/>
    <col min="13569" max="13569" width="9.85546875" style="21" customWidth="1"/>
    <col min="13570" max="13570" width="7.140625" style="21" customWidth="1"/>
    <col min="13571" max="13571" width="8.5703125" style="21" customWidth="1"/>
    <col min="13572" max="13572" width="8.85546875" style="21" customWidth="1"/>
    <col min="13573" max="13573" width="7.140625" style="21" customWidth="1"/>
    <col min="13574" max="13574" width="9" style="21" customWidth="1"/>
    <col min="13575" max="13575" width="8.7109375" style="21" customWidth="1"/>
    <col min="13576" max="13576" width="6.5703125" style="21" customWidth="1"/>
    <col min="13577" max="13577" width="8.140625" style="21" customWidth="1"/>
    <col min="13578" max="13578" width="7.5703125" style="21" customWidth="1"/>
    <col min="13579" max="13579" width="7" style="21" customWidth="1"/>
    <col min="13580" max="13581" width="8.7109375" style="21" customWidth="1"/>
    <col min="13582" max="13582" width="7.28515625" style="21" customWidth="1"/>
    <col min="13583" max="13583" width="8.140625" style="21" customWidth="1"/>
    <col min="13584" max="13584" width="8.7109375" style="21" customWidth="1"/>
    <col min="13585" max="13585" width="6.42578125" style="21" customWidth="1"/>
    <col min="13586" max="13587" width="9.28515625" style="21" customWidth="1"/>
    <col min="13588" max="13588" width="6.42578125" style="21" customWidth="1"/>
    <col min="13589" max="13590" width="9.5703125" style="21" customWidth="1"/>
    <col min="13591" max="13591" width="6.42578125" style="21" customWidth="1"/>
    <col min="13592" max="13593" width="9.5703125" style="21" customWidth="1"/>
    <col min="13594" max="13594" width="6.7109375" style="21" customWidth="1"/>
    <col min="13595" max="13597" width="9.140625" style="21"/>
    <col min="13598" max="13598" width="10.85546875" style="21" bestFit="1" customWidth="1"/>
    <col min="13599" max="13819" width="9.140625" style="21"/>
    <col min="13820" max="13820" width="18.7109375" style="21" customWidth="1"/>
    <col min="13821" max="13822" width="9.42578125" style="21" customWidth="1"/>
    <col min="13823" max="13823" width="7.7109375" style="21" customWidth="1"/>
    <col min="13824" max="13824" width="9.28515625" style="21" customWidth="1"/>
    <col min="13825" max="13825" width="9.85546875" style="21" customWidth="1"/>
    <col min="13826" max="13826" width="7.140625" style="21" customWidth="1"/>
    <col min="13827" max="13827" width="8.5703125" style="21" customWidth="1"/>
    <col min="13828" max="13828" width="8.85546875" style="21" customWidth="1"/>
    <col min="13829" max="13829" width="7.140625" style="21" customWidth="1"/>
    <col min="13830" max="13830" width="9" style="21" customWidth="1"/>
    <col min="13831" max="13831" width="8.7109375" style="21" customWidth="1"/>
    <col min="13832" max="13832" width="6.5703125" style="21" customWidth="1"/>
    <col min="13833" max="13833" width="8.140625" style="21" customWidth="1"/>
    <col min="13834" max="13834" width="7.5703125" style="21" customWidth="1"/>
    <col min="13835" max="13835" width="7" style="21" customWidth="1"/>
    <col min="13836" max="13837" width="8.7109375" style="21" customWidth="1"/>
    <col min="13838" max="13838" width="7.28515625" style="21" customWidth="1"/>
    <col min="13839" max="13839" width="8.140625" style="21" customWidth="1"/>
    <col min="13840" max="13840" width="8.7109375" style="21" customWidth="1"/>
    <col min="13841" max="13841" width="6.42578125" style="21" customWidth="1"/>
    <col min="13842" max="13843" width="9.28515625" style="21" customWidth="1"/>
    <col min="13844" max="13844" width="6.42578125" style="21" customWidth="1"/>
    <col min="13845" max="13846" width="9.5703125" style="21" customWidth="1"/>
    <col min="13847" max="13847" width="6.42578125" style="21" customWidth="1"/>
    <col min="13848" max="13849" width="9.5703125" style="21" customWidth="1"/>
    <col min="13850" max="13850" width="6.7109375" style="21" customWidth="1"/>
    <col min="13851" max="13853" width="9.140625" style="21"/>
    <col min="13854" max="13854" width="10.85546875" style="21" bestFit="1" customWidth="1"/>
    <col min="13855" max="14075" width="9.140625" style="21"/>
    <col min="14076" max="14076" width="18.7109375" style="21" customWidth="1"/>
    <col min="14077" max="14078" width="9.42578125" style="21" customWidth="1"/>
    <col min="14079" max="14079" width="7.7109375" style="21" customWidth="1"/>
    <col min="14080" max="14080" width="9.28515625" style="21" customWidth="1"/>
    <col min="14081" max="14081" width="9.85546875" style="21" customWidth="1"/>
    <col min="14082" max="14082" width="7.140625" style="21" customWidth="1"/>
    <col min="14083" max="14083" width="8.5703125" style="21" customWidth="1"/>
    <col min="14084" max="14084" width="8.85546875" style="21" customWidth="1"/>
    <col min="14085" max="14085" width="7.140625" style="21" customWidth="1"/>
    <col min="14086" max="14086" width="9" style="21" customWidth="1"/>
    <col min="14087" max="14087" width="8.7109375" style="21" customWidth="1"/>
    <col min="14088" max="14088" width="6.5703125" style="21" customWidth="1"/>
    <col min="14089" max="14089" width="8.140625" style="21" customWidth="1"/>
    <col min="14090" max="14090" width="7.5703125" style="21" customWidth="1"/>
    <col min="14091" max="14091" width="7" style="21" customWidth="1"/>
    <col min="14092" max="14093" width="8.7109375" style="21" customWidth="1"/>
    <col min="14094" max="14094" width="7.28515625" style="21" customWidth="1"/>
    <col min="14095" max="14095" width="8.140625" style="21" customWidth="1"/>
    <col min="14096" max="14096" width="8.7109375" style="21" customWidth="1"/>
    <col min="14097" max="14097" width="6.42578125" style="21" customWidth="1"/>
    <col min="14098" max="14099" width="9.28515625" style="21" customWidth="1"/>
    <col min="14100" max="14100" width="6.42578125" style="21" customWidth="1"/>
    <col min="14101" max="14102" width="9.5703125" style="21" customWidth="1"/>
    <col min="14103" max="14103" width="6.42578125" style="21" customWidth="1"/>
    <col min="14104" max="14105" width="9.5703125" style="21" customWidth="1"/>
    <col min="14106" max="14106" width="6.7109375" style="21" customWidth="1"/>
    <col min="14107" max="14109" width="9.140625" style="21"/>
    <col min="14110" max="14110" width="10.85546875" style="21" bestFit="1" customWidth="1"/>
    <col min="14111" max="14331" width="9.140625" style="21"/>
    <col min="14332" max="14332" width="18.7109375" style="21" customWidth="1"/>
    <col min="14333" max="14334" width="9.42578125" style="21" customWidth="1"/>
    <col min="14335" max="14335" width="7.7109375" style="21" customWidth="1"/>
    <col min="14336" max="14336" width="9.28515625" style="21" customWidth="1"/>
    <col min="14337" max="14337" width="9.85546875" style="21" customWidth="1"/>
    <col min="14338" max="14338" width="7.140625" style="21" customWidth="1"/>
    <col min="14339" max="14339" width="8.5703125" style="21" customWidth="1"/>
    <col min="14340" max="14340" width="8.85546875" style="21" customWidth="1"/>
    <col min="14341" max="14341" width="7.140625" style="21" customWidth="1"/>
    <col min="14342" max="14342" width="9" style="21" customWidth="1"/>
    <col min="14343" max="14343" width="8.7109375" style="21" customWidth="1"/>
    <col min="14344" max="14344" width="6.5703125" style="21" customWidth="1"/>
    <col min="14345" max="14345" width="8.140625" style="21" customWidth="1"/>
    <col min="14346" max="14346" width="7.5703125" style="21" customWidth="1"/>
    <col min="14347" max="14347" width="7" style="21" customWidth="1"/>
    <col min="14348" max="14349" width="8.7109375" style="21" customWidth="1"/>
    <col min="14350" max="14350" width="7.28515625" style="21" customWidth="1"/>
    <col min="14351" max="14351" width="8.140625" style="21" customWidth="1"/>
    <col min="14352" max="14352" width="8.7109375" style="21" customWidth="1"/>
    <col min="14353" max="14353" width="6.42578125" style="21" customWidth="1"/>
    <col min="14354" max="14355" width="9.28515625" style="21" customWidth="1"/>
    <col min="14356" max="14356" width="6.42578125" style="21" customWidth="1"/>
    <col min="14357" max="14358" width="9.5703125" style="21" customWidth="1"/>
    <col min="14359" max="14359" width="6.42578125" style="21" customWidth="1"/>
    <col min="14360" max="14361" width="9.5703125" style="21" customWidth="1"/>
    <col min="14362" max="14362" width="6.7109375" style="21" customWidth="1"/>
    <col min="14363" max="14365" width="9.140625" style="21"/>
    <col min="14366" max="14366" width="10.85546875" style="21" bestFit="1" customWidth="1"/>
    <col min="14367" max="14587" width="9.140625" style="21"/>
    <col min="14588" max="14588" width="18.7109375" style="21" customWidth="1"/>
    <col min="14589" max="14590" width="9.42578125" style="21" customWidth="1"/>
    <col min="14591" max="14591" width="7.7109375" style="21" customWidth="1"/>
    <col min="14592" max="14592" width="9.28515625" style="21" customWidth="1"/>
    <col min="14593" max="14593" width="9.85546875" style="21" customWidth="1"/>
    <col min="14594" max="14594" width="7.140625" style="21" customWidth="1"/>
    <col min="14595" max="14595" width="8.5703125" style="21" customWidth="1"/>
    <col min="14596" max="14596" width="8.85546875" style="21" customWidth="1"/>
    <col min="14597" max="14597" width="7.140625" style="21" customWidth="1"/>
    <col min="14598" max="14598" width="9" style="21" customWidth="1"/>
    <col min="14599" max="14599" width="8.7109375" style="21" customWidth="1"/>
    <col min="14600" max="14600" width="6.5703125" style="21" customWidth="1"/>
    <col min="14601" max="14601" width="8.140625" style="21" customWidth="1"/>
    <col min="14602" max="14602" width="7.5703125" style="21" customWidth="1"/>
    <col min="14603" max="14603" width="7" style="21" customWidth="1"/>
    <col min="14604" max="14605" width="8.7109375" style="21" customWidth="1"/>
    <col min="14606" max="14606" width="7.28515625" style="21" customWidth="1"/>
    <col min="14607" max="14607" width="8.140625" style="21" customWidth="1"/>
    <col min="14608" max="14608" width="8.7109375" style="21" customWidth="1"/>
    <col min="14609" max="14609" width="6.42578125" style="21" customWidth="1"/>
    <col min="14610" max="14611" width="9.28515625" style="21" customWidth="1"/>
    <col min="14612" max="14612" width="6.42578125" style="21" customWidth="1"/>
    <col min="14613" max="14614" width="9.5703125" style="21" customWidth="1"/>
    <col min="14615" max="14615" width="6.42578125" style="21" customWidth="1"/>
    <col min="14616" max="14617" width="9.5703125" style="21" customWidth="1"/>
    <col min="14618" max="14618" width="6.7109375" style="21" customWidth="1"/>
    <col min="14619" max="14621" width="9.140625" style="21"/>
    <col min="14622" max="14622" width="10.85546875" style="21" bestFit="1" customWidth="1"/>
    <col min="14623" max="14843" width="9.140625" style="21"/>
    <col min="14844" max="14844" width="18.7109375" style="21" customWidth="1"/>
    <col min="14845" max="14846" width="9.42578125" style="21" customWidth="1"/>
    <col min="14847" max="14847" width="7.7109375" style="21" customWidth="1"/>
    <col min="14848" max="14848" width="9.28515625" style="21" customWidth="1"/>
    <col min="14849" max="14849" width="9.85546875" style="21" customWidth="1"/>
    <col min="14850" max="14850" width="7.140625" style="21" customWidth="1"/>
    <col min="14851" max="14851" width="8.5703125" style="21" customWidth="1"/>
    <col min="14852" max="14852" width="8.85546875" style="21" customWidth="1"/>
    <col min="14853" max="14853" width="7.140625" style="21" customWidth="1"/>
    <col min="14854" max="14854" width="9" style="21" customWidth="1"/>
    <col min="14855" max="14855" width="8.7109375" style="21" customWidth="1"/>
    <col min="14856" max="14856" width="6.5703125" style="21" customWidth="1"/>
    <col min="14857" max="14857" width="8.140625" style="21" customWidth="1"/>
    <col min="14858" max="14858" width="7.5703125" style="21" customWidth="1"/>
    <col min="14859" max="14859" width="7" style="21" customWidth="1"/>
    <col min="14860" max="14861" width="8.7109375" style="21" customWidth="1"/>
    <col min="14862" max="14862" width="7.28515625" style="21" customWidth="1"/>
    <col min="14863" max="14863" width="8.140625" style="21" customWidth="1"/>
    <col min="14864" max="14864" width="8.7109375" style="21" customWidth="1"/>
    <col min="14865" max="14865" width="6.42578125" style="21" customWidth="1"/>
    <col min="14866" max="14867" width="9.28515625" style="21" customWidth="1"/>
    <col min="14868" max="14868" width="6.42578125" style="21" customWidth="1"/>
    <col min="14869" max="14870" width="9.5703125" style="21" customWidth="1"/>
    <col min="14871" max="14871" width="6.42578125" style="21" customWidth="1"/>
    <col min="14872" max="14873" width="9.5703125" style="21" customWidth="1"/>
    <col min="14874" max="14874" width="6.7109375" style="21" customWidth="1"/>
    <col min="14875" max="14877" width="9.140625" style="21"/>
    <col min="14878" max="14878" width="10.85546875" style="21" bestFit="1" customWidth="1"/>
    <col min="14879" max="15099" width="9.140625" style="21"/>
    <col min="15100" max="15100" width="18.7109375" style="21" customWidth="1"/>
    <col min="15101" max="15102" width="9.42578125" style="21" customWidth="1"/>
    <col min="15103" max="15103" width="7.7109375" style="21" customWidth="1"/>
    <col min="15104" max="15104" width="9.28515625" style="21" customWidth="1"/>
    <col min="15105" max="15105" width="9.85546875" style="21" customWidth="1"/>
    <col min="15106" max="15106" width="7.140625" style="21" customWidth="1"/>
    <col min="15107" max="15107" width="8.5703125" style="21" customWidth="1"/>
    <col min="15108" max="15108" width="8.85546875" style="21" customWidth="1"/>
    <col min="15109" max="15109" width="7.140625" style="21" customWidth="1"/>
    <col min="15110" max="15110" width="9" style="21" customWidth="1"/>
    <col min="15111" max="15111" width="8.7109375" style="21" customWidth="1"/>
    <col min="15112" max="15112" width="6.5703125" style="21" customWidth="1"/>
    <col min="15113" max="15113" width="8.140625" style="21" customWidth="1"/>
    <col min="15114" max="15114" width="7.5703125" style="21" customWidth="1"/>
    <col min="15115" max="15115" width="7" style="21" customWidth="1"/>
    <col min="15116" max="15117" width="8.7109375" style="21" customWidth="1"/>
    <col min="15118" max="15118" width="7.28515625" style="21" customWidth="1"/>
    <col min="15119" max="15119" width="8.140625" style="21" customWidth="1"/>
    <col min="15120" max="15120" width="8.7109375" style="21" customWidth="1"/>
    <col min="15121" max="15121" width="6.42578125" style="21" customWidth="1"/>
    <col min="15122" max="15123" width="9.28515625" style="21" customWidth="1"/>
    <col min="15124" max="15124" width="6.42578125" style="21" customWidth="1"/>
    <col min="15125" max="15126" width="9.5703125" style="21" customWidth="1"/>
    <col min="15127" max="15127" width="6.42578125" style="21" customWidth="1"/>
    <col min="15128" max="15129" width="9.5703125" style="21" customWidth="1"/>
    <col min="15130" max="15130" width="6.7109375" style="21" customWidth="1"/>
    <col min="15131" max="15133" width="9.140625" style="21"/>
    <col min="15134" max="15134" width="10.85546875" style="21" bestFit="1" customWidth="1"/>
    <col min="15135" max="15355" width="9.140625" style="21"/>
    <col min="15356" max="15356" width="18.7109375" style="21" customWidth="1"/>
    <col min="15357" max="15358" width="9.42578125" style="21" customWidth="1"/>
    <col min="15359" max="15359" width="7.7109375" style="21" customWidth="1"/>
    <col min="15360" max="15360" width="9.28515625" style="21" customWidth="1"/>
    <col min="15361" max="15361" width="9.85546875" style="21" customWidth="1"/>
    <col min="15362" max="15362" width="7.140625" style="21" customWidth="1"/>
    <col min="15363" max="15363" width="8.5703125" style="21" customWidth="1"/>
    <col min="15364" max="15364" width="8.85546875" style="21" customWidth="1"/>
    <col min="15365" max="15365" width="7.140625" style="21" customWidth="1"/>
    <col min="15366" max="15366" width="9" style="21" customWidth="1"/>
    <col min="15367" max="15367" width="8.7109375" style="21" customWidth="1"/>
    <col min="15368" max="15368" width="6.5703125" style="21" customWidth="1"/>
    <col min="15369" max="15369" width="8.140625" style="21" customWidth="1"/>
    <col min="15370" max="15370" width="7.5703125" style="21" customWidth="1"/>
    <col min="15371" max="15371" width="7" style="21" customWidth="1"/>
    <col min="15372" max="15373" width="8.7109375" style="21" customWidth="1"/>
    <col min="15374" max="15374" width="7.28515625" style="21" customWidth="1"/>
    <col min="15375" max="15375" width="8.140625" style="21" customWidth="1"/>
    <col min="15376" max="15376" width="8.7109375" style="21" customWidth="1"/>
    <col min="15377" max="15377" width="6.42578125" style="21" customWidth="1"/>
    <col min="15378" max="15379" width="9.28515625" style="21" customWidth="1"/>
    <col min="15380" max="15380" width="6.42578125" style="21" customWidth="1"/>
    <col min="15381" max="15382" width="9.5703125" style="21" customWidth="1"/>
    <col min="15383" max="15383" width="6.42578125" style="21" customWidth="1"/>
    <col min="15384" max="15385" width="9.5703125" style="21" customWidth="1"/>
    <col min="15386" max="15386" width="6.7109375" style="21" customWidth="1"/>
    <col min="15387" max="15389" width="9.140625" style="21"/>
    <col min="15390" max="15390" width="10.85546875" style="21" bestFit="1" customWidth="1"/>
    <col min="15391" max="15611" width="9.140625" style="21"/>
    <col min="15612" max="15612" width="18.7109375" style="21" customWidth="1"/>
    <col min="15613" max="15614" width="9.42578125" style="21" customWidth="1"/>
    <col min="15615" max="15615" width="7.7109375" style="21" customWidth="1"/>
    <col min="15616" max="15616" width="9.28515625" style="21" customWidth="1"/>
    <col min="15617" max="15617" width="9.85546875" style="21" customWidth="1"/>
    <col min="15618" max="15618" width="7.140625" style="21" customWidth="1"/>
    <col min="15619" max="15619" width="8.5703125" style="21" customWidth="1"/>
    <col min="15620" max="15620" width="8.85546875" style="21" customWidth="1"/>
    <col min="15621" max="15621" width="7.140625" style="21" customWidth="1"/>
    <col min="15622" max="15622" width="9" style="21" customWidth="1"/>
    <col min="15623" max="15623" width="8.7109375" style="21" customWidth="1"/>
    <col min="15624" max="15624" width="6.5703125" style="21" customWidth="1"/>
    <col min="15625" max="15625" width="8.140625" style="21" customWidth="1"/>
    <col min="15626" max="15626" width="7.5703125" style="21" customWidth="1"/>
    <col min="15627" max="15627" width="7" style="21" customWidth="1"/>
    <col min="15628" max="15629" width="8.7109375" style="21" customWidth="1"/>
    <col min="15630" max="15630" width="7.28515625" style="21" customWidth="1"/>
    <col min="15631" max="15631" width="8.140625" style="21" customWidth="1"/>
    <col min="15632" max="15632" width="8.7109375" style="21" customWidth="1"/>
    <col min="15633" max="15633" width="6.42578125" style="21" customWidth="1"/>
    <col min="15634" max="15635" width="9.28515625" style="21" customWidth="1"/>
    <col min="15636" max="15636" width="6.42578125" style="21" customWidth="1"/>
    <col min="15637" max="15638" width="9.5703125" style="21" customWidth="1"/>
    <col min="15639" max="15639" width="6.42578125" style="21" customWidth="1"/>
    <col min="15640" max="15641" width="9.5703125" style="21" customWidth="1"/>
    <col min="15642" max="15642" width="6.7109375" style="21" customWidth="1"/>
    <col min="15643" max="15645" width="9.140625" style="21"/>
    <col min="15646" max="15646" width="10.85546875" style="21" bestFit="1" customWidth="1"/>
    <col min="15647" max="15867" width="9.140625" style="21"/>
    <col min="15868" max="15868" width="18.7109375" style="21" customWidth="1"/>
    <col min="15869" max="15870" width="9.42578125" style="21" customWidth="1"/>
    <col min="15871" max="15871" width="7.7109375" style="21" customWidth="1"/>
    <col min="15872" max="15872" width="9.28515625" style="21" customWidth="1"/>
    <col min="15873" max="15873" width="9.85546875" style="21" customWidth="1"/>
    <col min="15874" max="15874" width="7.140625" style="21" customWidth="1"/>
    <col min="15875" max="15875" width="8.5703125" style="21" customWidth="1"/>
    <col min="15876" max="15876" width="8.85546875" style="21" customWidth="1"/>
    <col min="15877" max="15877" width="7.140625" style="21" customWidth="1"/>
    <col min="15878" max="15878" width="9" style="21" customWidth="1"/>
    <col min="15879" max="15879" width="8.7109375" style="21" customWidth="1"/>
    <col min="15880" max="15880" width="6.5703125" style="21" customWidth="1"/>
    <col min="15881" max="15881" width="8.140625" style="21" customWidth="1"/>
    <col min="15882" max="15882" width="7.5703125" style="21" customWidth="1"/>
    <col min="15883" max="15883" width="7" style="21" customWidth="1"/>
    <col min="15884" max="15885" width="8.7109375" style="21" customWidth="1"/>
    <col min="15886" max="15886" width="7.28515625" style="21" customWidth="1"/>
    <col min="15887" max="15887" width="8.140625" style="21" customWidth="1"/>
    <col min="15888" max="15888" width="8.7109375" style="21" customWidth="1"/>
    <col min="15889" max="15889" width="6.42578125" style="21" customWidth="1"/>
    <col min="15890" max="15891" width="9.28515625" style="21" customWidth="1"/>
    <col min="15892" max="15892" width="6.42578125" style="21" customWidth="1"/>
    <col min="15893" max="15894" width="9.5703125" style="21" customWidth="1"/>
    <col min="15895" max="15895" width="6.42578125" style="21" customWidth="1"/>
    <col min="15896" max="15897" width="9.5703125" style="21" customWidth="1"/>
    <col min="15898" max="15898" width="6.7109375" style="21" customWidth="1"/>
    <col min="15899" max="15901" width="9.140625" style="21"/>
    <col min="15902" max="15902" width="10.85546875" style="21" bestFit="1" customWidth="1"/>
    <col min="15903" max="16123" width="9.140625" style="21"/>
    <col min="16124" max="16124" width="18.7109375" style="21" customWidth="1"/>
    <col min="16125" max="16126" width="9.42578125" style="21" customWidth="1"/>
    <col min="16127" max="16127" width="7.7109375" style="21" customWidth="1"/>
    <col min="16128" max="16128" width="9.28515625" style="21" customWidth="1"/>
    <col min="16129" max="16129" width="9.85546875" style="21" customWidth="1"/>
    <col min="16130" max="16130" width="7.140625" style="21" customWidth="1"/>
    <col min="16131" max="16131" width="8.5703125" style="21" customWidth="1"/>
    <col min="16132" max="16132" width="8.85546875" style="21" customWidth="1"/>
    <col min="16133" max="16133" width="7.140625" style="21" customWidth="1"/>
    <col min="16134" max="16134" width="9" style="21" customWidth="1"/>
    <col min="16135" max="16135" width="8.7109375" style="21" customWidth="1"/>
    <col min="16136" max="16136" width="6.5703125" style="21" customWidth="1"/>
    <col min="16137" max="16137" width="8.140625" style="21" customWidth="1"/>
    <col min="16138" max="16138" width="7.5703125" style="21" customWidth="1"/>
    <col min="16139" max="16139" width="7" style="21" customWidth="1"/>
    <col min="16140" max="16141" width="8.7109375" style="21" customWidth="1"/>
    <col min="16142" max="16142" width="7.28515625" style="21" customWidth="1"/>
    <col min="16143" max="16143" width="8.140625" style="21" customWidth="1"/>
    <col min="16144" max="16144" width="8.7109375" style="21" customWidth="1"/>
    <col min="16145" max="16145" width="6.42578125" style="21" customWidth="1"/>
    <col min="16146" max="16147" width="9.28515625" style="21" customWidth="1"/>
    <col min="16148" max="16148" width="6.42578125" style="21" customWidth="1"/>
    <col min="16149" max="16150" width="9.5703125" style="21" customWidth="1"/>
    <col min="16151" max="16151" width="6.42578125" style="21" customWidth="1"/>
    <col min="16152" max="16153" width="9.5703125" style="21" customWidth="1"/>
    <col min="16154" max="16154" width="6.7109375" style="21" customWidth="1"/>
    <col min="16155" max="16157" width="9.140625" style="21"/>
    <col min="16158" max="16158" width="10.85546875" style="21" bestFit="1" customWidth="1"/>
    <col min="16159" max="16384" width="9.140625" style="21"/>
  </cols>
  <sheetData>
    <row r="1" spans="1:29" s="376" customFormat="1" ht="20.100000000000001" customHeight="1" x14ac:dyDescent="0.3">
      <c r="A1" s="261" t="s">
        <v>129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9" s="376" customFormat="1" ht="20.100000000000001" customHeight="1" x14ac:dyDescent="0.3">
      <c r="A2" s="261" t="s">
        <v>130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9" s="15" customFormat="1" ht="17.25" customHeight="1" x14ac:dyDescent="0.25">
      <c r="A3" s="130"/>
      <c r="B3" s="205"/>
      <c r="C3" s="205"/>
      <c r="D3" s="205"/>
      <c r="E3" s="202"/>
      <c r="F3" s="202"/>
      <c r="G3" s="202"/>
      <c r="H3" s="133"/>
      <c r="I3" s="133"/>
      <c r="J3" s="133"/>
      <c r="K3" s="202"/>
      <c r="L3" s="202"/>
      <c r="M3" s="75"/>
      <c r="N3" s="23"/>
      <c r="O3" s="23"/>
      <c r="P3" s="23"/>
      <c r="Q3" s="22"/>
      <c r="R3" s="22"/>
      <c r="S3" s="131"/>
      <c r="T3" s="131"/>
      <c r="U3" s="22"/>
      <c r="V3" s="22"/>
      <c r="W3" s="132"/>
      <c r="X3" s="380" t="s">
        <v>5</v>
      </c>
      <c r="Y3" s="380"/>
      <c r="Z3" s="380"/>
    </row>
    <row r="4" spans="1:29" s="15" customFormat="1" ht="27.75" customHeight="1" x14ac:dyDescent="0.2">
      <c r="A4" s="262"/>
      <c r="B4" s="295" t="s">
        <v>106</v>
      </c>
      <c r="C4" s="296"/>
      <c r="D4" s="297"/>
      <c r="E4" s="265" t="s">
        <v>85</v>
      </c>
      <c r="F4" s="266"/>
      <c r="G4" s="267"/>
      <c r="H4" s="274" t="s">
        <v>77</v>
      </c>
      <c r="I4" s="274"/>
      <c r="J4" s="274"/>
      <c r="K4" s="265" t="s">
        <v>12</v>
      </c>
      <c r="L4" s="266"/>
      <c r="M4" s="267"/>
      <c r="N4" s="265" t="s">
        <v>7</v>
      </c>
      <c r="O4" s="266"/>
      <c r="P4" s="267"/>
      <c r="Q4" s="265" t="s">
        <v>8</v>
      </c>
      <c r="R4" s="266"/>
      <c r="S4" s="266"/>
      <c r="T4" s="294" t="s">
        <v>115</v>
      </c>
      <c r="U4" s="275" t="s">
        <v>14</v>
      </c>
      <c r="V4" s="276"/>
      <c r="W4" s="277"/>
      <c r="X4" s="265" t="s">
        <v>13</v>
      </c>
      <c r="Y4" s="266"/>
      <c r="Z4" s="267"/>
    </row>
    <row r="5" spans="1:29" s="78" customFormat="1" ht="22.5" customHeight="1" x14ac:dyDescent="0.2">
      <c r="A5" s="263"/>
      <c r="B5" s="298"/>
      <c r="C5" s="299"/>
      <c r="D5" s="300"/>
      <c r="E5" s="268"/>
      <c r="F5" s="269"/>
      <c r="G5" s="270"/>
      <c r="H5" s="274"/>
      <c r="I5" s="274"/>
      <c r="J5" s="274"/>
      <c r="K5" s="269"/>
      <c r="L5" s="269"/>
      <c r="M5" s="270"/>
      <c r="N5" s="268"/>
      <c r="O5" s="269"/>
      <c r="P5" s="270"/>
      <c r="Q5" s="268"/>
      <c r="R5" s="269"/>
      <c r="S5" s="269"/>
      <c r="T5" s="294"/>
      <c r="U5" s="278"/>
      <c r="V5" s="279"/>
      <c r="W5" s="280"/>
      <c r="X5" s="268"/>
      <c r="Y5" s="269"/>
      <c r="Z5" s="270"/>
      <c r="AB5" s="213"/>
      <c r="AC5" s="213"/>
    </row>
    <row r="6" spans="1:29" s="78" customFormat="1" ht="9" customHeight="1" x14ac:dyDescent="0.2">
      <c r="A6" s="263"/>
      <c r="B6" s="301"/>
      <c r="C6" s="302"/>
      <c r="D6" s="303"/>
      <c r="E6" s="271"/>
      <c r="F6" s="272"/>
      <c r="G6" s="273"/>
      <c r="H6" s="274"/>
      <c r="I6" s="274"/>
      <c r="J6" s="274"/>
      <c r="K6" s="272"/>
      <c r="L6" s="272"/>
      <c r="M6" s="273"/>
      <c r="N6" s="271"/>
      <c r="O6" s="272"/>
      <c r="P6" s="273"/>
      <c r="Q6" s="271"/>
      <c r="R6" s="272"/>
      <c r="S6" s="272"/>
      <c r="T6" s="294"/>
      <c r="U6" s="281"/>
      <c r="V6" s="282"/>
      <c r="W6" s="283"/>
      <c r="X6" s="271"/>
      <c r="Y6" s="272"/>
      <c r="Z6" s="273"/>
      <c r="AB6" s="217"/>
    </row>
    <row r="7" spans="1:29" s="78" customFormat="1" ht="21.6" customHeight="1" x14ac:dyDescent="0.2">
      <c r="A7" s="264"/>
      <c r="B7" s="207">
        <v>2020</v>
      </c>
      <c r="C7" s="207">
        <v>2021</v>
      </c>
      <c r="D7" s="208" t="s">
        <v>2</v>
      </c>
      <c r="E7" s="134">
        <v>2020</v>
      </c>
      <c r="F7" s="134">
        <v>2021</v>
      </c>
      <c r="G7" s="135" t="s">
        <v>2</v>
      </c>
      <c r="H7" s="134">
        <v>2020</v>
      </c>
      <c r="I7" s="134">
        <v>2021</v>
      </c>
      <c r="J7" s="135" t="s">
        <v>2</v>
      </c>
      <c r="K7" s="134">
        <v>2020</v>
      </c>
      <c r="L7" s="134">
        <v>2021</v>
      </c>
      <c r="M7" s="135" t="s">
        <v>2</v>
      </c>
      <c r="N7" s="134">
        <v>2020</v>
      </c>
      <c r="O7" s="134">
        <v>2021</v>
      </c>
      <c r="P7" s="135" t="s">
        <v>2</v>
      </c>
      <c r="Q7" s="134">
        <v>2020</v>
      </c>
      <c r="R7" s="134">
        <v>2021</v>
      </c>
      <c r="S7" s="135" t="s">
        <v>2</v>
      </c>
      <c r="T7" s="207">
        <v>2021</v>
      </c>
      <c r="U7" s="134">
        <v>2020</v>
      </c>
      <c r="V7" s="134">
        <v>2021</v>
      </c>
      <c r="W7" s="135" t="s">
        <v>2</v>
      </c>
      <c r="X7" s="134">
        <v>2020</v>
      </c>
      <c r="Y7" s="134">
        <v>2021</v>
      </c>
      <c r="Z7" s="135" t="s">
        <v>2</v>
      </c>
      <c r="AB7" s="217"/>
    </row>
    <row r="8" spans="1:29" s="80" customFormat="1" ht="11.25" customHeight="1" x14ac:dyDescent="0.2">
      <c r="A8" s="79" t="s">
        <v>3</v>
      </c>
      <c r="B8" s="209">
        <v>1</v>
      </c>
      <c r="C8" s="209">
        <v>2</v>
      </c>
      <c r="D8" s="209">
        <v>3</v>
      </c>
      <c r="E8" s="209">
        <v>4</v>
      </c>
      <c r="F8" s="209">
        <v>5</v>
      </c>
      <c r="G8" s="209">
        <v>6</v>
      </c>
      <c r="H8" s="209">
        <v>7</v>
      </c>
      <c r="I8" s="209">
        <v>8</v>
      </c>
      <c r="J8" s="209">
        <v>9</v>
      </c>
      <c r="K8" s="209">
        <v>10</v>
      </c>
      <c r="L8" s="209">
        <v>11</v>
      </c>
      <c r="M8" s="209">
        <v>12</v>
      </c>
      <c r="N8" s="209">
        <v>13</v>
      </c>
      <c r="O8" s="209">
        <v>14</v>
      </c>
      <c r="P8" s="209">
        <v>15</v>
      </c>
      <c r="Q8" s="209">
        <v>16</v>
      </c>
      <c r="R8" s="209">
        <v>17</v>
      </c>
      <c r="S8" s="209">
        <v>18</v>
      </c>
      <c r="T8" s="209">
        <v>19</v>
      </c>
      <c r="U8" s="209">
        <v>20</v>
      </c>
      <c r="V8" s="209">
        <v>21</v>
      </c>
      <c r="W8" s="209">
        <v>22</v>
      </c>
      <c r="X8" s="209">
        <v>23</v>
      </c>
      <c r="Y8" s="209">
        <v>24</v>
      </c>
      <c r="Z8" s="209">
        <v>25</v>
      </c>
      <c r="AB8" s="217"/>
      <c r="AC8" s="78"/>
    </row>
    <row r="9" spans="1:29" s="81" customFormat="1" ht="17.25" customHeight="1" x14ac:dyDescent="0.2">
      <c r="A9" s="70" t="s">
        <v>25</v>
      </c>
      <c r="B9" s="17">
        <f>SUM(B10:B35)</f>
        <v>29635</v>
      </c>
      <c r="C9" s="17">
        <f>SUM(C10:C35)</f>
        <v>23530</v>
      </c>
      <c r="D9" s="25">
        <f>C9/B9*100</f>
        <v>79.399358866205503</v>
      </c>
      <c r="E9" s="17">
        <f>SUM(E10:E35)</f>
        <v>18262</v>
      </c>
      <c r="F9" s="17">
        <f>SUM(F10:F35)</f>
        <v>16393</v>
      </c>
      <c r="G9" s="25">
        <f>F9/E9*100</f>
        <v>89.76563355601796</v>
      </c>
      <c r="H9" s="17">
        <f>SUM(H10:H35)</f>
        <v>9567</v>
      </c>
      <c r="I9" s="17">
        <f>SUM(I10:I35)</f>
        <v>5292</v>
      </c>
      <c r="J9" s="25">
        <f>I9/H9*100</f>
        <v>55.315145813734709</v>
      </c>
      <c r="K9" s="17">
        <f>SUM(K10:K35)</f>
        <v>1107</v>
      </c>
      <c r="L9" s="17">
        <f>SUM(L10:L35)</f>
        <v>805</v>
      </c>
      <c r="M9" s="25">
        <f>L9/K9*100</f>
        <v>72.719060523938566</v>
      </c>
      <c r="N9" s="17">
        <f>SUM(N10:N35)</f>
        <v>917</v>
      </c>
      <c r="O9" s="17">
        <f>SUM(O10:O35)</f>
        <v>418</v>
      </c>
      <c r="P9" s="25">
        <f>O9/N9*100</f>
        <v>45.583424209378407</v>
      </c>
      <c r="Q9" s="17">
        <f>SUM(Q10:Q35)</f>
        <v>13158</v>
      </c>
      <c r="R9" s="17">
        <f>SUM(R10:R35)</f>
        <v>12253</v>
      </c>
      <c r="S9" s="25">
        <f>R9/Q9*100</f>
        <v>93.12205502355981</v>
      </c>
      <c r="T9" s="17">
        <f>SUM(T10:T35)</f>
        <v>4028</v>
      </c>
      <c r="U9" s="17">
        <f>SUM(U10:U35)</f>
        <v>6081</v>
      </c>
      <c r="V9" s="17">
        <f>SUM(V10:V35)</f>
        <v>3422</v>
      </c>
      <c r="W9" s="25">
        <f>V9/U9*100</f>
        <v>56.273639204078272</v>
      </c>
      <c r="X9" s="17">
        <f>SUM(X10:X35)</f>
        <v>5130</v>
      </c>
      <c r="Y9" s="17">
        <f>SUM(Y10:Y35)</f>
        <v>2705</v>
      </c>
      <c r="Z9" s="26">
        <f>Y9/X9*100</f>
        <v>52.729044834307992</v>
      </c>
      <c r="AB9" s="214"/>
      <c r="AC9" s="215"/>
    </row>
    <row r="10" spans="1:29" ht="16.5" customHeight="1" x14ac:dyDescent="0.25">
      <c r="A10" s="72" t="s">
        <v>26</v>
      </c>
      <c r="B10" s="203">
        <v>615</v>
      </c>
      <c r="C10" s="18">
        <v>531</v>
      </c>
      <c r="D10" s="20">
        <f t="shared" ref="D10:D35" si="0">C10/B10*100</f>
        <v>86.341463414634148</v>
      </c>
      <c r="E10" s="203">
        <v>480</v>
      </c>
      <c r="F10" s="18">
        <v>431</v>
      </c>
      <c r="G10" s="20">
        <f t="shared" ref="G10:G35" si="1">F10/E10*100</f>
        <v>89.791666666666671</v>
      </c>
      <c r="H10" s="19">
        <v>205</v>
      </c>
      <c r="I10" s="19">
        <v>143</v>
      </c>
      <c r="J10" s="20">
        <f t="shared" ref="J10:J35" si="2">I10/H10*100</f>
        <v>69.756097560975604</v>
      </c>
      <c r="K10" s="18">
        <v>57</v>
      </c>
      <c r="L10" s="18">
        <v>52</v>
      </c>
      <c r="M10" s="20">
        <f t="shared" ref="M10:M35" si="3">L10/K10*100</f>
        <v>91.228070175438589</v>
      </c>
      <c r="N10" s="19">
        <v>46</v>
      </c>
      <c r="O10" s="19">
        <v>24</v>
      </c>
      <c r="P10" s="20">
        <f t="shared" ref="P10:P35" si="4">O10/N10*100</f>
        <v>52.173913043478258</v>
      </c>
      <c r="Q10" s="203">
        <v>467</v>
      </c>
      <c r="R10" s="19">
        <v>399</v>
      </c>
      <c r="S10" s="20">
        <f t="shared" ref="S10:S35" si="5">R10/Q10*100</f>
        <v>85.438972162740896</v>
      </c>
      <c r="T10" s="19">
        <v>106</v>
      </c>
      <c r="U10" s="18">
        <v>123</v>
      </c>
      <c r="V10" s="199">
        <v>106</v>
      </c>
      <c r="W10" s="20">
        <f t="shared" ref="W10:W35" si="6">V10/U10*100</f>
        <v>86.178861788617894</v>
      </c>
      <c r="X10" s="18">
        <v>88</v>
      </c>
      <c r="Y10" s="18">
        <v>76</v>
      </c>
      <c r="Z10" s="27">
        <f t="shared" ref="Z10:Z35" si="7">Y10/X10*100</f>
        <v>86.36363636363636</v>
      </c>
      <c r="AA10" s="136"/>
      <c r="AB10" s="216"/>
      <c r="AC10" s="81"/>
    </row>
    <row r="11" spans="1:29" ht="16.5" customHeight="1" x14ac:dyDescent="0.25">
      <c r="A11" s="72" t="s">
        <v>27</v>
      </c>
      <c r="B11" s="203">
        <v>1414</v>
      </c>
      <c r="C11" s="18">
        <v>1156</v>
      </c>
      <c r="D11" s="20">
        <f t="shared" si="0"/>
        <v>81.753889674681758</v>
      </c>
      <c r="E11" s="203">
        <v>987</v>
      </c>
      <c r="F11" s="18">
        <v>893</v>
      </c>
      <c r="G11" s="20">
        <f t="shared" si="1"/>
        <v>90.476190476190482</v>
      </c>
      <c r="H11" s="19">
        <v>319</v>
      </c>
      <c r="I11" s="19">
        <v>248</v>
      </c>
      <c r="J11" s="20">
        <f t="shared" si="2"/>
        <v>77.742946708463947</v>
      </c>
      <c r="K11" s="18">
        <v>103</v>
      </c>
      <c r="L11" s="18">
        <v>94</v>
      </c>
      <c r="M11" s="20">
        <f t="shared" si="3"/>
        <v>91.262135922330103</v>
      </c>
      <c r="N11" s="19">
        <v>82</v>
      </c>
      <c r="O11" s="19">
        <v>57</v>
      </c>
      <c r="P11" s="20">
        <f t="shared" si="4"/>
        <v>69.512195121951208</v>
      </c>
      <c r="Q11" s="203">
        <v>921</v>
      </c>
      <c r="R11" s="19">
        <v>775</v>
      </c>
      <c r="S11" s="20">
        <f t="shared" si="5"/>
        <v>84.147665580890347</v>
      </c>
      <c r="T11" s="19">
        <v>232</v>
      </c>
      <c r="U11" s="18">
        <v>392</v>
      </c>
      <c r="V11" s="199">
        <v>211</v>
      </c>
      <c r="W11" s="20">
        <f t="shared" si="6"/>
        <v>53.826530612244895</v>
      </c>
      <c r="X11" s="18">
        <v>287</v>
      </c>
      <c r="Y11" s="18">
        <v>143</v>
      </c>
      <c r="Z11" s="27">
        <f t="shared" si="7"/>
        <v>49.825783972125436</v>
      </c>
      <c r="AA11" s="136"/>
    </row>
    <row r="12" spans="1:29" ht="16.5" customHeight="1" x14ac:dyDescent="0.25">
      <c r="A12" s="72" t="s">
        <v>28</v>
      </c>
      <c r="B12" s="203">
        <v>1770</v>
      </c>
      <c r="C12" s="18">
        <v>1378</v>
      </c>
      <c r="D12" s="20">
        <f t="shared" si="0"/>
        <v>77.853107344632761</v>
      </c>
      <c r="E12" s="203">
        <v>717</v>
      </c>
      <c r="F12" s="18">
        <v>591</v>
      </c>
      <c r="G12" s="20">
        <f t="shared" si="1"/>
        <v>82.426778242677827</v>
      </c>
      <c r="H12" s="19">
        <v>424</v>
      </c>
      <c r="I12" s="19">
        <v>313</v>
      </c>
      <c r="J12" s="20">
        <f t="shared" si="2"/>
        <v>73.820754716981128</v>
      </c>
      <c r="K12" s="18">
        <v>57</v>
      </c>
      <c r="L12" s="18">
        <v>57</v>
      </c>
      <c r="M12" s="20">
        <f t="shared" si="3"/>
        <v>100</v>
      </c>
      <c r="N12" s="19">
        <v>26</v>
      </c>
      <c r="O12" s="19">
        <v>0</v>
      </c>
      <c r="P12" s="20">
        <f t="shared" si="4"/>
        <v>0</v>
      </c>
      <c r="Q12" s="203">
        <v>349</v>
      </c>
      <c r="R12" s="19">
        <v>241</v>
      </c>
      <c r="S12" s="20">
        <f t="shared" si="5"/>
        <v>69.05444126074498</v>
      </c>
      <c r="T12" s="19">
        <v>170</v>
      </c>
      <c r="U12" s="18">
        <v>157</v>
      </c>
      <c r="V12" s="199">
        <v>94</v>
      </c>
      <c r="W12" s="20">
        <f t="shared" si="6"/>
        <v>59.872611464968152</v>
      </c>
      <c r="X12" s="18">
        <v>131</v>
      </c>
      <c r="Y12" s="18">
        <v>72</v>
      </c>
      <c r="Z12" s="27">
        <f t="shared" si="7"/>
        <v>54.961832061068705</v>
      </c>
      <c r="AA12" s="136"/>
    </row>
    <row r="13" spans="1:29" ht="16.5" customHeight="1" x14ac:dyDescent="0.25">
      <c r="A13" s="72" t="s">
        <v>29</v>
      </c>
      <c r="B13" s="203">
        <v>473</v>
      </c>
      <c r="C13" s="18">
        <v>387</v>
      </c>
      <c r="D13" s="20">
        <f t="shared" si="0"/>
        <v>81.818181818181827</v>
      </c>
      <c r="E13" s="203">
        <v>306</v>
      </c>
      <c r="F13" s="18">
        <v>267</v>
      </c>
      <c r="G13" s="20">
        <f t="shared" si="1"/>
        <v>87.254901960784309</v>
      </c>
      <c r="H13" s="19">
        <v>169</v>
      </c>
      <c r="I13" s="19">
        <v>123</v>
      </c>
      <c r="J13" s="20">
        <f t="shared" si="2"/>
        <v>72.781065088757401</v>
      </c>
      <c r="K13" s="18">
        <v>29</v>
      </c>
      <c r="L13" s="18">
        <v>26</v>
      </c>
      <c r="M13" s="20">
        <f t="shared" si="3"/>
        <v>89.65517241379311</v>
      </c>
      <c r="N13" s="19">
        <v>26</v>
      </c>
      <c r="O13" s="19">
        <v>6</v>
      </c>
      <c r="P13" s="20">
        <f t="shared" si="4"/>
        <v>23.076923076923077</v>
      </c>
      <c r="Q13" s="203">
        <v>289</v>
      </c>
      <c r="R13" s="19">
        <v>233</v>
      </c>
      <c r="S13" s="20">
        <f t="shared" si="5"/>
        <v>80.622837370242223</v>
      </c>
      <c r="T13" s="19">
        <v>72</v>
      </c>
      <c r="U13" s="18">
        <v>91</v>
      </c>
      <c r="V13" s="199">
        <v>62</v>
      </c>
      <c r="W13" s="20">
        <f t="shared" si="6"/>
        <v>68.131868131868131</v>
      </c>
      <c r="X13" s="18">
        <v>74</v>
      </c>
      <c r="Y13" s="18">
        <v>48</v>
      </c>
      <c r="Z13" s="27">
        <f t="shared" si="7"/>
        <v>64.86486486486487</v>
      </c>
      <c r="AA13" s="136"/>
      <c r="AB13" s="81"/>
    </row>
    <row r="14" spans="1:29" ht="16.5" customHeight="1" x14ac:dyDescent="0.25">
      <c r="A14" s="72" t="s">
        <v>30</v>
      </c>
      <c r="B14" s="203">
        <v>505</v>
      </c>
      <c r="C14" s="18">
        <v>359</v>
      </c>
      <c r="D14" s="20">
        <f t="shared" si="0"/>
        <v>71.089108910891085</v>
      </c>
      <c r="E14" s="203">
        <v>382</v>
      </c>
      <c r="F14" s="18">
        <v>316</v>
      </c>
      <c r="G14" s="20">
        <f t="shared" si="1"/>
        <v>82.722513089005233</v>
      </c>
      <c r="H14" s="19">
        <v>227</v>
      </c>
      <c r="I14" s="19">
        <v>141</v>
      </c>
      <c r="J14" s="20">
        <f t="shared" si="2"/>
        <v>62.114537444933923</v>
      </c>
      <c r="K14" s="18">
        <v>34</v>
      </c>
      <c r="L14" s="18">
        <v>24</v>
      </c>
      <c r="M14" s="20">
        <f t="shared" si="3"/>
        <v>70.588235294117652</v>
      </c>
      <c r="N14" s="19">
        <v>24</v>
      </c>
      <c r="O14" s="19">
        <v>16</v>
      </c>
      <c r="P14" s="20">
        <f t="shared" si="4"/>
        <v>66.666666666666657</v>
      </c>
      <c r="Q14" s="203">
        <v>327</v>
      </c>
      <c r="R14" s="19">
        <v>268</v>
      </c>
      <c r="S14" s="20">
        <f t="shared" si="5"/>
        <v>81.957186544342505</v>
      </c>
      <c r="T14" s="19">
        <v>60</v>
      </c>
      <c r="U14" s="18">
        <v>120</v>
      </c>
      <c r="V14" s="199">
        <v>56</v>
      </c>
      <c r="W14" s="20">
        <f t="shared" si="6"/>
        <v>46.666666666666664</v>
      </c>
      <c r="X14" s="18">
        <v>106</v>
      </c>
      <c r="Y14" s="18">
        <v>47</v>
      </c>
      <c r="Z14" s="27">
        <f t="shared" si="7"/>
        <v>44.339622641509436</v>
      </c>
      <c r="AA14" s="136"/>
      <c r="AB14" s="81"/>
    </row>
    <row r="15" spans="1:29" ht="16.5" customHeight="1" x14ac:dyDescent="0.25">
      <c r="A15" s="72" t="s">
        <v>31</v>
      </c>
      <c r="B15" s="203">
        <v>685</v>
      </c>
      <c r="C15" s="18">
        <v>501</v>
      </c>
      <c r="D15" s="20">
        <f t="shared" si="0"/>
        <v>73.138686131386862</v>
      </c>
      <c r="E15" s="203">
        <v>505</v>
      </c>
      <c r="F15" s="18">
        <v>456</v>
      </c>
      <c r="G15" s="20">
        <f t="shared" si="1"/>
        <v>90.297029702970306</v>
      </c>
      <c r="H15" s="19">
        <v>273</v>
      </c>
      <c r="I15" s="19">
        <v>160</v>
      </c>
      <c r="J15" s="20">
        <f t="shared" si="2"/>
        <v>58.608058608058613</v>
      </c>
      <c r="K15" s="18">
        <v>30</v>
      </c>
      <c r="L15" s="18">
        <v>30</v>
      </c>
      <c r="M15" s="20">
        <f t="shared" si="3"/>
        <v>100</v>
      </c>
      <c r="N15" s="19">
        <v>66</v>
      </c>
      <c r="O15" s="19">
        <v>6</v>
      </c>
      <c r="P15" s="20">
        <f t="shared" si="4"/>
        <v>9.0909090909090917</v>
      </c>
      <c r="Q15" s="203">
        <v>449</v>
      </c>
      <c r="R15" s="19">
        <v>369</v>
      </c>
      <c r="S15" s="20">
        <f t="shared" si="5"/>
        <v>82.182628062360791</v>
      </c>
      <c r="T15" s="19">
        <v>101</v>
      </c>
      <c r="U15" s="18">
        <v>139</v>
      </c>
      <c r="V15" s="199">
        <v>94</v>
      </c>
      <c r="W15" s="20">
        <f t="shared" si="6"/>
        <v>67.625899280575538</v>
      </c>
      <c r="X15" s="18">
        <v>122</v>
      </c>
      <c r="Y15" s="18">
        <v>81</v>
      </c>
      <c r="Z15" s="27">
        <f t="shared" si="7"/>
        <v>66.393442622950815</v>
      </c>
      <c r="AA15" s="136"/>
      <c r="AB15" s="81"/>
    </row>
    <row r="16" spans="1:29" ht="16.5" customHeight="1" x14ac:dyDescent="0.25">
      <c r="A16" s="72" t="s">
        <v>32</v>
      </c>
      <c r="B16" s="203">
        <v>939</v>
      </c>
      <c r="C16" s="18">
        <v>727</v>
      </c>
      <c r="D16" s="20">
        <f t="shared" si="0"/>
        <v>77.422790202342924</v>
      </c>
      <c r="E16" s="203">
        <v>663</v>
      </c>
      <c r="F16" s="18">
        <v>504</v>
      </c>
      <c r="G16" s="20">
        <f t="shared" si="1"/>
        <v>76.018099547511312</v>
      </c>
      <c r="H16" s="19">
        <v>426</v>
      </c>
      <c r="I16" s="19">
        <v>308</v>
      </c>
      <c r="J16" s="20">
        <f t="shared" si="2"/>
        <v>72.300469483568079</v>
      </c>
      <c r="K16" s="18">
        <v>51</v>
      </c>
      <c r="L16" s="18">
        <v>30</v>
      </c>
      <c r="M16" s="20">
        <f t="shared" si="3"/>
        <v>58.82352941176471</v>
      </c>
      <c r="N16" s="19">
        <v>36</v>
      </c>
      <c r="O16" s="19">
        <v>9</v>
      </c>
      <c r="P16" s="20">
        <f t="shared" si="4"/>
        <v>25</v>
      </c>
      <c r="Q16" s="203">
        <v>528</v>
      </c>
      <c r="R16" s="19">
        <v>391</v>
      </c>
      <c r="S16" s="20">
        <f t="shared" si="5"/>
        <v>74.053030303030297</v>
      </c>
      <c r="T16" s="19">
        <v>89</v>
      </c>
      <c r="U16" s="18">
        <v>164</v>
      </c>
      <c r="V16" s="199">
        <v>62</v>
      </c>
      <c r="W16" s="20">
        <f t="shared" si="6"/>
        <v>37.804878048780488</v>
      </c>
      <c r="X16" s="18">
        <v>127</v>
      </c>
      <c r="Y16" s="18">
        <v>43</v>
      </c>
      <c r="Z16" s="27">
        <f t="shared" si="7"/>
        <v>33.858267716535437</v>
      </c>
      <c r="AA16" s="136"/>
      <c r="AB16" s="81"/>
    </row>
    <row r="17" spans="1:28" ht="16.5" customHeight="1" x14ac:dyDescent="0.25">
      <c r="A17" s="72" t="s">
        <v>33</v>
      </c>
      <c r="B17" s="203">
        <v>952</v>
      </c>
      <c r="C17" s="18">
        <v>994</v>
      </c>
      <c r="D17" s="20">
        <f t="shared" si="0"/>
        <v>104.41176470588236</v>
      </c>
      <c r="E17" s="203">
        <v>566</v>
      </c>
      <c r="F17" s="18">
        <v>598</v>
      </c>
      <c r="G17" s="20">
        <f t="shared" si="1"/>
        <v>105.65371024734982</v>
      </c>
      <c r="H17" s="19">
        <v>376</v>
      </c>
      <c r="I17" s="19">
        <v>355</v>
      </c>
      <c r="J17" s="20">
        <f t="shared" si="2"/>
        <v>94.414893617021278</v>
      </c>
      <c r="K17" s="18">
        <v>87</v>
      </c>
      <c r="L17" s="18">
        <v>65</v>
      </c>
      <c r="M17" s="20">
        <f t="shared" si="3"/>
        <v>74.712643678160916</v>
      </c>
      <c r="N17" s="19">
        <v>40</v>
      </c>
      <c r="O17" s="19">
        <v>9</v>
      </c>
      <c r="P17" s="20">
        <f t="shared" si="4"/>
        <v>22.5</v>
      </c>
      <c r="Q17" s="203">
        <v>509</v>
      </c>
      <c r="R17" s="19">
        <v>452</v>
      </c>
      <c r="S17" s="20">
        <f t="shared" si="5"/>
        <v>88.801571709233798</v>
      </c>
      <c r="T17" s="19">
        <v>110</v>
      </c>
      <c r="U17" s="18">
        <v>134</v>
      </c>
      <c r="V17" s="199">
        <v>86</v>
      </c>
      <c r="W17" s="20">
        <f t="shared" si="6"/>
        <v>64.179104477611943</v>
      </c>
      <c r="X17" s="18">
        <v>122</v>
      </c>
      <c r="Y17" s="18">
        <v>68</v>
      </c>
      <c r="Z17" s="27">
        <f t="shared" si="7"/>
        <v>55.737704918032783</v>
      </c>
      <c r="AA17" s="136"/>
      <c r="AB17" s="81"/>
    </row>
    <row r="18" spans="1:28" ht="16.5" customHeight="1" x14ac:dyDescent="0.25">
      <c r="A18" s="72" t="s">
        <v>34</v>
      </c>
      <c r="B18" s="203">
        <v>514</v>
      </c>
      <c r="C18" s="18">
        <v>410</v>
      </c>
      <c r="D18" s="20">
        <f t="shared" si="0"/>
        <v>79.766536964980546</v>
      </c>
      <c r="E18" s="203">
        <v>289</v>
      </c>
      <c r="F18" s="18">
        <v>243</v>
      </c>
      <c r="G18" s="20">
        <f t="shared" si="1"/>
        <v>84.083044982698965</v>
      </c>
      <c r="H18" s="19">
        <v>204</v>
      </c>
      <c r="I18" s="19">
        <v>109</v>
      </c>
      <c r="J18" s="20">
        <f t="shared" si="2"/>
        <v>53.431372549019606</v>
      </c>
      <c r="K18" s="18">
        <v>32</v>
      </c>
      <c r="L18" s="18">
        <v>2</v>
      </c>
      <c r="M18" s="20">
        <f t="shared" si="3"/>
        <v>6.25</v>
      </c>
      <c r="N18" s="19">
        <v>41</v>
      </c>
      <c r="O18" s="19">
        <v>24</v>
      </c>
      <c r="P18" s="20">
        <f t="shared" si="4"/>
        <v>58.536585365853654</v>
      </c>
      <c r="Q18" s="203">
        <v>211</v>
      </c>
      <c r="R18" s="19">
        <v>163</v>
      </c>
      <c r="S18" s="20">
        <f t="shared" si="5"/>
        <v>77.251184834123222</v>
      </c>
      <c r="T18" s="19">
        <v>67</v>
      </c>
      <c r="U18" s="18">
        <v>98</v>
      </c>
      <c r="V18" s="199">
        <v>62</v>
      </c>
      <c r="W18" s="20">
        <f t="shared" si="6"/>
        <v>63.265306122448983</v>
      </c>
      <c r="X18" s="18">
        <v>71</v>
      </c>
      <c r="Y18" s="18">
        <v>40</v>
      </c>
      <c r="Z18" s="27">
        <f t="shared" si="7"/>
        <v>56.338028169014088</v>
      </c>
      <c r="AA18" s="136"/>
      <c r="AB18" s="81"/>
    </row>
    <row r="19" spans="1:28" ht="16.5" customHeight="1" x14ac:dyDescent="0.25">
      <c r="A19" s="72" t="s">
        <v>35</v>
      </c>
      <c r="B19" s="203">
        <v>398</v>
      </c>
      <c r="C19" s="18">
        <v>298</v>
      </c>
      <c r="D19" s="20">
        <f t="shared" si="0"/>
        <v>74.874371859296488</v>
      </c>
      <c r="E19" s="203">
        <v>302</v>
      </c>
      <c r="F19" s="18">
        <v>229</v>
      </c>
      <c r="G19" s="20">
        <f t="shared" si="1"/>
        <v>75.827814569536429</v>
      </c>
      <c r="H19" s="19">
        <v>174</v>
      </c>
      <c r="I19" s="19">
        <v>102</v>
      </c>
      <c r="J19" s="20">
        <f t="shared" si="2"/>
        <v>58.620689655172406</v>
      </c>
      <c r="K19" s="18">
        <v>37</v>
      </c>
      <c r="L19" s="18">
        <v>34</v>
      </c>
      <c r="M19" s="20">
        <f t="shared" si="3"/>
        <v>91.891891891891902</v>
      </c>
      <c r="N19" s="19">
        <v>42</v>
      </c>
      <c r="O19" s="19">
        <v>10</v>
      </c>
      <c r="P19" s="20">
        <f t="shared" si="4"/>
        <v>23.809523809523807</v>
      </c>
      <c r="Q19" s="203">
        <v>300</v>
      </c>
      <c r="R19" s="19">
        <v>229</v>
      </c>
      <c r="S19" s="20">
        <f t="shared" si="5"/>
        <v>76.333333333333329</v>
      </c>
      <c r="T19" s="19">
        <v>76</v>
      </c>
      <c r="U19" s="18">
        <v>89</v>
      </c>
      <c r="V19" s="199">
        <v>73</v>
      </c>
      <c r="W19" s="20">
        <f t="shared" si="6"/>
        <v>82.022471910112358</v>
      </c>
      <c r="X19" s="18">
        <v>65</v>
      </c>
      <c r="Y19" s="18">
        <v>56</v>
      </c>
      <c r="Z19" s="27">
        <f t="shared" si="7"/>
        <v>86.15384615384616</v>
      </c>
      <c r="AA19" s="136"/>
      <c r="AB19" s="81"/>
    </row>
    <row r="20" spans="1:28" ht="16.5" customHeight="1" x14ac:dyDescent="0.25">
      <c r="A20" s="72" t="s">
        <v>36</v>
      </c>
      <c r="B20" s="203">
        <v>651</v>
      </c>
      <c r="C20" s="18">
        <v>608</v>
      </c>
      <c r="D20" s="20">
        <f t="shared" si="0"/>
        <v>93.394777265745006</v>
      </c>
      <c r="E20" s="203">
        <v>504</v>
      </c>
      <c r="F20" s="18">
        <v>518</v>
      </c>
      <c r="G20" s="20">
        <f t="shared" si="1"/>
        <v>102.77777777777777</v>
      </c>
      <c r="H20" s="19">
        <v>218</v>
      </c>
      <c r="I20" s="19">
        <v>156</v>
      </c>
      <c r="J20" s="20">
        <f t="shared" si="2"/>
        <v>71.559633027522935</v>
      </c>
      <c r="K20" s="18">
        <v>10</v>
      </c>
      <c r="L20" s="18">
        <v>14</v>
      </c>
      <c r="M20" s="20">
        <f t="shared" si="3"/>
        <v>140</v>
      </c>
      <c r="N20" s="19">
        <v>56</v>
      </c>
      <c r="O20" s="19">
        <v>90</v>
      </c>
      <c r="P20" s="20">
        <f t="shared" si="4"/>
        <v>160.71428571428572</v>
      </c>
      <c r="Q20" s="203">
        <v>471</v>
      </c>
      <c r="R20" s="19">
        <v>392</v>
      </c>
      <c r="S20" s="20">
        <f t="shared" si="5"/>
        <v>83.227176220806797</v>
      </c>
      <c r="T20" s="19">
        <v>130</v>
      </c>
      <c r="U20" s="18">
        <v>170</v>
      </c>
      <c r="V20" s="199">
        <v>113</v>
      </c>
      <c r="W20" s="20">
        <f t="shared" si="6"/>
        <v>66.470588235294116</v>
      </c>
      <c r="X20" s="18">
        <v>142</v>
      </c>
      <c r="Y20" s="18">
        <v>96</v>
      </c>
      <c r="Z20" s="27">
        <f t="shared" si="7"/>
        <v>67.605633802816897</v>
      </c>
      <c r="AA20" s="136"/>
      <c r="AB20" s="81"/>
    </row>
    <row r="21" spans="1:28" ht="16.5" customHeight="1" x14ac:dyDescent="0.25">
      <c r="A21" s="72" t="s">
        <v>37</v>
      </c>
      <c r="B21" s="203">
        <v>572</v>
      </c>
      <c r="C21" s="18">
        <v>454</v>
      </c>
      <c r="D21" s="20">
        <f t="shared" si="0"/>
        <v>79.370629370629374</v>
      </c>
      <c r="E21" s="203">
        <v>471</v>
      </c>
      <c r="F21" s="18">
        <v>405</v>
      </c>
      <c r="G21" s="20">
        <f t="shared" si="1"/>
        <v>85.98726114649682</v>
      </c>
      <c r="H21" s="19">
        <v>349</v>
      </c>
      <c r="I21" s="19">
        <v>256</v>
      </c>
      <c r="J21" s="20">
        <f t="shared" si="2"/>
        <v>73.352435530085955</v>
      </c>
      <c r="K21" s="18">
        <v>67</v>
      </c>
      <c r="L21" s="18">
        <v>15</v>
      </c>
      <c r="M21" s="20">
        <f t="shared" si="3"/>
        <v>22.388059701492537</v>
      </c>
      <c r="N21" s="19">
        <v>27</v>
      </c>
      <c r="O21" s="19">
        <v>3</v>
      </c>
      <c r="P21" s="20">
        <f t="shared" si="4"/>
        <v>11.111111111111111</v>
      </c>
      <c r="Q21" s="203">
        <v>362</v>
      </c>
      <c r="R21" s="19">
        <v>210</v>
      </c>
      <c r="S21" s="20">
        <f t="shared" si="5"/>
        <v>58.011049723756905</v>
      </c>
      <c r="T21" s="19">
        <v>53</v>
      </c>
      <c r="U21" s="18">
        <v>78</v>
      </c>
      <c r="V21" s="199">
        <v>45</v>
      </c>
      <c r="W21" s="20">
        <f t="shared" si="6"/>
        <v>57.692307692307686</v>
      </c>
      <c r="X21" s="18">
        <v>68</v>
      </c>
      <c r="Y21" s="18">
        <v>38</v>
      </c>
      <c r="Z21" s="27">
        <f t="shared" si="7"/>
        <v>55.882352941176471</v>
      </c>
      <c r="AA21" s="136"/>
      <c r="AB21" s="81"/>
    </row>
    <row r="22" spans="1:28" ht="16.5" customHeight="1" x14ac:dyDescent="0.25">
      <c r="A22" s="72" t="s">
        <v>38</v>
      </c>
      <c r="B22" s="203">
        <v>804</v>
      </c>
      <c r="C22" s="18">
        <v>703</v>
      </c>
      <c r="D22" s="20">
        <f t="shared" si="0"/>
        <v>87.437810945273625</v>
      </c>
      <c r="E22" s="203">
        <v>614</v>
      </c>
      <c r="F22" s="18">
        <v>618</v>
      </c>
      <c r="G22" s="20">
        <f t="shared" si="1"/>
        <v>100.65146579804561</v>
      </c>
      <c r="H22" s="19">
        <v>433</v>
      </c>
      <c r="I22" s="19">
        <v>327</v>
      </c>
      <c r="J22" s="20">
        <f t="shared" si="2"/>
        <v>75.519630484988454</v>
      </c>
      <c r="K22" s="18">
        <v>98</v>
      </c>
      <c r="L22" s="18">
        <v>67</v>
      </c>
      <c r="M22" s="20">
        <f t="shared" si="3"/>
        <v>68.367346938775512</v>
      </c>
      <c r="N22" s="19">
        <v>36</v>
      </c>
      <c r="O22" s="19">
        <v>5</v>
      </c>
      <c r="P22" s="20">
        <f t="shared" si="4"/>
        <v>13.888888888888889</v>
      </c>
      <c r="Q22" s="203">
        <v>580</v>
      </c>
      <c r="R22" s="19">
        <v>604</v>
      </c>
      <c r="S22" s="20">
        <f t="shared" si="5"/>
        <v>104.13793103448276</v>
      </c>
      <c r="T22" s="19">
        <v>120</v>
      </c>
      <c r="U22" s="18">
        <v>147</v>
      </c>
      <c r="V22" s="199">
        <v>103</v>
      </c>
      <c r="W22" s="20">
        <f t="shared" si="6"/>
        <v>70.068027210884352</v>
      </c>
      <c r="X22" s="18">
        <v>122</v>
      </c>
      <c r="Y22" s="18">
        <v>84</v>
      </c>
      <c r="Z22" s="27">
        <f t="shared" si="7"/>
        <v>68.852459016393439</v>
      </c>
      <c r="AA22" s="136"/>
      <c r="AB22" s="81"/>
    </row>
    <row r="23" spans="1:28" ht="16.5" customHeight="1" x14ac:dyDescent="0.25">
      <c r="A23" s="72" t="s">
        <v>39</v>
      </c>
      <c r="B23" s="203">
        <v>726</v>
      </c>
      <c r="C23" s="18">
        <v>645</v>
      </c>
      <c r="D23" s="20">
        <f t="shared" si="0"/>
        <v>88.84297520661157</v>
      </c>
      <c r="E23" s="203">
        <v>587</v>
      </c>
      <c r="F23" s="18">
        <v>522</v>
      </c>
      <c r="G23" s="20">
        <f t="shared" si="1"/>
        <v>88.926746166950593</v>
      </c>
      <c r="H23" s="19">
        <v>147</v>
      </c>
      <c r="I23" s="19">
        <v>125</v>
      </c>
      <c r="J23" s="20">
        <f t="shared" si="2"/>
        <v>85.034013605442169</v>
      </c>
      <c r="K23" s="18">
        <v>12</v>
      </c>
      <c r="L23" s="18">
        <v>4</v>
      </c>
      <c r="M23" s="20">
        <f t="shared" si="3"/>
        <v>33.333333333333329</v>
      </c>
      <c r="N23" s="19">
        <v>67</v>
      </c>
      <c r="O23" s="19">
        <v>0</v>
      </c>
      <c r="P23" s="20">
        <f t="shared" si="4"/>
        <v>0</v>
      </c>
      <c r="Q23" s="203">
        <v>495</v>
      </c>
      <c r="R23" s="19">
        <v>443</v>
      </c>
      <c r="S23" s="20">
        <f t="shared" si="5"/>
        <v>89.494949494949495</v>
      </c>
      <c r="T23" s="19">
        <v>159</v>
      </c>
      <c r="U23" s="18">
        <v>186</v>
      </c>
      <c r="V23" s="199">
        <v>151</v>
      </c>
      <c r="W23" s="20">
        <f t="shared" si="6"/>
        <v>81.182795698924721</v>
      </c>
      <c r="X23" s="18">
        <v>156</v>
      </c>
      <c r="Y23" s="18">
        <v>122</v>
      </c>
      <c r="Z23" s="27">
        <f t="shared" si="7"/>
        <v>78.205128205128204</v>
      </c>
      <c r="AA23" s="136"/>
      <c r="AB23" s="81"/>
    </row>
    <row r="24" spans="1:28" ht="16.5" customHeight="1" x14ac:dyDescent="0.25">
      <c r="A24" s="72" t="s">
        <v>40</v>
      </c>
      <c r="B24" s="203">
        <v>992</v>
      </c>
      <c r="C24" s="18">
        <v>772</v>
      </c>
      <c r="D24" s="20">
        <f t="shared" si="0"/>
        <v>77.822580645161281</v>
      </c>
      <c r="E24" s="203">
        <v>383</v>
      </c>
      <c r="F24" s="18">
        <v>320</v>
      </c>
      <c r="G24" s="20">
        <f t="shared" si="1"/>
        <v>83.550913838120096</v>
      </c>
      <c r="H24" s="19">
        <v>245</v>
      </c>
      <c r="I24" s="19">
        <v>151</v>
      </c>
      <c r="J24" s="20">
        <f t="shared" si="2"/>
        <v>61.632653061224488</v>
      </c>
      <c r="K24" s="18">
        <v>31</v>
      </c>
      <c r="L24" s="18">
        <v>28</v>
      </c>
      <c r="M24" s="20">
        <f t="shared" si="3"/>
        <v>90.322580645161281</v>
      </c>
      <c r="N24" s="19">
        <v>32</v>
      </c>
      <c r="O24" s="19">
        <v>0</v>
      </c>
      <c r="P24" s="20">
        <f t="shared" si="4"/>
        <v>0</v>
      </c>
      <c r="Q24" s="203">
        <v>300</v>
      </c>
      <c r="R24" s="19">
        <v>279</v>
      </c>
      <c r="S24" s="20">
        <f t="shared" si="5"/>
        <v>93</v>
      </c>
      <c r="T24" s="19">
        <v>121</v>
      </c>
      <c r="U24" s="18">
        <v>120</v>
      </c>
      <c r="V24" s="199">
        <v>83</v>
      </c>
      <c r="W24" s="20">
        <f t="shared" si="6"/>
        <v>69.166666666666671</v>
      </c>
      <c r="X24" s="18">
        <v>93</v>
      </c>
      <c r="Y24" s="18">
        <v>71</v>
      </c>
      <c r="Z24" s="27">
        <f t="shared" si="7"/>
        <v>76.344086021505376</v>
      </c>
      <c r="AA24" s="136"/>
      <c r="AB24" s="81"/>
    </row>
    <row r="25" spans="1:28" ht="16.5" customHeight="1" x14ac:dyDescent="0.25">
      <c r="A25" s="72" t="s">
        <v>41</v>
      </c>
      <c r="B25" s="203">
        <v>569</v>
      </c>
      <c r="C25" s="18">
        <v>413</v>
      </c>
      <c r="D25" s="20">
        <f t="shared" si="0"/>
        <v>72.583479789103691</v>
      </c>
      <c r="E25" s="203">
        <v>453</v>
      </c>
      <c r="F25" s="18">
        <v>388</v>
      </c>
      <c r="G25" s="20">
        <f t="shared" si="1"/>
        <v>85.651214128035321</v>
      </c>
      <c r="H25" s="19">
        <v>241</v>
      </c>
      <c r="I25" s="19">
        <v>165</v>
      </c>
      <c r="J25" s="20">
        <f t="shared" si="2"/>
        <v>68.46473029045643</v>
      </c>
      <c r="K25" s="18">
        <v>41</v>
      </c>
      <c r="L25" s="18">
        <v>33</v>
      </c>
      <c r="M25" s="20">
        <f t="shared" si="3"/>
        <v>80.487804878048792</v>
      </c>
      <c r="N25" s="19">
        <v>29</v>
      </c>
      <c r="O25" s="19">
        <v>2</v>
      </c>
      <c r="P25" s="20">
        <f t="shared" si="4"/>
        <v>6.8965517241379306</v>
      </c>
      <c r="Q25" s="203">
        <v>400</v>
      </c>
      <c r="R25" s="19">
        <v>376</v>
      </c>
      <c r="S25" s="20">
        <f t="shared" si="5"/>
        <v>94</v>
      </c>
      <c r="T25" s="19">
        <v>82</v>
      </c>
      <c r="U25" s="18">
        <v>128</v>
      </c>
      <c r="V25" s="199">
        <v>81</v>
      </c>
      <c r="W25" s="20">
        <f t="shared" si="6"/>
        <v>63.28125</v>
      </c>
      <c r="X25" s="18">
        <v>114</v>
      </c>
      <c r="Y25" s="18">
        <v>67</v>
      </c>
      <c r="Z25" s="27">
        <f t="shared" si="7"/>
        <v>58.771929824561411</v>
      </c>
      <c r="AA25" s="136"/>
      <c r="AB25" s="81"/>
    </row>
    <row r="26" spans="1:28" ht="16.5" customHeight="1" x14ac:dyDescent="0.25">
      <c r="A26" s="72" t="s">
        <v>42</v>
      </c>
      <c r="B26" s="203">
        <v>900</v>
      </c>
      <c r="C26" s="18">
        <v>712</v>
      </c>
      <c r="D26" s="20">
        <f t="shared" si="0"/>
        <v>79.111111111111114</v>
      </c>
      <c r="E26" s="203">
        <v>646</v>
      </c>
      <c r="F26" s="18">
        <v>596</v>
      </c>
      <c r="G26" s="20">
        <f t="shared" si="1"/>
        <v>92.260061919504636</v>
      </c>
      <c r="H26" s="19">
        <v>223</v>
      </c>
      <c r="I26" s="19">
        <v>215</v>
      </c>
      <c r="J26" s="20">
        <f t="shared" si="2"/>
        <v>96.412556053811656</v>
      </c>
      <c r="K26" s="18">
        <v>38</v>
      </c>
      <c r="L26" s="18">
        <v>31</v>
      </c>
      <c r="M26" s="20">
        <f t="shared" si="3"/>
        <v>81.578947368421055</v>
      </c>
      <c r="N26" s="19">
        <v>61</v>
      </c>
      <c r="O26" s="19">
        <v>8</v>
      </c>
      <c r="P26" s="20">
        <f t="shared" si="4"/>
        <v>13.114754098360656</v>
      </c>
      <c r="Q26" s="203">
        <v>551</v>
      </c>
      <c r="R26" s="19">
        <v>443</v>
      </c>
      <c r="S26" s="20">
        <f t="shared" si="5"/>
        <v>80.399274047186935</v>
      </c>
      <c r="T26" s="19">
        <v>152</v>
      </c>
      <c r="U26" s="18">
        <v>192</v>
      </c>
      <c r="V26" s="199">
        <v>134</v>
      </c>
      <c r="W26" s="20">
        <f t="shared" si="6"/>
        <v>69.791666666666657</v>
      </c>
      <c r="X26" s="18">
        <v>135</v>
      </c>
      <c r="Y26" s="18">
        <v>92</v>
      </c>
      <c r="Z26" s="27">
        <f t="shared" si="7"/>
        <v>68.148148148148152</v>
      </c>
      <c r="AA26" s="136"/>
      <c r="AB26" s="81"/>
    </row>
    <row r="27" spans="1:28" ht="16.5" customHeight="1" x14ac:dyDescent="0.25">
      <c r="A27" s="72" t="s">
        <v>43</v>
      </c>
      <c r="B27" s="203">
        <v>655</v>
      </c>
      <c r="C27" s="18">
        <v>448</v>
      </c>
      <c r="D27" s="20">
        <f t="shared" si="0"/>
        <v>68.396946564885496</v>
      </c>
      <c r="E27" s="203">
        <v>394</v>
      </c>
      <c r="F27" s="18">
        <v>382</v>
      </c>
      <c r="G27" s="20">
        <f t="shared" si="1"/>
        <v>96.954314720812178</v>
      </c>
      <c r="H27" s="19">
        <v>314</v>
      </c>
      <c r="I27" s="19">
        <v>150</v>
      </c>
      <c r="J27" s="20">
        <f t="shared" si="2"/>
        <v>47.770700636942678</v>
      </c>
      <c r="K27" s="18">
        <v>5</v>
      </c>
      <c r="L27" s="18">
        <v>2</v>
      </c>
      <c r="M27" s="20">
        <f t="shared" si="3"/>
        <v>40</v>
      </c>
      <c r="N27" s="19">
        <v>2</v>
      </c>
      <c r="O27" s="19">
        <v>2</v>
      </c>
      <c r="P27" s="20">
        <f t="shared" si="4"/>
        <v>100</v>
      </c>
      <c r="Q27" s="203">
        <v>306</v>
      </c>
      <c r="R27" s="19">
        <v>217</v>
      </c>
      <c r="S27" s="20">
        <f t="shared" si="5"/>
        <v>70.915032679738559</v>
      </c>
      <c r="T27" s="19">
        <v>59</v>
      </c>
      <c r="U27" s="18">
        <v>97</v>
      </c>
      <c r="V27" s="199">
        <v>50</v>
      </c>
      <c r="W27" s="20">
        <f t="shared" si="6"/>
        <v>51.546391752577314</v>
      </c>
      <c r="X27" s="18">
        <v>83</v>
      </c>
      <c r="Y27" s="18">
        <v>41</v>
      </c>
      <c r="Z27" s="27">
        <f t="shared" si="7"/>
        <v>49.397590361445779</v>
      </c>
      <c r="AA27" s="136"/>
      <c r="AB27" s="81"/>
    </row>
    <row r="28" spans="1:28" ht="16.5" customHeight="1" x14ac:dyDescent="0.25">
      <c r="A28" s="72" t="s">
        <v>44</v>
      </c>
      <c r="B28" s="203">
        <v>233</v>
      </c>
      <c r="C28" s="18">
        <v>182</v>
      </c>
      <c r="D28" s="20">
        <f t="shared" si="0"/>
        <v>78.111587982832617</v>
      </c>
      <c r="E28" s="203">
        <v>178</v>
      </c>
      <c r="F28" s="18">
        <v>161</v>
      </c>
      <c r="G28" s="20">
        <f t="shared" si="1"/>
        <v>90.449438202247194</v>
      </c>
      <c r="H28" s="19">
        <v>76</v>
      </c>
      <c r="I28" s="19">
        <v>73</v>
      </c>
      <c r="J28" s="20">
        <f t="shared" si="2"/>
        <v>96.05263157894737</v>
      </c>
      <c r="K28" s="18">
        <v>30</v>
      </c>
      <c r="L28" s="18">
        <v>33</v>
      </c>
      <c r="M28" s="20">
        <f t="shared" si="3"/>
        <v>110.00000000000001</v>
      </c>
      <c r="N28" s="19">
        <v>17</v>
      </c>
      <c r="O28" s="19">
        <v>14</v>
      </c>
      <c r="P28" s="20">
        <f t="shared" si="4"/>
        <v>82.35294117647058</v>
      </c>
      <c r="Q28" s="203">
        <v>178</v>
      </c>
      <c r="R28" s="19">
        <v>156</v>
      </c>
      <c r="S28" s="20">
        <f t="shared" si="5"/>
        <v>87.640449438202253</v>
      </c>
      <c r="T28" s="19">
        <v>31</v>
      </c>
      <c r="U28" s="18">
        <v>47</v>
      </c>
      <c r="V28" s="199">
        <v>22</v>
      </c>
      <c r="W28" s="20">
        <f t="shared" si="6"/>
        <v>46.808510638297875</v>
      </c>
      <c r="X28" s="18">
        <v>45</v>
      </c>
      <c r="Y28" s="18">
        <v>21</v>
      </c>
      <c r="Z28" s="27">
        <f t="shared" si="7"/>
        <v>46.666666666666664</v>
      </c>
      <c r="AA28" s="136"/>
      <c r="AB28" s="81"/>
    </row>
    <row r="29" spans="1:28" ht="16.5" customHeight="1" x14ac:dyDescent="0.25">
      <c r="A29" s="72" t="s">
        <v>45</v>
      </c>
      <c r="B29" s="203">
        <v>390</v>
      </c>
      <c r="C29" s="18">
        <v>362</v>
      </c>
      <c r="D29" s="20">
        <f t="shared" si="0"/>
        <v>92.820512820512818</v>
      </c>
      <c r="E29" s="203">
        <v>336</v>
      </c>
      <c r="F29" s="18">
        <v>318</v>
      </c>
      <c r="G29" s="20">
        <f t="shared" si="1"/>
        <v>94.642857142857139</v>
      </c>
      <c r="H29" s="19">
        <v>158</v>
      </c>
      <c r="I29" s="19">
        <v>147</v>
      </c>
      <c r="J29" s="20">
        <f t="shared" si="2"/>
        <v>93.037974683544306</v>
      </c>
      <c r="K29" s="18">
        <v>18</v>
      </c>
      <c r="L29" s="18">
        <v>5</v>
      </c>
      <c r="M29" s="20">
        <f t="shared" si="3"/>
        <v>27.777777777777779</v>
      </c>
      <c r="N29" s="19">
        <v>25</v>
      </c>
      <c r="O29" s="19">
        <v>0</v>
      </c>
      <c r="P29" s="20">
        <f t="shared" si="4"/>
        <v>0</v>
      </c>
      <c r="Q29" s="203">
        <v>313</v>
      </c>
      <c r="R29" s="19">
        <v>301</v>
      </c>
      <c r="S29" s="20">
        <f t="shared" si="5"/>
        <v>96.166134185303505</v>
      </c>
      <c r="T29" s="19">
        <v>54</v>
      </c>
      <c r="U29" s="18">
        <v>105</v>
      </c>
      <c r="V29" s="199">
        <v>51</v>
      </c>
      <c r="W29" s="20">
        <f t="shared" si="6"/>
        <v>48.571428571428569</v>
      </c>
      <c r="X29" s="18">
        <v>90</v>
      </c>
      <c r="Y29" s="18">
        <v>43</v>
      </c>
      <c r="Z29" s="27">
        <f t="shared" si="7"/>
        <v>47.777777777777779</v>
      </c>
      <c r="AA29" s="136"/>
      <c r="AB29" s="81"/>
    </row>
    <row r="30" spans="1:28" ht="16.5" customHeight="1" x14ac:dyDescent="0.25">
      <c r="A30" s="72" t="s">
        <v>46</v>
      </c>
      <c r="B30" s="203">
        <v>598</v>
      </c>
      <c r="C30" s="18">
        <v>474</v>
      </c>
      <c r="D30" s="20">
        <f t="shared" si="0"/>
        <v>79.264214046822744</v>
      </c>
      <c r="E30" s="203">
        <v>400</v>
      </c>
      <c r="F30" s="18">
        <v>369</v>
      </c>
      <c r="G30" s="20">
        <f t="shared" si="1"/>
        <v>92.25</v>
      </c>
      <c r="H30" s="19">
        <v>261</v>
      </c>
      <c r="I30" s="19">
        <v>159</v>
      </c>
      <c r="J30" s="20">
        <f t="shared" si="2"/>
        <v>60.919540229885058</v>
      </c>
      <c r="K30" s="18">
        <v>69</v>
      </c>
      <c r="L30" s="18">
        <v>51</v>
      </c>
      <c r="M30" s="20">
        <f t="shared" si="3"/>
        <v>73.91304347826086</v>
      </c>
      <c r="N30" s="19">
        <v>12</v>
      </c>
      <c r="O30" s="19">
        <v>12</v>
      </c>
      <c r="P30" s="20">
        <f t="shared" si="4"/>
        <v>100</v>
      </c>
      <c r="Q30" s="203">
        <v>356</v>
      </c>
      <c r="R30" s="19">
        <v>277</v>
      </c>
      <c r="S30" s="20">
        <f t="shared" si="5"/>
        <v>77.80898876404494</v>
      </c>
      <c r="T30" s="19">
        <v>96</v>
      </c>
      <c r="U30" s="18">
        <v>120</v>
      </c>
      <c r="V30" s="199">
        <v>93</v>
      </c>
      <c r="W30" s="20">
        <f t="shared" si="6"/>
        <v>77.5</v>
      </c>
      <c r="X30" s="18">
        <v>100</v>
      </c>
      <c r="Y30" s="18">
        <v>76</v>
      </c>
      <c r="Z30" s="27">
        <f t="shared" si="7"/>
        <v>76</v>
      </c>
      <c r="AA30" s="136"/>
      <c r="AB30" s="81"/>
    </row>
    <row r="31" spans="1:28" ht="16.5" customHeight="1" x14ac:dyDescent="0.25">
      <c r="A31" s="72" t="s">
        <v>47</v>
      </c>
      <c r="B31" s="203">
        <v>5220</v>
      </c>
      <c r="C31" s="18">
        <v>3905</v>
      </c>
      <c r="D31" s="20">
        <f t="shared" si="0"/>
        <v>74.808429118773944</v>
      </c>
      <c r="E31" s="203">
        <v>3594</v>
      </c>
      <c r="F31" s="18">
        <v>3135</v>
      </c>
      <c r="G31" s="20">
        <f t="shared" si="1"/>
        <v>87.228714524207007</v>
      </c>
      <c r="H31" s="19">
        <v>1415</v>
      </c>
      <c r="I31" s="19">
        <v>501</v>
      </c>
      <c r="J31" s="20">
        <f t="shared" si="2"/>
        <v>35.406360424028264</v>
      </c>
      <c r="K31" s="18">
        <v>89</v>
      </c>
      <c r="L31" s="18">
        <v>48</v>
      </c>
      <c r="M31" s="20">
        <f t="shared" si="3"/>
        <v>53.932584269662918</v>
      </c>
      <c r="N31" s="19">
        <v>81</v>
      </c>
      <c r="O31" s="19">
        <v>86</v>
      </c>
      <c r="P31" s="20">
        <f t="shared" si="4"/>
        <v>106.17283950617285</v>
      </c>
      <c r="Q31" s="203">
        <v>1066</v>
      </c>
      <c r="R31" s="19">
        <v>1959</v>
      </c>
      <c r="S31" s="20">
        <f t="shared" si="5"/>
        <v>183.77110694183864</v>
      </c>
      <c r="T31" s="19">
        <v>771</v>
      </c>
      <c r="U31" s="18">
        <v>1417</v>
      </c>
      <c r="V31" s="199">
        <v>647</v>
      </c>
      <c r="W31" s="20">
        <f t="shared" si="6"/>
        <v>45.659844742413554</v>
      </c>
      <c r="X31" s="18">
        <v>1232</v>
      </c>
      <c r="Y31" s="18">
        <v>513</v>
      </c>
      <c r="Z31" s="27">
        <f t="shared" si="7"/>
        <v>41.63961038961039</v>
      </c>
      <c r="AA31" s="136"/>
      <c r="AB31" s="81"/>
    </row>
    <row r="32" spans="1:28" ht="16.5" customHeight="1" x14ac:dyDescent="0.25">
      <c r="A32" s="72" t="s">
        <v>48</v>
      </c>
      <c r="B32" s="203">
        <v>4843</v>
      </c>
      <c r="C32" s="18">
        <v>3898</v>
      </c>
      <c r="D32" s="20">
        <f t="shared" si="0"/>
        <v>80.487301259549866</v>
      </c>
      <c r="E32" s="203">
        <v>2721</v>
      </c>
      <c r="F32" s="18">
        <v>2538</v>
      </c>
      <c r="G32" s="20">
        <f t="shared" si="1"/>
        <v>93.274531422271224</v>
      </c>
      <c r="H32" s="19">
        <v>1311</v>
      </c>
      <c r="I32" s="19">
        <v>395</v>
      </c>
      <c r="J32" s="20">
        <f t="shared" si="2"/>
        <v>30.129672006102208</v>
      </c>
      <c r="K32" s="18">
        <v>14</v>
      </c>
      <c r="L32" s="18">
        <v>20</v>
      </c>
      <c r="M32" s="20">
        <f t="shared" si="3"/>
        <v>142.85714285714286</v>
      </c>
      <c r="N32" s="19">
        <v>0</v>
      </c>
      <c r="O32" s="19">
        <v>0</v>
      </c>
      <c r="P32" s="20" t="s">
        <v>69</v>
      </c>
      <c r="Q32" s="203">
        <v>1852</v>
      </c>
      <c r="R32" s="19">
        <v>1634</v>
      </c>
      <c r="S32" s="20">
        <f t="shared" si="5"/>
        <v>88.22894168466523</v>
      </c>
      <c r="T32" s="19">
        <v>707</v>
      </c>
      <c r="U32" s="18">
        <v>1175</v>
      </c>
      <c r="V32" s="199">
        <v>583</v>
      </c>
      <c r="W32" s="20">
        <f t="shared" si="6"/>
        <v>49.617021276595743</v>
      </c>
      <c r="X32" s="18">
        <v>1039</v>
      </c>
      <c r="Y32" s="18">
        <v>479</v>
      </c>
      <c r="Z32" s="27">
        <f t="shared" si="7"/>
        <v>46.102021174205966</v>
      </c>
      <c r="AA32" s="136"/>
      <c r="AB32" s="81"/>
    </row>
    <row r="33" spans="1:28" ht="16.5" customHeight="1" x14ac:dyDescent="0.25">
      <c r="A33" s="72" t="s">
        <v>49</v>
      </c>
      <c r="B33" s="203">
        <v>1789</v>
      </c>
      <c r="C33" s="18">
        <v>1305</v>
      </c>
      <c r="D33" s="20">
        <f t="shared" si="0"/>
        <v>72.945779765231975</v>
      </c>
      <c r="E33" s="203">
        <v>907</v>
      </c>
      <c r="F33" s="18">
        <v>800</v>
      </c>
      <c r="G33" s="20">
        <f t="shared" si="1"/>
        <v>88.202866593164273</v>
      </c>
      <c r="H33" s="19">
        <v>616</v>
      </c>
      <c r="I33" s="19">
        <v>216</v>
      </c>
      <c r="J33" s="20">
        <f t="shared" si="2"/>
        <v>35.064935064935064</v>
      </c>
      <c r="K33" s="18">
        <v>43</v>
      </c>
      <c r="L33" s="18">
        <v>26</v>
      </c>
      <c r="M33" s="20">
        <f t="shared" si="3"/>
        <v>60.465116279069761</v>
      </c>
      <c r="N33" s="19">
        <v>11</v>
      </c>
      <c r="O33" s="19">
        <v>7</v>
      </c>
      <c r="P33" s="20">
        <f t="shared" si="4"/>
        <v>63.636363636363633</v>
      </c>
      <c r="Q33" s="203">
        <v>755</v>
      </c>
      <c r="R33" s="19">
        <v>702</v>
      </c>
      <c r="S33" s="20">
        <f t="shared" si="5"/>
        <v>92.980132450331126</v>
      </c>
      <c r="T33" s="19">
        <v>234</v>
      </c>
      <c r="U33" s="18">
        <v>348</v>
      </c>
      <c r="V33" s="199">
        <v>211</v>
      </c>
      <c r="W33" s="20">
        <f t="shared" si="6"/>
        <v>60.632183908045981</v>
      </c>
      <c r="X33" s="18">
        <v>297</v>
      </c>
      <c r="Y33" s="18">
        <v>161</v>
      </c>
      <c r="Z33" s="27">
        <f t="shared" si="7"/>
        <v>54.208754208754208</v>
      </c>
      <c r="AA33" s="136"/>
      <c r="AB33" s="81"/>
    </row>
    <row r="34" spans="1:28" ht="16.5" customHeight="1" x14ac:dyDescent="0.25">
      <c r="A34" s="72" t="s">
        <v>50</v>
      </c>
      <c r="B34" s="203">
        <v>1020</v>
      </c>
      <c r="C34" s="18">
        <v>707</v>
      </c>
      <c r="D34" s="20">
        <f t="shared" si="0"/>
        <v>69.313725490196077</v>
      </c>
      <c r="E34" s="203">
        <v>628</v>
      </c>
      <c r="F34" s="18">
        <v>622</v>
      </c>
      <c r="G34" s="20">
        <f t="shared" si="1"/>
        <v>99.044585987261144</v>
      </c>
      <c r="H34" s="19">
        <v>512</v>
      </c>
      <c r="I34" s="19">
        <v>208</v>
      </c>
      <c r="J34" s="20">
        <f t="shared" si="2"/>
        <v>40.625</v>
      </c>
      <c r="K34" s="18">
        <v>21</v>
      </c>
      <c r="L34" s="18">
        <v>12</v>
      </c>
      <c r="M34" s="20">
        <f t="shared" si="3"/>
        <v>57.142857142857139</v>
      </c>
      <c r="N34" s="19">
        <v>26</v>
      </c>
      <c r="O34" s="19">
        <v>27</v>
      </c>
      <c r="P34" s="20">
        <f t="shared" si="4"/>
        <v>103.84615384615385</v>
      </c>
      <c r="Q34" s="203">
        <v>585</v>
      </c>
      <c r="R34" s="19">
        <v>600</v>
      </c>
      <c r="S34" s="20">
        <f t="shared" si="5"/>
        <v>102.56410256410255</v>
      </c>
      <c r="T34" s="19">
        <v>133</v>
      </c>
      <c r="U34" s="18">
        <v>169</v>
      </c>
      <c r="V34" s="199">
        <v>121</v>
      </c>
      <c r="W34" s="20">
        <f t="shared" si="6"/>
        <v>71.597633136094672</v>
      </c>
      <c r="X34" s="18">
        <v>158</v>
      </c>
      <c r="Y34" s="18">
        <v>108</v>
      </c>
      <c r="Z34" s="27">
        <f t="shared" si="7"/>
        <v>68.35443037974683</v>
      </c>
      <c r="AA34" s="136"/>
      <c r="AB34" s="81"/>
    </row>
    <row r="35" spans="1:28" x14ac:dyDescent="0.25">
      <c r="A35" s="71" t="s">
        <v>51</v>
      </c>
      <c r="B35" s="73">
        <v>1408</v>
      </c>
      <c r="C35" s="73">
        <v>1201</v>
      </c>
      <c r="D35" s="20">
        <f t="shared" si="0"/>
        <v>85.298295454545453</v>
      </c>
      <c r="E35" s="73">
        <v>249</v>
      </c>
      <c r="F35" s="73">
        <v>173</v>
      </c>
      <c r="G35" s="20">
        <f t="shared" si="1"/>
        <v>69.47791164658635</v>
      </c>
      <c r="H35" s="73">
        <v>251</v>
      </c>
      <c r="I35" s="73">
        <v>46</v>
      </c>
      <c r="J35" s="20">
        <f t="shared" si="2"/>
        <v>18.326693227091635</v>
      </c>
      <c r="K35" s="73">
        <v>4</v>
      </c>
      <c r="L35" s="73">
        <v>2</v>
      </c>
      <c r="M35" s="20">
        <f t="shared" si="3"/>
        <v>50</v>
      </c>
      <c r="N35" s="73">
        <v>6</v>
      </c>
      <c r="O35" s="73">
        <v>1</v>
      </c>
      <c r="P35" s="20">
        <f t="shared" si="4"/>
        <v>16.666666666666664</v>
      </c>
      <c r="Q35" s="73">
        <v>238</v>
      </c>
      <c r="R35" s="73">
        <v>140</v>
      </c>
      <c r="S35" s="20">
        <f t="shared" si="5"/>
        <v>58.82352941176471</v>
      </c>
      <c r="T35" s="19">
        <v>43</v>
      </c>
      <c r="U35" s="73">
        <v>75</v>
      </c>
      <c r="V35" s="73">
        <v>28</v>
      </c>
      <c r="W35" s="20">
        <f t="shared" si="6"/>
        <v>37.333333333333336</v>
      </c>
      <c r="X35" s="73">
        <v>63</v>
      </c>
      <c r="Y35" s="73">
        <v>19</v>
      </c>
      <c r="Z35" s="27">
        <f t="shared" si="7"/>
        <v>30.158730158730158</v>
      </c>
      <c r="AB35" s="81"/>
    </row>
    <row r="36" spans="1:28" ht="15.75" customHeight="1" x14ac:dyDescent="0.25">
      <c r="B36" s="248" t="s">
        <v>105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</row>
    <row r="37" spans="1:28" x14ac:dyDescent="0.25"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</row>
    <row r="38" spans="1:28" x14ac:dyDescent="0.25"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</row>
    <row r="39" spans="1:28" x14ac:dyDescent="0.25"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</row>
  </sheetData>
  <mergeCells count="14">
    <mergeCell ref="B36:Z38"/>
    <mergeCell ref="A2:Z2"/>
    <mergeCell ref="X3:Z3"/>
    <mergeCell ref="T4:T6"/>
    <mergeCell ref="A1:Z1"/>
    <mergeCell ref="N4:P6"/>
    <mergeCell ref="Q4:S6"/>
    <mergeCell ref="U4:W6"/>
    <mergeCell ref="X4:Z6"/>
    <mergeCell ref="A4:A7"/>
    <mergeCell ref="E4:G6"/>
    <mergeCell ref="H4:J6"/>
    <mergeCell ref="K4:M6"/>
    <mergeCell ref="B4:D6"/>
  </mergeCells>
  <printOptions horizontalCentered="1"/>
  <pageMargins left="0" right="0" top="0" bottom="0" header="0" footer="0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6"/>
  <sheetViews>
    <sheetView view="pageBreakPreview" zoomScale="80" zoomScaleNormal="70" zoomScaleSheetLayoutView="80" workbookViewId="0">
      <selection activeCell="H12" sqref="H12"/>
    </sheetView>
  </sheetViews>
  <sheetFormatPr defaultColWidth="8" defaultRowHeight="12.75" x14ac:dyDescent="0.2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 x14ac:dyDescent="0.2">
      <c r="A1" s="312" t="s">
        <v>63</v>
      </c>
      <c r="B1" s="312"/>
      <c r="C1" s="312"/>
      <c r="D1" s="312"/>
    </row>
    <row r="2" spans="1:7" ht="23.25" customHeight="1" x14ac:dyDescent="0.2">
      <c r="A2" s="312" t="s">
        <v>23</v>
      </c>
      <c r="B2" s="312"/>
      <c r="C2" s="312"/>
      <c r="D2" s="312"/>
    </row>
    <row r="3" spans="1:7" ht="23.25" customHeight="1" x14ac:dyDescent="0.2">
      <c r="A3" s="312" t="s">
        <v>101</v>
      </c>
      <c r="B3" s="312"/>
      <c r="C3" s="312"/>
      <c r="D3" s="312"/>
    </row>
    <row r="4" spans="1:7" ht="17.25" customHeight="1" x14ac:dyDescent="0.25">
      <c r="A4" s="313"/>
      <c r="B4" s="313"/>
      <c r="C4" s="313"/>
      <c r="D4" s="381"/>
    </row>
    <row r="5" spans="1:7" s="3" customFormat="1" ht="25.5" customHeight="1" x14ac:dyDescent="0.25">
      <c r="A5" s="308" t="s">
        <v>0</v>
      </c>
      <c r="B5" s="317" t="s">
        <v>73</v>
      </c>
      <c r="C5" s="311" t="s">
        <v>72</v>
      </c>
      <c r="D5" s="311"/>
    </row>
    <row r="6" spans="1:7" s="3" customFormat="1" ht="23.25" customHeight="1" x14ac:dyDescent="0.25">
      <c r="A6" s="314"/>
      <c r="B6" s="318"/>
      <c r="C6" s="315" t="s">
        <v>70</v>
      </c>
      <c r="D6" s="315" t="s">
        <v>71</v>
      </c>
    </row>
    <row r="7" spans="1:7" s="3" customFormat="1" ht="12.75" customHeight="1" x14ac:dyDescent="0.25">
      <c r="A7" s="309"/>
      <c r="B7" s="319"/>
      <c r="C7" s="316"/>
      <c r="D7" s="316"/>
    </row>
    <row r="8" spans="1:7" s="6" customFormat="1" ht="15.75" customHeight="1" x14ac:dyDescent="0.25">
      <c r="A8" s="4" t="s">
        <v>3</v>
      </c>
      <c r="B8" s="5">
        <v>1</v>
      </c>
      <c r="C8" s="5">
        <v>2</v>
      </c>
      <c r="D8" s="5">
        <v>3</v>
      </c>
    </row>
    <row r="9" spans="1:7" s="107" customFormat="1" ht="30" customHeight="1" x14ac:dyDescent="0.25">
      <c r="A9" s="7" t="s">
        <v>110</v>
      </c>
      <c r="B9" s="355">
        <f t="shared" ref="B9:B14" si="0">C9+D9</f>
        <v>75461</v>
      </c>
      <c r="C9" s="355">
        <f>'12'!B8</f>
        <v>39245</v>
      </c>
      <c r="D9" s="359">
        <f>'13'!B8</f>
        <v>36216</v>
      </c>
      <c r="E9" s="365"/>
    </row>
    <row r="10" spans="1:7" s="3" customFormat="1" ht="30" customHeight="1" x14ac:dyDescent="0.25">
      <c r="A10" s="7" t="s">
        <v>54</v>
      </c>
      <c r="B10" s="68">
        <f t="shared" si="0"/>
        <v>54689</v>
      </c>
      <c r="C10" s="66">
        <f>'12'!C8</f>
        <v>29054</v>
      </c>
      <c r="D10" s="360">
        <f>'13'!C8</f>
        <v>25635</v>
      </c>
      <c r="E10" s="366"/>
      <c r="F10" s="189"/>
      <c r="G10" s="190"/>
    </row>
    <row r="11" spans="1:7" s="3" customFormat="1" ht="30" customHeight="1" x14ac:dyDescent="0.25">
      <c r="A11" s="9" t="s">
        <v>82</v>
      </c>
      <c r="B11" s="68">
        <f t="shared" si="0"/>
        <v>21057</v>
      </c>
      <c r="C11" s="66">
        <f>'12'!D8</f>
        <v>8703</v>
      </c>
      <c r="D11" s="360">
        <f>'13'!D8</f>
        <v>12354</v>
      </c>
      <c r="E11" s="366"/>
      <c r="F11" s="189"/>
      <c r="G11" s="190"/>
    </row>
    <row r="12" spans="1:7" s="3" customFormat="1" ht="30" customHeight="1" x14ac:dyDescent="0.25">
      <c r="A12" s="10" t="s">
        <v>55</v>
      </c>
      <c r="B12" s="68">
        <f t="shared" si="0"/>
        <v>3542</v>
      </c>
      <c r="C12" s="66">
        <f>'12'!F8</f>
        <v>960</v>
      </c>
      <c r="D12" s="360">
        <f>'13'!F8</f>
        <v>2582</v>
      </c>
      <c r="E12" s="366"/>
      <c r="F12" s="189"/>
      <c r="G12" s="190"/>
    </row>
    <row r="13" spans="1:7" s="3" customFormat="1" ht="45.75" customHeight="1" x14ac:dyDescent="0.25">
      <c r="A13" s="10" t="s">
        <v>56</v>
      </c>
      <c r="B13" s="68">
        <f t="shared" si="0"/>
        <v>2252</v>
      </c>
      <c r="C13" s="66">
        <f>'12'!G8</f>
        <v>1231</v>
      </c>
      <c r="D13" s="360">
        <f>'13'!G8</f>
        <v>1021</v>
      </c>
      <c r="E13" s="366"/>
      <c r="F13" s="189"/>
      <c r="G13" s="190"/>
    </row>
    <row r="14" spans="1:7" s="3" customFormat="1" ht="55.5" customHeight="1" x14ac:dyDescent="0.25">
      <c r="A14" s="10" t="s">
        <v>57</v>
      </c>
      <c r="B14" s="68">
        <f t="shared" si="0"/>
        <v>41200</v>
      </c>
      <c r="C14" s="66">
        <f>'12'!H8</f>
        <v>22292</v>
      </c>
      <c r="D14" s="360">
        <f>'13'!H8</f>
        <v>18908</v>
      </c>
      <c r="E14" s="366"/>
      <c r="F14" s="189"/>
      <c r="G14" s="190"/>
    </row>
    <row r="15" spans="1:7" s="3" customFormat="1" ht="12.75" customHeight="1" x14ac:dyDescent="0.25">
      <c r="A15" s="304" t="s">
        <v>96</v>
      </c>
      <c r="B15" s="305"/>
      <c r="C15" s="305"/>
      <c r="D15" s="305"/>
      <c r="E15" s="366"/>
      <c r="F15" s="189"/>
      <c r="G15" s="190"/>
    </row>
    <row r="16" spans="1:7" s="3" customFormat="1" ht="18" customHeight="1" x14ac:dyDescent="0.25">
      <c r="A16" s="306"/>
      <c r="B16" s="307"/>
      <c r="C16" s="307"/>
      <c r="D16" s="307"/>
      <c r="E16" s="366"/>
      <c r="F16" s="189"/>
      <c r="G16" s="190"/>
    </row>
    <row r="17" spans="1:9" s="3" customFormat="1" ht="20.25" customHeight="1" x14ac:dyDescent="0.25">
      <c r="A17" s="308" t="s">
        <v>0</v>
      </c>
      <c r="B17" s="310" t="s">
        <v>73</v>
      </c>
      <c r="C17" s="311" t="s">
        <v>72</v>
      </c>
      <c r="D17" s="361"/>
      <c r="E17" s="366"/>
      <c r="F17" s="189"/>
      <c r="G17" s="190"/>
    </row>
    <row r="18" spans="1:9" ht="35.25" customHeight="1" x14ac:dyDescent="0.2">
      <c r="A18" s="309"/>
      <c r="B18" s="310"/>
      <c r="C18" s="188" t="s">
        <v>70</v>
      </c>
      <c r="D18" s="362" t="s">
        <v>71</v>
      </c>
      <c r="E18" s="366"/>
      <c r="F18" s="189"/>
      <c r="G18" s="190"/>
    </row>
    <row r="19" spans="1:9" s="98" customFormat="1" ht="30" customHeight="1" x14ac:dyDescent="0.2">
      <c r="A19" s="357" t="s">
        <v>113</v>
      </c>
      <c r="B19" s="120">
        <f t="shared" ref="B19:B21" si="1">C19+D19</f>
        <v>15146</v>
      </c>
      <c r="C19" s="120">
        <f>'12'!I8</f>
        <v>9610</v>
      </c>
      <c r="D19" s="363">
        <f>'13'!I8</f>
        <v>5536</v>
      </c>
      <c r="E19" s="367"/>
      <c r="I19" s="141"/>
    </row>
    <row r="20" spans="1:9" ht="30" customHeight="1" x14ac:dyDescent="0.2">
      <c r="A20" s="1" t="s">
        <v>58</v>
      </c>
      <c r="B20" s="67">
        <f t="shared" si="1"/>
        <v>13297</v>
      </c>
      <c r="C20" s="67">
        <f>'12'!J8</f>
        <v>8586</v>
      </c>
      <c r="D20" s="364">
        <f>'13'!J8</f>
        <v>4711</v>
      </c>
      <c r="E20" s="366"/>
      <c r="F20" s="189"/>
      <c r="G20" s="190"/>
    </row>
    <row r="21" spans="1:9" ht="30" customHeight="1" x14ac:dyDescent="0.2">
      <c r="A21" s="1" t="s">
        <v>59</v>
      </c>
      <c r="B21" s="67">
        <f t="shared" si="1"/>
        <v>11344</v>
      </c>
      <c r="C21" s="67">
        <f>'12'!K8</f>
        <v>7202</v>
      </c>
      <c r="D21" s="69">
        <f>'13'!K8</f>
        <v>4142</v>
      </c>
      <c r="E21" s="191"/>
      <c r="F21" s="189"/>
      <c r="G21" s="190"/>
    </row>
    <row r="22" spans="1:9" ht="20.25" customHeight="1" x14ac:dyDescent="0.3">
      <c r="A22" s="346"/>
      <c r="B22" s="346"/>
      <c r="C22" s="346"/>
      <c r="D22" s="346"/>
      <c r="E22" s="350"/>
      <c r="F22" s="12"/>
    </row>
    <row r="23" spans="1:9" x14ac:dyDescent="0.2">
      <c r="A23" s="347"/>
      <c r="B23" s="347"/>
      <c r="C23" s="347"/>
      <c r="D23" s="347"/>
      <c r="E23" s="350"/>
    </row>
    <row r="24" spans="1:9" x14ac:dyDescent="0.2">
      <c r="A24" s="347"/>
      <c r="B24" s="347"/>
      <c r="C24" s="347"/>
      <c r="D24" s="347"/>
      <c r="E24" s="350"/>
    </row>
    <row r="25" spans="1:9" x14ac:dyDescent="0.2">
      <c r="A25" s="347"/>
      <c r="B25" s="347"/>
      <c r="C25" s="347"/>
      <c r="D25" s="347"/>
      <c r="E25" s="350"/>
    </row>
    <row r="26" spans="1:9" x14ac:dyDescent="0.2">
      <c r="A26" s="350"/>
      <c r="B26" s="350"/>
      <c r="C26" s="350"/>
      <c r="D26" s="350"/>
      <c r="E26" s="350"/>
    </row>
  </sheetData>
  <mergeCells count="14">
    <mergeCell ref="A22:D25"/>
    <mergeCell ref="A15:D16"/>
    <mergeCell ref="A17:A18"/>
    <mergeCell ref="B17:B18"/>
    <mergeCell ref="C17:D17"/>
    <mergeCell ref="A1:D1"/>
    <mergeCell ref="A2:D2"/>
    <mergeCell ref="A4:C4"/>
    <mergeCell ref="A5:A7"/>
    <mergeCell ref="C6:C7"/>
    <mergeCell ref="D6:D7"/>
    <mergeCell ref="C5:D5"/>
    <mergeCell ref="B5:B7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view="pageBreakPreview" zoomScale="85" zoomScaleNormal="85" zoomScaleSheetLayoutView="85" workbookViewId="0">
      <selection activeCell="K3" sqref="K3"/>
    </sheetView>
  </sheetViews>
  <sheetFormatPr defaultRowHeight="15.75" x14ac:dyDescent="0.25"/>
  <cols>
    <col min="1" max="1" width="40.5703125" style="74" customWidth="1"/>
    <col min="2" max="2" width="14.7109375" style="74" customWidth="1"/>
    <col min="3" max="11" width="14.7109375" style="21" customWidth="1"/>
    <col min="12" max="236" width="9.140625" style="21"/>
    <col min="237" max="237" width="19.28515625" style="21" customWidth="1"/>
    <col min="238" max="238" width="9.7109375" style="21" customWidth="1"/>
    <col min="239" max="239" width="9.42578125" style="21" customWidth="1"/>
    <col min="240" max="240" width="8.7109375" style="21" customWidth="1"/>
    <col min="241" max="242" width="9.42578125" style="21" customWidth="1"/>
    <col min="243" max="243" width="7.7109375" style="21" customWidth="1"/>
    <col min="244" max="244" width="8.85546875" style="21" customWidth="1"/>
    <col min="245" max="245" width="8.7109375" style="21" customWidth="1"/>
    <col min="246" max="246" width="7.7109375" style="21" customWidth="1"/>
    <col min="247" max="248" width="8.140625" style="21" customWidth="1"/>
    <col min="249" max="249" width="6.42578125" style="21" customWidth="1"/>
    <col min="250" max="251" width="7.42578125" style="21" customWidth="1"/>
    <col min="252" max="252" width="6.28515625" style="21" customWidth="1"/>
    <col min="253" max="253" width="7.7109375" style="21" customWidth="1"/>
    <col min="254" max="254" width="7.28515625" style="21" customWidth="1"/>
    <col min="255" max="255" width="7.5703125" style="21" customWidth="1"/>
    <col min="256" max="256" width="8.28515625" style="21" customWidth="1"/>
    <col min="257" max="257" width="8.42578125" style="21" customWidth="1"/>
    <col min="258" max="258" width="7.28515625" style="21" customWidth="1"/>
    <col min="259" max="260" width="9.140625" style="21" customWidth="1"/>
    <col min="261" max="261" width="8" style="21" customWidth="1"/>
    <col min="262" max="263" width="9.140625" style="21" customWidth="1"/>
    <col min="264" max="264" width="8" style="21" customWidth="1"/>
    <col min="265" max="265" width="9" style="21" customWidth="1"/>
    <col min="266" max="266" width="9.28515625" style="21" customWidth="1"/>
    <col min="267" max="267" width="6.85546875" style="21" customWidth="1"/>
    <col min="268" max="492" width="9.140625" style="21"/>
    <col min="493" max="493" width="19.28515625" style="21" customWidth="1"/>
    <col min="494" max="494" width="9.7109375" style="21" customWidth="1"/>
    <col min="495" max="495" width="9.42578125" style="21" customWidth="1"/>
    <col min="496" max="496" width="8.7109375" style="21" customWidth="1"/>
    <col min="497" max="498" width="9.42578125" style="21" customWidth="1"/>
    <col min="499" max="499" width="7.7109375" style="21" customWidth="1"/>
    <col min="500" max="500" width="8.85546875" style="21" customWidth="1"/>
    <col min="501" max="501" width="8.7109375" style="21" customWidth="1"/>
    <col min="502" max="502" width="7.7109375" style="21" customWidth="1"/>
    <col min="503" max="504" width="8.140625" style="21" customWidth="1"/>
    <col min="505" max="505" width="6.42578125" style="21" customWidth="1"/>
    <col min="506" max="507" width="7.42578125" style="21" customWidth="1"/>
    <col min="508" max="508" width="6.28515625" style="21" customWidth="1"/>
    <col min="509" max="509" width="7.7109375" style="21" customWidth="1"/>
    <col min="510" max="510" width="7.28515625" style="21" customWidth="1"/>
    <col min="511" max="511" width="7.5703125" style="21" customWidth="1"/>
    <col min="512" max="512" width="8.28515625" style="21" customWidth="1"/>
    <col min="513" max="513" width="8.42578125" style="21" customWidth="1"/>
    <col min="514" max="514" width="7.28515625" style="21" customWidth="1"/>
    <col min="515" max="516" width="9.140625" style="21" customWidth="1"/>
    <col min="517" max="517" width="8" style="21" customWidth="1"/>
    <col min="518" max="519" width="9.140625" style="21" customWidth="1"/>
    <col min="520" max="520" width="8" style="21" customWidth="1"/>
    <col min="521" max="521" width="9" style="21" customWidth="1"/>
    <col min="522" max="522" width="9.28515625" style="21" customWidth="1"/>
    <col min="523" max="523" width="6.85546875" style="21" customWidth="1"/>
    <col min="524" max="748" width="9.140625" style="21"/>
    <col min="749" max="749" width="19.28515625" style="21" customWidth="1"/>
    <col min="750" max="750" width="9.7109375" style="21" customWidth="1"/>
    <col min="751" max="751" width="9.42578125" style="21" customWidth="1"/>
    <col min="752" max="752" width="8.7109375" style="21" customWidth="1"/>
    <col min="753" max="754" width="9.42578125" style="21" customWidth="1"/>
    <col min="755" max="755" width="7.7109375" style="21" customWidth="1"/>
    <col min="756" max="756" width="8.85546875" style="21" customWidth="1"/>
    <col min="757" max="757" width="8.7109375" style="21" customWidth="1"/>
    <col min="758" max="758" width="7.7109375" style="21" customWidth="1"/>
    <col min="759" max="760" width="8.140625" style="21" customWidth="1"/>
    <col min="761" max="761" width="6.42578125" style="21" customWidth="1"/>
    <col min="762" max="763" width="7.42578125" style="21" customWidth="1"/>
    <col min="764" max="764" width="6.28515625" style="21" customWidth="1"/>
    <col min="765" max="765" width="7.7109375" style="21" customWidth="1"/>
    <col min="766" max="766" width="7.28515625" style="21" customWidth="1"/>
    <col min="767" max="767" width="7.5703125" style="21" customWidth="1"/>
    <col min="768" max="768" width="8.28515625" style="21" customWidth="1"/>
    <col min="769" max="769" width="8.42578125" style="21" customWidth="1"/>
    <col min="770" max="770" width="7.28515625" style="21" customWidth="1"/>
    <col min="771" max="772" width="9.140625" style="21" customWidth="1"/>
    <col min="773" max="773" width="8" style="21" customWidth="1"/>
    <col min="774" max="775" width="9.140625" style="21" customWidth="1"/>
    <col min="776" max="776" width="8" style="21" customWidth="1"/>
    <col min="777" max="777" width="9" style="21" customWidth="1"/>
    <col min="778" max="778" width="9.28515625" style="21" customWidth="1"/>
    <col min="779" max="779" width="6.85546875" style="21" customWidth="1"/>
    <col min="780" max="1004" width="9.140625" style="21"/>
    <col min="1005" max="1005" width="19.28515625" style="21" customWidth="1"/>
    <col min="1006" max="1006" width="9.7109375" style="21" customWidth="1"/>
    <col min="1007" max="1007" width="9.42578125" style="21" customWidth="1"/>
    <col min="1008" max="1008" width="8.7109375" style="21" customWidth="1"/>
    <col min="1009" max="1010" width="9.42578125" style="21" customWidth="1"/>
    <col min="1011" max="1011" width="7.7109375" style="21" customWidth="1"/>
    <col min="1012" max="1012" width="8.85546875" style="21" customWidth="1"/>
    <col min="1013" max="1013" width="8.7109375" style="21" customWidth="1"/>
    <col min="1014" max="1014" width="7.7109375" style="21" customWidth="1"/>
    <col min="1015" max="1016" width="8.140625" style="21" customWidth="1"/>
    <col min="1017" max="1017" width="6.42578125" style="21" customWidth="1"/>
    <col min="1018" max="1019" width="7.42578125" style="21" customWidth="1"/>
    <col min="1020" max="1020" width="6.28515625" style="21" customWidth="1"/>
    <col min="1021" max="1021" width="7.7109375" style="21" customWidth="1"/>
    <col min="1022" max="1022" width="7.28515625" style="21" customWidth="1"/>
    <col min="1023" max="1023" width="7.5703125" style="21" customWidth="1"/>
    <col min="1024" max="1024" width="8.28515625" style="21" customWidth="1"/>
    <col min="1025" max="1025" width="8.42578125" style="21" customWidth="1"/>
    <col min="1026" max="1026" width="7.28515625" style="21" customWidth="1"/>
    <col min="1027" max="1028" width="9.140625" style="21" customWidth="1"/>
    <col min="1029" max="1029" width="8" style="21" customWidth="1"/>
    <col min="1030" max="1031" width="9.140625" style="21" customWidth="1"/>
    <col min="1032" max="1032" width="8" style="21" customWidth="1"/>
    <col min="1033" max="1033" width="9" style="21" customWidth="1"/>
    <col min="1034" max="1034" width="9.28515625" style="21" customWidth="1"/>
    <col min="1035" max="1035" width="6.85546875" style="21" customWidth="1"/>
    <col min="1036" max="1260" width="9.140625" style="21"/>
    <col min="1261" max="1261" width="19.28515625" style="21" customWidth="1"/>
    <col min="1262" max="1262" width="9.7109375" style="21" customWidth="1"/>
    <col min="1263" max="1263" width="9.42578125" style="21" customWidth="1"/>
    <col min="1264" max="1264" width="8.7109375" style="21" customWidth="1"/>
    <col min="1265" max="1266" width="9.42578125" style="21" customWidth="1"/>
    <col min="1267" max="1267" width="7.7109375" style="21" customWidth="1"/>
    <col min="1268" max="1268" width="8.85546875" style="21" customWidth="1"/>
    <col min="1269" max="1269" width="8.7109375" style="21" customWidth="1"/>
    <col min="1270" max="1270" width="7.7109375" style="21" customWidth="1"/>
    <col min="1271" max="1272" width="8.140625" style="21" customWidth="1"/>
    <col min="1273" max="1273" width="6.42578125" style="21" customWidth="1"/>
    <col min="1274" max="1275" width="7.42578125" style="21" customWidth="1"/>
    <col min="1276" max="1276" width="6.28515625" style="21" customWidth="1"/>
    <col min="1277" max="1277" width="7.7109375" style="21" customWidth="1"/>
    <col min="1278" max="1278" width="7.28515625" style="21" customWidth="1"/>
    <col min="1279" max="1279" width="7.5703125" style="21" customWidth="1"/>
    <col min="1280" max="1280" width="8.28515625" style="21" customWidth="1"/>
    <col min="1281" max="1281" width="8.42578125" style="21" customWidth="1"/>
    <col min="1282" max="1282" width="7.28515625" style="21" customWidth="1"/>
    <col min="1283" max="1284" width="9.140625" style="21" customWidth="1"/>
    <col min="1285" max="1285" width="8" style="21" customWidth="1"/>
    <col min="1286" max="1287" width="9.140625" style="21" customWidth="1"/>
    <col min="1288" max="1288" width="8" style="21" customWidth="1"/>
    <col min="1289" max="1289" width="9" style="21" customWidth="1"/>
    <col min="1290" max="1290" width="9.28515625" style="21" customWidth="1"/>
    <col min="1291" max="1291" width="6.85546875" style="21" customWidth="1"/>
    <col min="1292" max="1516" width="9.140625" style="21"/>
    <col min="1517" max="1517" width="19.28515625" style="21" customWidth="1"/>
    <col min="1518" max="1518" width="9.7109375" style="21" customWidth="1"/>
    <col min="1519" max="1519" width="9.42578125" style="21" customWidth="1"/>
    <col min="1520" max="1520" width="8.7109375" style="21" customWidth="1"/>
    <col min="1521" max="1522" width="9.42578125" style="21" customWidth="1"/>
    <col min="1523" max="1523" width="7.7109375" style="21" customWidth="1"/>
    <col min="1524" max="1524" width="8.85546875" style="21" customWidth="1"/>
    <col min="1525" max="1525" width="8.7109375" style="21" customWidth="1"/>
    <col min="1526" max="1526" width="7.7109375" style="21" customWidth="1"/>
    <col min="1527" max="1528" width="8.140625" style="21" customWidth="1"/>
    <col min="1529" max="1529" width="6.42578125" style="21" customWidth="1"/>
    <col min="1530" max="1531" width="7.42578125" style="21" customWidth="1"/>
    <col min="1532" max="1532" width="6.28515625" style="21" customWidth="1"/>
    <col min="1533" max="1533" width="7.7109375" style="21" customWidth="1"/>
    <col min="1534" max="1534" width="7.28515625" style="21" customWidth="1"/>
    <col min="1535" max="1535" width="7.5703125" style="21" customWidth="1"/>
    <col min="1536" max="1536" width="8.28515625" style="21" customWidth="1"/>
    <col min="1537" max="1537" width="8.42578125" style="21" customWidth="1"/>
    <col min="1538" max="1538" width="7.28515625" style="21" customWidth="1"/>
    <col min="1539" max="1540" width="9.140625" style="21" customWidth="1"/>
    <col min="1541" max="1541" width="8" style="21" customWidth="1"/>
    <col min="1542" max="1543" width="9.140625" style="21" customWidth="1"/>
    <col min="1544" max="1544" width="8" style="21" customWidth="1"/>
    <col min="1545" max="1545" width="9" style="21" customWidth="1"/>
    <col min="1546" max="1546" width="9.28515625" style="21" customWidth="1"/>
    <col min="1547" max="1547" width="6.85546875" style="21" customWidth="1"/>
    <col min="1548" max="1772" width="9.140625" style="21"/>
    <col min="1773" max="1773" width="19.28515625" style="21" customWidth="1"/>
    <col min="1774" max="1774" width="9.7109375" style="21" customWidth="1"/>
    <col min="1775" max="1775" width="9.42578125" style="21" customWidth="1"/>
    <col min="1776" max="1776" width="8.7109375" style="21" customWidth="1"/>
    <col min="1777" max="1778" width="9.42578125" style="21" customWidth="1"/>
    <col min="1779" max="1779" width="7.7109375" style="21" customWidth="1"/>
    <col min="1780" max="1780" width="8.85546875" style="21" customWidth="1"/>
    <col min="1781" max="1781" width="8.7109375" style="21" customWidth="1"/>
    <col min="1782" max="1782" width="7.7109375" style="21" customWidth="1"/>
    <col min="1783" max="1784" width="8.140625" style="21" customWidth="1"/>
    <col min="1785" max="1785" width="6.42578125" style="21" customWidth="1"/>
    <col min="1786" max="1787" width="7.42578125" style="21" customWidth="1"/>
    <col min="1788" max="1788" width="6.28515625" style="21" customWidth="1"/>
    <col min="1789" max="1789" width="7.7109375" style="21" customWidth="1"/>
    <col min="1790" max="1790" width="7.28515625" style="21" customWidth="1"/>
    <col min="1791" max="1791" width="7.5703125" style="21" customWidth="1"/>
    <col min="1792" max="1792" width="8.28515625" style="21" customWidth="1"/>
    <col min="1793" max="1793" width="8.42578125" style="21" customWidth="1"/>
    <col min="1794" max="1794" width="7.28515625" style="21" customWidth="1"/>
    <col min="1795" max="1796" width="9.140625" style="21" customWidth="1"/>
    <col min="1797" max="1797" width="8" style="21" customWidth="1"/>
    <col min="1798" max="1799" width="9.140625" style="21" customWidth="1"/>
    <col min="1800" max="1800" width="8" style="21" customWidth="1"/>
    <col min="1801" max="1801" width="9" style="21" customWidth="1"/>
    <col min="1802" max="1802" width="9.28515625" style="21" customWidth="1"/>
    <col min="1803" max="1803" width="6.85546875" style="21" customWidth="1"/>
    <col min="1804" max="2028" width="9.140625" style="21"/>
    <col min="2029" max="2029" width="19.28515625" style="21" customWidth="1"/>
    <col min="2030" max="2030" width="9.7109375" style="21" customWidth="1"/>
    <col min="2031" max="2031" width="9.42578125" style="21" customWidth="1"/>
    <col min="2032" max="2032" width="8.7109375" style="21" customWidth="1"/>
    <col min="2033" max="2034" width="9.42578125" style="21" customWidth="1"/>
    <col min="2035" max="2035" width="7.7109375" style="21" customWidth="1"/>
    <col min="2036" max="2036" width="8.85546875" style="21" customWidth="1"/>
    <col min="2037" max="2037" width="8.7109375" style="21" customWidth="1"/>
    <col min="2038" max="2038" width="7.7109375" style="21" customWidth="1"/>
    <col min="2039" max="2040" width="8.140625" style="21" customWidth="1"/>
    <col min="2041" max="2041" width="6.42578125" style="21" customWidth="1"/>
    <col min="2042" max="2043" width="7.42578125" style="21" customWidth="1"/>
    <col min="2044" max="2044" width="6.28515625" style="21" customWidth="1"/>
    <col min="2045" max="2045" width="7.7109375" style="21" customWidth="1"/>
    <col min="2046" max="2046" width="7.28515625" style="21" customWidth="1"/>
    <col min="2047" max="2047" width="7.5703125" style="21" customWidth="1"/>
    <col min="2048" max="2048" width="8.28515625" style="21" customWidth="1"/>
    <col min="2049" max="2049" width="8.42578125" style="21" customWidth="1"/>
    <col min="2050" max="2050" width="7.28515625" style="21" customWidth="1"/>
    <col min="2051" max="2052" width="9.140625" style="21" customWidth="1"/>
    <col min="2053" max="2053" width="8" style="21" customWidth="1"/>
    <col min="2054" max="2055" width="9.140625" style="21" customWidth="1"/>
    <col min="2056" max="2056" width="8" style="21" customWidth="1"/>
    <col min="2057" max="2057" width="9" style="21" customWidth="1"/>
    <col min="2058" max="2058" width="9.28515625" style="21" customWidth="1"/>
    <col min="2059" max="2059" width="6.85546875" style="21" customWidth="1"/>
    <col min="2060" max="2284" width="9.140625" style="21"/>
    <col min="2285" max="2285" width="19.28515625" style="21" customWidth="1"/>
    <col min="2286" max="2286" width="9.7109375" style="21" customWidth="1"/>
    <col min="2287" max="2287" width="9.42578125" style="21" customWidth="1"/>
    <col min="2288" max="2288" width="8.7109375" style="21" customWidth="1"/>
    <col min="2289" max="2290" width="9.42578125" style="21" customWidth="1"/>
    <col min="2291" max="2291" width="7.7109375" style="21" customWidth="1"/>
    <col min="2292" max="2292" width="8.85546875" style="21" customWidth="1"/>
    <col min="2293" max="2293" width="8.7109375" style="21" customWidth="1"/>
    <col min="2294" max="2294" width="7.7109375" style="21" customWidth="1"/>
    <col min="2295" max="2296" width="8.140625" style="21" customWidth="1"/>
    <col min="2297" max="2297" width="6.42578125" style="21" customWidth="1"/>
    <col min="2298" max="2299" width="7.42578125" style="21" customWidth="1"/>
    <col min="2300" max="2300" width="6.28515625" style="21" customWidth="1"/>
    <col min="2301" max="2301" width="7.7109375" style="21" customWidth="1"/>
    <col min="2302" max="2302" width="7.28515625" style="21" customWidth="1"/>
    <col min="2303" max="2303" width="7.5703125" style="21" customWidth="1"/>
    <col min="2304" max="2304" width="8.28515625" style="21" customWidth="1"/>
    <col min="2305" max="2305" width="8.42578125" style="21" customWidth="1"/>
    <col min="2306" max="2306" width="7.28515625" style="21" customWidth="1"/>
    <col min="2307" max="2308" width="9.140625" style="21" customWidth="1"/>
    <col min="2309" max="2309" width="8" style="21" customWidth="1"/>
    <col min="2310" max="2311" width="9.140625" style="21" customWidth="1"/>
    <col min="2312" max="2312" width="8" style="21" customWidth="1"/>
    <col min="2313" max="2313" width="9" style="21" customWidth="1"/>
    <col min="2314" max="2314" width="9.28515625" style="21" customWidth="1"/>
    <col min="2315" max="2315" width="6.85546875" style="21" customWidth="1"/>
    <col min="2316" max="2540" width="9.140625" style="21"/>
    <col min="2541" max="2541" width="19.28515625" style="21" customWidth="1"/>
    <col min="2542" max="2542" width="9.7109375" style="21" customWidth="1"/>
    <col min="2543" max="2543" width="9.42578125" style="21" customWidth="1"/>
    <col min="2544" max="2544" width="8.7109375" style="21" customWidth="1"/>
    <col min="2545" max="2546" width="9.42578125" style="21" customWidth="1"/>
    <col min="2547" max="2547" width="7.7109375" style="21" customWidth="1"/>
    <col min="2548" max="2548" width="8.85546875" style="21" customWidth="1"/>
    <col min="2549" max="2549" width="8.7109375" style="21" customWidth="1"/>
    <col min="2550" max="2550" width="7.7109375" style="21" customWidth="1"/>
    <col min="2551" max="2552" width="8.140625" style="21" customWidth="1"/>
    <col min="2553" max="2553" width="6.42578125" style="21" customWidth="1"/>
    <col min="2554" max="2555" width="7.42578125" style="21" customWidth="1"/>
    <col min="2556" max="2556" width="6.28515625" style="21" customWidth="1"/>
    <col min="2557" max="2557" width="7.7109375" style="21" customWidth="1"/>
    <col min="2558" max="2558" width="7.28515625" style="21" customWidth="1"/>
    <col min="2559" max="2559" width="7.5703125" style="21" customWidth="1"/>
    <col min="2560" max="2560" width="8.28515625" style="21" customWidth="1"/>
    <col min="2561" max="2561" width="8.42578125" style="21" customWidth="1"/>
    <col min="2562" max="2562" width="7.28515625" style="21" customWidth="1"/>
    <col min="2563" max="2564" width="9.140625" style="21" customWidth="1"/>
    <col min="2565" max="2565" width="8" style="21" customWidth="1"/>
    <col min="2566" max="2567" width="9.140625" style="21" customWidth="1"/>
    <col min="2568" max="2568" width="8" style="21" customWidth="1"/>
    <col min="2569" max="2569" width="9" style="21" customWidth="1"/>
    <col min="2570" max="2570" width="9.28515625" style="21" customWidth="1"/>
    <col min="2571" max="2571" width="6.85546875" style="21" customWidth="1"/>
    <col min="2572" max="2796" width="9.140625" style="21"/>
    <col min="2797" max="2797" width="19.28515625" style="21" customWidth="1"/>
    <col min="2798" max="2798" width="9.7109375" style="21" customWidth="1"/>
    <col min="2799" max="2799" width="9.42578125" style="21" customWidth="1"/>
    <col min="2800" max="2800" width="8.7109375" style="21" customWidth="1"/>
    <col min="2801" max="2802" width="9.42578125" style="21" customWidth="1"/>
    <col min="2803" max="2803" width="7.7109375" style="21" customWidth="1"/>
    <col min="2804" max="2804" width="8.85546875" style="21" customWidth="1"/>
    <col min="2805" max="2805" width="8.7109375" style="21" customWidth="1"/>
    <col min="2806" max="2806" width="7.7109375" style="21" customWidth="1"/>
    <col min="2807" max="2808" width="8.140625" style="21" customWidth="1"/>
    <col min="2809" max="2809" width="6.42578125" style="21" customWidth="1"/>
    <col min="2810" max="2811" width="7.42578125" style="21" customWidth="1"/>
    <col min="2812" max="2812" width="6.28515625" style="21" customWidth="1"/>
    <col min="2813" max="2813" width="7.7109375" style="21" customWidth="1"/>
    <col min="2814" max="2814" width="7.28515625" style="21" customWidth="1"/>
    <col min="2815" max="2815" width="7.5703125" style="21" customWidth="1"/>
    <col min="2816" max="2816" width="8.28515625" style="21" customWidth="1"/>
    <col min="2817" max="2817" width="8.42578125" style="21" customWidth="1"/>
    <col min="2818" max="2818" width="7.28515625" style="21" customWidth="1"/>
    <col min="2819" max="2820" width="9.140625" style="21" customWidth="1"/>
    <col min="2821" max="2821" width="8" style="21" customWidth="1"/>
    <col min="2822" max="2823" width="9.140625" style="21" customWidth="1"/>
    <col min="2824" max="2824" width="8" style="21" customWidth="1"/>
    <col min="2825" max="2825" width="9" style="21" customWidth="1"/>
    <col min="2826" max="2826" width="9.28515625" style="21" customWidth="1"/>
    <col min="2827" max="2827" width="6.85546875" style="21" customWidth="1"/>
    <col min="2828" max="3052" width="9.140625" style="21"/>
    <col min="3053" max="3053" width="19.28515625" style="21" customWidth="1"/>
    <col min="3054" max="3054" width="9.7109375" style="21" customWidth="1"/>
    <col min="3055" max="3055" width="9.42578125" style="21" customWidth="1"/>
    <col min="3056" max="3056" width="8.7109375" style="21" customWidth="1"/>
    <col min="3057" max="3058" width="9.42578125" style="21" customWidth="1"/>
    <col min="3059" max="3059" width="7.7109375" style="21" customWidth="1"/>
    <col min="3060" max="3060" width="8.85546875" style="21" customWidth="1"/>
    <col min="3061" max="3061" width="8.7109375" style="21" customWidth="1"/>
    <col min="3062" max="3062" width="7.7109375" style="21" customWidth="1"/>
    <col min="3063" max="3064" width="8.140625" style="21" customWidth="1"/>
    <col min="3065" max="3065" width="6.42578125" style="21" customWidth="1"/>
    <col min="3066" max="3067" width="7.42578125" style="21" customWidth="1"/>
    <col min="3068" max="3068" width="6.28515625" style="21" customWidth="1"/>
    <col min="3069" max="3069" width="7.7109375" style="21" customWidth="1"/>
    <col min="3070" max="3070" width="7.28515625" style="21" customWidth="1"/>
    <col min="3071" max="3071" width="7.5703125" style="21" customWidth="1"/>
    <col min="3072" max="3072" width="8.28515625" style="21" customWidth="1"/>
    <col min="3073" max="3073" width="8.42578125" style="21" customWidth="1"/>
    <col min="3074" max="3074" width="7.28515625" style="21" customWidth="1"/>
    <col min="3075" max="3076" width="9.140625" style="21" customWidth="1"/>
    <col min="3077" max="3077" width="8" style="21" customWidth="1"/>
    <col min="3078" max="3079" width="9.140625" style="21" customWidth="1"/>
    <col min="3080" max="3080" width="8" style="21" customWidth="1"/>
    <col min="3081" max="3081" width="9" style="21" customWidth="1"/>
    <col min="3082" max="3082" width="9.28515625" style="21" customWidth="1"/>
    <col min="3083" max="3083" width="6.85546875" style="21" customWidth="1"/>
    <col min="3084" max="3308" width="9.140625" style="21"/>
    <col min="3309" max="3309" width="19.28515625" style="21" customWidth="1"/>
    <col min="3310" max="3310" width="9.7109375" style="21" customWidth="1"/>
    <col min="3311" max="3311" width="9.42578125" style="21" customWidth="1"/>
    <col min="3312" max="3312" width="8.7109375" style="21" customWidth="1"/>
    <col min="3313" max="3314" width="9.42578125" style="21" customWidth="1"/>
    <col min="3315" max="3315" width="7.7109375" style="21" customWidth="1"/>
    <col min="3316" max="3316" width="8.85546875" style="21" customWidth="1"/>
    <col min="3317" max="3317" width="8.7109375" style="21" customWidth="1"/>
    <col min="3318" max="3318" width="7.7109375" style="21" customWidth="1"/>
    <col min="3319" max="3320" width="8.140625" style="21" customWidth="1"/>
    <col min="3321" max="3321" width="6.42578125" style="21" customWidth="1"/>
    <col min="3322" max="3323" width="7.42578125" style="21" customWidth="1"/>
    <col min="3324" max="3324" width="6.28515625" style="21" customWidth="1"/>
    <col min="3325" max="3325" width="7.7109375" style="21" customWidth="1"/>
    <col min="3326" max="3326" width="7.28515625" style="21" customWidth="1"/>
    <col min="3327" max="3327" width="7.5703125" style="21" customWidth="1"/>
    <col min="3328" max="3328" width="8.28515625" style="21" customWidth="1"/>
    <col min="3329" max="3329" width="8.42578125" style="21" customWidth="1"/>
    <col min="3330" max="3330" width="7.28515625" style="21" customWidth="1"/>
    <col min="3331" max="3332" width="9.140625" style="21" customWidth="1"/>
    <col min="3333" max="3333" width="8" style="21" customWidth="1"/>
    <col min="3334" max="3335" width="9.140625" style="21" customWidth="1"/>
    <col min="3336" max="3336" width="8" style="21" customWidth="1"/>
    <col min="3337" max="3337" width="9" style="21" customWidth="1"/>
    <col min="3338" max="3338" width="9.28515625" style="21" customWidth="1"/>
    <col min="3339" max="3339" width="6.85546875" style="21" customWidth="1"/>
    <col min="3340" max="3564" width="9.140625" style="21"/>
    <col min="3565" max="3565" width="19.28515625" style="21" customWidth="1"/>
    <col min="3566" max="3566" width="9.7109375" style="21" customWidth="1"/>
    <col min="3567" max="3567" width="9.42578125" style="21" customWidth="1"/>
    <col min="3568" max="3568" width="8.7109375" style="21" customWidth="1"/>
    <col min="3569" max="3570" width="9.42578125" style="21" customWidth="1"/>
    <col min="3571" max="3571" width="7.7109375" style="21" customWidth="1"/>
    <col min="3572" max="3572" width="8.85546875" style="21" customWidth="1"/>
    <col min="3573" max="3573" width="8.7109375" style="21" customWidth="1"/>
    <col min="3574" max="3574" width="7.7109375" style="21" customWidth="1"/>
    <col min="3575" max="3576" width="8.140625" style="21" customWidth="1"/>
    <col min="3577" max="3577" width="6.42578125" style="21" customWidth="1"/>
    <col min="3578" max="3579" width="7.42578125" style="21" customWidth="1"/>
    <col min="3580" max="3580" width="6.28515625" style="21" customWidth="1"/>
    <col min="3581" max="3581" width="7.7109375" style="21" customWidth="1"/>
    <col min="3582" max="3582" width="7.28515625" style="21" customWidth="1"/>
    <col min="3583" max="3583" width="7.5703125" style="21" customWidth="1"/>
    <col min="3584" max="3584" width="8.28515625" style="21" customWidth="1"/>
    <col min="3585" max="3585" width="8.42578125" style="21" customWidth="1"/>
    <col min="3586" max="3586" width="7.28515625" style="21" customWidth="1"/>
    <col min="3587" max="3588" width="9.140625" style="21" customWidth="1"/>
    <col min="3589" max="3589" width="8" style="21" customWidth="1"/>
    <col min="3590" max="3591" width="9.140625" style="21" customWidth="1"/>
    <col min="3592" max="3592" width="8" style="21" customWidth="1"/>
    <col min="3593" max="3593" width="9" style="21" customWidth="1"/>
    <col min="3594" max="3594" width="9.28515625" style="21" customWidth="1"/>
    <col min="3595" max="3595" width="6.85546875" style="21" customWidth="1"/>
    <col min="3596" max="3820" width="9.140625" style="21"/>
    <col min="3821" max="3821" width="19.28515625" style="21" customWidth="1"/>
    <col min="3822" max="3822" width="9.7109375" style="21" customWidth="1"/>
    <col min="3823" max="3823" width="9.42578125" style="21" customWidth="1"/>
    <col min="3824" max="3824" width="8.7109375" style="21" customWidth="1"/>
    <col min="3825" max="3826" width="9.42578125" style="21" customWidth="1"/>
    <col min="3827" max="3827" width="7.7109375" style="21" customWidth="1"/>
    <col min="3828" max="3828" width="8.85546875" style="21" customWidth="1"/>
    <col min="3829" max="3829" width="8.7109375" style="21" customWidth="1"/>
    <col min="3830" max="3830" width="7.7109375" style="21" customWidth="1"/>
    <col min="3831" max="3832" width="8.140625" style="21" customWidth="1"/>
    <col min="3833" max="3833" width="6.42578125" style="21" customWidth="1"/>
    <col min="3834" max="3835" width="7.42578125" style="21" customWidth="1"/>
    <col min="3836" max="3836" width="6.28515625" style="21" customWidth="1"/>
    <col min="3837" max="3837" width="7.7109375" style="21" customWidth="1"/>
    <col min="3838" max="3838" width="7.28515625" style="21" customWidth="1"/>
    <col min="3839" max="3839" width="7.5703125" style="21" customWidth="1"/>
    <col min="3840" max="3840" width="8.28515625" style="21" customWidth="1"/>
    <col min="3841" max="3841" width="8.42578125" style="21" customWidth="1"/>
    <col min="3842" max="3842" width="7.28515625" style="21" customWidth="1"/>
    <col min="3843" max="3844" width="9.140625" style="21" customWidth="1"/>
    <col min="3845" max="3845" width="8" style="21" customWidth="1"/>
    <col min="3846" max="3847" width="9.140625" style="21" customWidth="1"/>
    <col min="3848" max="3848" width="8" style="21" customWidth="1"/>
    <col min="3849" max="3849" width="9" style="21" customWidth="1"/>
    <col min="3850" max="3850" width="9.28515625" style="21" customWidth="1"/>
    <col min="3851" max="3851" width="6.85546875" style="21" customWidth="1"/>
    <col min="3852" max="4076" width="9.140625" style="21"/>
    <col min="4077" max="4077" width="19.28515625" style="21" customWidth="1"/>
    <col min="4078" max="4078" width="9.7109375" style="21" customWidth="1"/>
    <col min="4079" max="4079" width="9.42578125" style="21" customWidth="1"/>
    <col min="4080" max="4080" width="8.7109375" style="21" customWidth="1"/>
    <col min="4081" max="4082" width="9.42578125" style="21" customWidth="1"/>
    <col min="4083" max="4083" width="7.7109375" style="21" customWidth="1"/>
    <col min="4084" max="4084" width="8.85546875" style="21" customWidth="1"/>
    <col min="4085" max="4085" width="8.7109375" style="21" customWidth="1"/>
    <col min="4086" max="4086" width="7.7109375" style="21" customWidth="1"/>
    <col min="4087" max="4088" width="8.140625" style="21" customWidth="1"/>
    <col min="4089" max="4089" width="6.42578125" style="21" customWidth="1"/>
    <col min="4090" max="4091" width="7.42578125" style="21" customWidth="1"/>
    <col min="4092" max="4092" width="6.28515625" style="21" customWidth="1"/>
    <col min="4093" max="4093" width="7.7109375" style="21" customWidth="1"/>
    <col min="4094" max="4094" width="7.28515625" style="21" customWidth="1"/>
    <col min="4095" max="4095" width="7.5703125" style="21" customWidth="1"/>
    <col min="4096" max="4096" width="8.28515625" style="21" customWidth="1"/>
    <col min="4097" max="4097" width="8.42578125" style="21" customWidth="1"/>
    <col min="4098" max="4098" width="7.28515625" style="21" customWidth="1"/>
    <col min="4099" max="4100" width="9.140625" style="21" customWidth="1"/>
    <col min="4101" max="4101" width="8" style="21" customWidth="1"/>
    <col min="4102" max="4103" width="9.140625" style="21" customWidth="1"/>
    <col min="4104" max="4104" width="8" style="21" customWidth="1"/>
    <col min="4105" max="4105" width="9" style="21" customWidth="1"/>
    <col min="4106" max="4106" width="9.28515625" style="21" customWidth="1"/>
    <col min="4107" max="4107" width="6.85546875" style="21" customWidth="1"/>
    <col min="4108" max="4332" width="9.140625" style="21"/>
    <col min="4333" max="4333" width="19.28515625" style="21" customWidth="1"/>
    <col min="4334" max="4334" width="9.7109375" style="21" customWidth="1"/>
    <col min="4335" max="4335" width="9.42578125" style="21" customWidth="1"/>
    <col min="4336" max="4336" width="8.7109375" style="21" customWidth="1"/>
    <col min="4337" max="4338" width="9.42578125" style="21" customWidth="1"/>
    <col min="4339" max="4339" width="7.7109375" style="21" customWidth="1"/>
    <col min="4340" max="4340" width="8.85546875" style="21" customWidth="1"/>
    <col min="4341" max="4341" width="8.7109375" style="21" customWidth="1"/>
    <col min="4342" max="4342" width="7.7109375" style="21" customWidth="1"/>
    <col min="4343" max="4344" width="8.140625" style="21" customWidth="1"/>
    <col min="4345" max="4345" width="6.42578125" style="21" customWidth="1"/>
    <col min="4346" max="4347" width="7.42578125" style="21" customWidth="1"/>
    <col min="4348" max="4348" width="6.28515625" style="21" customWidth="1"/>
    <col min="4349" max="4349" width="7.7109375" style="21" customWidth="1"/>
    <col min="4350" max="4350" width="7.28515625" style="21" customWidth="1"/>
    <col min="4351" max="4351" width="7.5703125" style="21" customWidth="1"/>
    <col min="4352" max="4352" width="8.28515625" style="21" customWidth="1"/>
    <col min="4353" max="4353" width="8.42578125" style="21" customWidth="1"/>
    <col min="4354" max="4354" width="7.28515625" style="21" customWidth="1"/>
    <col min="4355" max="4356" width="9.140625" style="21" customWidth="1"/>
    <col min="4357" max="4357" width="8" style="21" customWidth="1"/>
    <col min="4358" max="4359" width="9.140625" style="21" customWidth="1"/>
    <col min="4360" max="4360" width="8" style="21" customWidth="1"/>
    <col min="4361" max="4361" width="9" style="21" customWidth="1"/>
    <col min="4362" max="4362" width="9.28515625" style="21" customWidth="1"/>
    <col min="4363" max="4363" width="6.85546875" style="21" customWidth="1"/>
    <col min="4364" max="4588" width="9.140625" style="21"/>
    <col min="4589" max="4589" width="19.28515625" style="21" customWidth="1"/>
    <col min="4590" max="4590" width="9.7109375" style="21" customWidth="1"/>
    <col min="4591" max="4591" width="9.42578125" style="21" customWidth="1"/>
    <col min="4592" max="4592" width="8.7109375" style="21" customWidth="1"/>
    <col min="4593" max="4594" width="9.42578125" style="21" customWidth="1"/>
    <col min="4595" max="4595" width="7.7109375" style="21" customWidth="1"/>
    <col min="4596" max="4596" width="8.85546875" style="21" customWidth="1"/>
    <col min="4597" max="4597" width="8.7109375" style="21" customWidth="1"/>
    <col min="4598" max="4598" width="7.7109375" style="21" customWidth="1"/>
    <col min="4599" max="4600" width="8.140625" style="21" customWidth="1"/>
    <col min="4601" max="4601" width="6.42578125" style="21" customWidth="1"/>
    <col min="4602" max="4603" width="7.42578125" style="21" customWidth="1"/>
    <col min="4604" max="4604" width="6.28515625" style="21" customWidth="1"/>
    <col min="4605" max="4605" width="7.7109375" style="21" customWidth="1"/>
    <col min="4606" max="4606" width="7.28515625" style="21" customWidth="1"/>
    <col min="4607" max="4607" width="7.5703125" style="21" customWidth="1"/>
    <col min="4608" max="4608" width="8.28515625" style="21" customWidth="1"/>
    <col min="4609" max="4609" width="8.42578125" style="21" customWidth="1"/>
    <col min="4610" max="4610" width="7.28515625" style="21" customWidth="1"/>
    <col min="4611" max="4612" width="9.140625" style="21" customWidth="1"/>
    <col min="4613" max="4613" width="8" style="21" customWidth="1"/>
    <col min="4614" max="4615" width="9.140625" style="21" customWidth="1"/>
    <col min="4616" max="4616" width="8" style="21" customWidth="1"/>
    <col min="4617" max="4617" width="9" style="21" customWidth="1"/>
    <col min="4618" max="4618" width="9.28515625" style="21" customWidth="1"/>
    <col min="4619" max="4619" width="6.85546875" style="21" customWidth="1"/>
    <col min="4620" max="4844" width="9.140625" style="21"/>
    <col min="4845" max="4845" width="19.28515625" style="21" customWidth="1"/>
    <col min="4846" max="4846" width="9.7109375" style="21" customWidth="1"/>
    <col min="4847" max="4847" width="9.42578125" style="21" customWidth="1"/>
    <col min="4848" max="4848" width="8.7109375" style="21" customWidth="1"/>
    <col min="4849" max="4850" width="9.42578125" style="21" customWidth="1"/>
    <col min="4851" max="4851" width="7.7109375" style="21" customWidth="1"/>
    <col min="4852" max="4852" width="8.85546875" style="21" customWidth="1"/>
    <col min="4853" max="4853" width="8.7109375" style="21" customWidth="1"/>
    <col min="4854" max="4854" width="7.7109375" style="21" customWidth="1"/>
    <col min="4855" max="4856" width="8.140625" style="21" customWidth="1"/>
    <col min="4857" max="4857" width="6.42578125" style="21" customWidth="1"/>
    <col min="4858" max="4859" width="7.42578125" style="21" customWidth="1"/>
    <col min="4860" max="4860" width="6.28515625" style="21" customWidth="1"/>
    <col min="4861" max="4861" width="7.7109375" style="21" customWidth="1"/>
    <col min="4862" max="4862" width="7.28515625" style="21" customWidth="1"/>
    <col min="4863" max="4863" width="7.5703125" style="21" customWidth="1"/>
    <col min="4864" max="4864" width="8.28515625" style="21" customWidth="1"/>
    <col min="4865" max="4865" width="8.42578125" style="21" customWidth="1"/>
    <col min="4866" max="4866" width="7.28515625" style="21" customWidth="1"/>
    <col min="4867" max="4868" width="9.140625" style="21" customWidth="1"/>
    <col min="4869" max="4869" width="8" style="21" customWidth="1"/>
    <col min="4870" max="4871" width="9.140625" style="21" customWidth="1"/>
    <col min="4872" max="4872" width="8" style="21" customWidth="1"/>
    <col min="4873" max="4873" width="9" style="21" customWidth="1"/>
    <col min="4874" max="4874" width="9.28515625" style="21" customWidth="1"/>
    <col min="4875" max="4875" width="6.85546875" style="21" customWidth="1"/>
    <col min="4876" max="5100" width="9.140625" style="21"/>
    <col min="5101" max="5101" width="19.28515625" style="21" customWidth="1"/>
    <col min="5102" max="5102" width="9.7109375" style="21" customWidth="1"/>
    <col min="5103" max="5103" width="9.42578125" style="21" customWidth="1"/>
    <col min="5104" max="5104" width="8.7109375" style="21" customWidth="1"/>
    <col min="5105" max="5106" width="9.42578125" style="21" customWidth="1"/>
    <col min="5107" max="5107" width="7.7109375" style="21" customWidth="1"/>
    <col min="5108" max="5108" width="8.85546875" style="21" customWidth="1"/>
    <col min="5109" max="5109" width="8.7109375" style="21" customWidth="1"/>
    <col min="5110" max="5110" width="7.7109375" style="21" customWidth="1"/>
    <col min="5111" max="5112" width="8.140625" style="21" customWidth="1"/>
    <col min="5113" max="5113" width="6.42578125" style="21" customWidth="1"/>
    <col min="5114" max="5115" width="7.42578125" style="21" customWidth="1"/>
    <col min="5116" max="5116" width="6.28515625" style="21" customWidth="1"/>
    <col min="5117" max="5117" width="7.7109375" style="21" customWidth="1"/>
    <col min="5118" max="5118" width="7.28515625" style="21" customWidth="1"/>
    <col min="5119" max="5119" width="7.5703125" style="21" customWidth="1"/>
    <col min="5120" max="5120" width="8.28515625" style="21" customWidth="1"/>
    <col min="5121" max="5121" width="8.42578125" style="21" customWidth="1"/>
    <col min="5122" max="5122" width="7.28515625" style="21" customWidth="1"/>
    <col min="5123" max="5124" width="9.140625" style="21" customWidth="1"/>
    <col min="5125" max="5125" width="8" style="21" customWidth="1"/>
    <col min="5126" max="5127" width="9.140625" style="21" customWidth="1"/>
    <col min="5128" max="5128" width="8" style="21" customWidth="1"/>
    <col min="5129" max="5129" width="9" style="21" customWidth="1"/>
    <col min="5130" max="5130" width="9.28515625" style="21" customWidth="1"/>
    <col min="5131" max="5131" width="6.85546875" style="21" customWidth="1"/>
    <col min="5132" max="5356" width="9.140625" style="21"/>
    <col min="5357" max="5357" width="19.28515625" style="21" customWidth="1"/>
    <col min="5358" max="5358" width="9.7109375" style="21" customWidth="1"/>
    <col min="5359" max="5359" width="9.42578125" style="21" customWidth="1"/>
    <col min="5360" max="5360" width="8.7109375" style="21" customWidth="1"/>
    <col min="5361" max="5362" width="9.42578125" style="21" customWidth="1"/>
    <col min="5363" max="5363" width="7.7109375" style="21" customWidth="1"/>
    <col min="5364" max="5364" width="8.85546875" style="21" customWidth="1"/>
    <col min="5365" max="5365" width="8.7109375" style="21" customWidth="1"/>
    <col min="5366" max="5366" width="7.7109375" style="21" customWidth="1"/>
    <col min="5367" max="5368" width="8.140625" style="21" customWidth="1"/>
    <col min="5369" max="5369" width="6.42578125" style="21" customWidth="1"/>
    <col min="5370" max="5371" width="7.42578125" style="21" customWidth="1"/>
    <col min="5372" max="5372" width="6.28515625" style="21" customWidth="1"/>
    <col min="5373" max="5373" width="7.7109375" style="21" customWidth="1"/>
    <col min="5374" max="5374" width="7.28515625" style="21" customWidth="1"/>
    <col min="5375" max="5375" width="7.5703125" style="21" customWidth="1"/>
    <col min="5376" max="5376" width="8.28515625" style="21" customWidth="1"/>
    <col min="5377" max="5377" width="8.42578125" style="21" customWidth="1"/>
    <col min="5378" max="5378" width="7.28515625" style="21" customWidth="1"/>
    <col min="5379" max="5380" width="9.140625" style="21" customWidth="1"/>
    <col min="5381" max="5381" width="8" style="21" customWidth="1"/>
    <col min="5382" max="5383" width="9.140625" style="21" customWidth="1"/>
    <col min="5384" max="5384" width="8" style="21" customWidth="1"/>
    <col min="5385" max="5385" width="9" style="21" customWidth="1"/>
    <col min="5386" max="5386" width="9.28515625" style="21" customWidth="1"/>
    <col min="5387" max="5387" width="6.85546875" style="21" customWidth="1"/>
    <col min="5388" max="5612" width="9.140625" style="21"/>
    <col min="5613" max="5613" width="19.28515625" style="21" customWidth="1"/>
    <col min="5614" max="5614" width="9.7109375" style="21" customWidth="1"/>
    <col min="5615" max="5615" width="9.42578125" style="21" customWidth="1"/>
    <col min="5616" max="5616" width="8.7109375" style="21" customWidth="1"/>
    <col min="5617" max="5618" width="9.42578125" style="21" customWidth="1"/>
    <col min="5619" max="5619" width="7.7109375" style="21" customWidth="1"/>
    <col min="5620" max="5620" width="8.85546875" style="21" customWidth="1"/>
    <col min="5621" max="5621" width="8.7109375" style="21" customWidth="1"/>
    <col min="5622" max="5622" width="7.7109375" style="21" customWidth="1"/>
    <col min="5623" max="5624" width="8.140625" style="21" customWidth="1"/>
    <col min="5625" max="5625" width="6.42578125" style="21" customWidth="1"/>
    <col min="5626" max="5627" width="7.42578125" style="21" customWidth="1"/>
    <col min="5628" max="5628" width="6.28515625" style="21" customWidth="1"/>
    <col min="5629" max="5629" width="7.7109375" style="21" customWidth="1"/>
    <col min="5630" max="5630" width="7.28515625" style="21" customWidth="1"/>
    <col min="5631" max="5631" width="7.5703125" style="21" customWidth="1"/>
    <col min="5632" max="5632" width="8.28515625" style="21" customWidth="1"/>
    <col min="5633" max="5633" width="8.42578125" style="21" customWidth="1"/>
    <col min="5634" max="5634" width="7.28515625" style="21" customWidth="1"/>
    <col min="5635" max="5636" width="9.140625" style="21" customWidth="1"/>
    <col min="5637" max="5637" width="8" style="21" customWidth="1"/>
    <col min="5638" max="5639" width="9.140625" style="21" customWidth="1"/>
    <col min="5640" max="5640" width="8" style="21" customWidth="1"/>
    <col min="5641" max="5641" width="9" style="21" customWidth="1"/>
    <col min="5642" max="5642" width="9.28515625" style="21" customWidth="1"/>
    <col min="5643" max="5643" width="6.85546875" style="21" customWidth="1"/>
    <col min="5644" max="5868" width="9.140625" style="21"/>
    <col min="5869" max="5869" width="19.28515625" style="21" customWidth="1"/>
    <col min="5870" max="5870" width="9.7109375" style="21" customWidth="1"/>
    <col min="5871" max="5871" width="9.42578125" style="21" customWidth="1"/>
    <col min="5872" max="5872" width="8.7109375" style="21" customWidth="1"/>
    <col min="5873" max="5874" width="9.42578125" style="21" customWidth="1"/>
    <col min="5875" max="5875" width="7.7109375" style="21" customWidth="1"/>
    <col min="5876" max="5876" width="8.85546875" style="21" customWidth="1"/>
    <col min="5877" max="5877" width="8.7109375" style="21" customWidth="1"/>
    <col min="5878" max="5878" width="7.7109375" style="21" customWidth="1"/>
    <col min="5879" max="5880" width="8.140625" style="21" customWidth="1"/>
    <col min="5881" max="5881" width="6.42578125" style="21" customWidth="1"/>
    <col min="5882" max="5883" width="7.42578125" style="21" customWidth="1"/>
    <col min="5884" max="5884" width="6.28515625" style="21" customWidth="1"/>
    <col min="5885" max="5885" width="7.7109375" style="21" customWidth="1"/>
    <col min="5886" max="5886" width="7.28515625" style="21" customWidth="1"/>
    <col min="5887" max="5887" width="7.5703125" style="21" customWidth="1"/>
    <col min="5888" max="5888" width="8.28515625" style="21" customWidth="1"/>
    <col min="5889" max="5889" width="8.42578125" style="21" customWidth="1"/>
    <col min="5890" max="5890" width="7.28515625" style="21" customWidth="1"/>
    <col min="5891" max="5892" width="9.140625" style="21" customWidth="1"/>
    <col min="5893" max="5893" width="8" style="21" customWidth="1"/>
    <col min="5894" max="5895" width="9.140625" style="21" customWidth="1"/>
    <col min="5896" max="5896" width="8" style="21" customWidth="1"/>
    <col min="5897" max="5897" width="9" style="21" customWidth="1"/>
    <col min="5898" max="5898" width="9.28515625" style="21" customWidth="1"/>
    <col min="5899" max="5899" width="6.85546875" style="21" customWidth="1"/>
    <col min="5900" max="6124" width="9.140625" style="21"/>
    <col min="6125" max="6125" width="19.28515625" style="21" customWidth="1"/>
    <col min="6126" max="6126" width="9.7109375" style="21" customWidth="1"/>
    <col min="6127" max="6127" width="9.42578125" style="21" customWidth="1"/>
    <col min="6128" max="6128" width="8.7109375" style="21" customWidth="1"/>
    <col min="6129" max="6130" width="9.42578125" style="21" customWidth="1"/>
    <col min="6131" max="6131" width="7.7109375" style="21" customWidth="1"/>
    <col min="6132" max="6132" width="8.85546875" style="21" customWidth="1"/>
    <col min="6133" max="6133" width="8.7109375" style="21" customWidth="1"/>
    <col min="6134" max="6134" width="7.7109375" style="21" customWidth="1"/>
    <col min="6135" max="6136" width="8.140625" style="21" customWidth="1"/>
    <col min="6137" max="6137" width="6.42578125" style="21" customWidth="1"/>
    <col min="6138" max="6139" width="7.42578125" style="21" customWidth="1"/>
    <col min="6140" max="6140" width="6.28515625" style="21" customWidth="1"/>
    <col min="6141" max="6141" width="7.7109375" style="21" customWidth="1"/>
    <col min="6142" max="6142" width="7.28515625" style="21" customWidth="1"/>
    <col min="6143" max="6143" width="7.5703125" style="21" customWidth="1"/>
    <col min="6144" max="6144" width="8.28515625" style="21" customWidth="1"/>
    <col min="6145" max="6145" width="8.42578125" style="21" customWidth="1"/>
    <col min="6146" max="6146" width="7.28515625" style="21" customWidth="1"/>
    <col min="6147" max="6148" width="9.140625" style="21" customWidth="1"/>
    <col min="6149" max="6149" width="8" style="21" customWidth="1"/>
    <col min="6150" max="6151" width="9.140625" style="21" customWidth="1"/>
    <col min="6152" max="6152" width="8" style="21" customWidth="1"/>
    <col min="6153" max="6153" width="9" style="21" customWidth="1"/>
    <col min="6154" max="6154" width="9.28515625" style="21" customWidth="1"/>
    <col min="6155" max="6155" width="6.85546875" style="21" customWidth="1"/>
    <col min="6156" max="6380" width="9.140625" style="21"/>
    <col min="6381" max="6381" width="19.28515625" style="21" customWidth="1"/>
    <col min="6382" max="6382" width="9.7109375" style="21" customWidth="1"/>
    <col min="6383" max="6383" width="9.42578125" style="21" customWidth="1"/>
    <col min="6384" max="6384" width="8.7109375" style="21" customWidth="1"/>
    <col min="6385" max="6386" width="9.42578125" style="21" customWidth="1"/>
    <col min="6387" max="6387" width="7.7109375" style="21" customWidth="1"/>
    <col min="6388" max="6388" width="8.85546875" style="21" customWidth="1"/>
    <col min="6389" max="6389" width="8.7109375" style="21" customWidth="1"/>
    <col min="6390" max="6390" width="7.7109375" style="21" customWidth="1"/>
    <col min="6391" max="6392" width="8.140625" style="21" customWidth="1"/>
    <col min="6393" max="6393" width="6.42578125" style="21" customWidth="1"/>
    <col min="6394" max="6395" width="7.42578125" style="21" customWidth="1"/>
    <col min="6396" max="6396" width="6.28515625" style="21" customWidth="1"/>
    <col min="6397" max="6397" width="7.7109375" style="21" customWidth="1"/>
    <col min="6398" max="6398" width="7.28515625" style="21" customWidth="1"/>
    <col min="6399" max="6399" width="7.5703125" style="21" customWidth="1"/>
    <col min="6400" max="6400" width="8.28515625" style="21" customWidth="1"/>
    <col min="6401" max="6401" width="8.42578125" style="21" customWidth="1"/>
    <col min="6402" max="6402" width="7.28515625" style="21" customWidth="1"/>
    <col min="6403" max="6404" width="9.140625" style="21" customWidth="1"/>
    <col min="6405" max="6405" width="8" style="21" customWidth="1"/>
    <col min="6406" max="6407" width="9.140625" style="21" customWidth="1"/>
    <col min="6408" max="6408" width="8" style="21" customWidth="1"/>
    <col min="6409" max="6409" width="9" style="21" customWidth="1"/>
    <col min="6410" max="6410" width="9.28515625" style="21" customWidth="1"/>
    <col min="6411" max="6411" width="6.85546875" style="21" customWidth="1"/>
    <col min="6412" max="6636" width="9.140625" style="21"/>
    <col min="6637" max="6637" width="19.28515625" style="21" customWidth="1"/>
    <col min="6638" max="6638" width="9.7109375" style="21" customWidth="1"/>
    <col min="6639" max="6639" width="9.42578125" style="21" customWidth="1"/>
    <col min="6640" max="6640" width="8.7109375" style="21" customWidth="1"/>
    <col min="6641" max="6642" width="9.42578125" style="21" customWidth="1"/>
    <col min="6643" max="6643" width="7.7109375" style="21" customWidth="1"/>
    <col min="6644" max="6644" width="8.85546875" style="21" customWidth="1"/>
    <col min="6645" max="6645" width="8.7109375" style="21" customWidth="1"/>
    <col min="6646" max="6646" width="7.7109375" style="21" customWidth="1"/>
    <col min="6647" max="6648" width="8.140625" style="21" customWidth="1"/>
    <col min="6649" max="6649" width="6.42578125" style="21" customWidth="1"/>
    <col min="6650" max="6651" width="7.42578125" style="21" customWidth="1"/>
    <col min="6652" max="6652" width="6.28515625" style="21" customWidth="1"/>
    <col min="6653" max="6653" width="7.7109375" style="21" customWidth="1"/>
    <col min="6654" max="6654" width="7.28515625" style="21" customWidth="1"/>
    <col min="6655" max="6655" width="7.5703125" style="21" customWidth="1"/>
    <col min="6656" max="6656" width="8.28515625" style="21" customWidth="1"/>
    <col min="6657" max="6657" width="8.42578125" style="21" customWidth="1"/>
    <col min="6658" max="6658" width="7.28515625" style="21" customWidth="1"/>
    <col min="6659" max="6660" width="9.140625" style="21" customWidth="1"/>
    <col min="6661" max="6661" width="8" style="21" customWidth="1"/>
    <col min="6662" max="6663" width="9.140625" style="21" customWidth="1"/>
    <col min="6664" max="6664" width="8" style="21" customWidth="1"/>
    <col min="6665" max="6665" width="9" style="21" customWidth="1"/>
    <col min="6666" max="6666" width="9.28515625" style="21" customWidth="1"/>
    <col min="6667" max="6667" width="6.85546875" style="21" customWidth="1"/>
    <col min="6668" max="6892" width="9.140625" style="21"/>
    <col min="6893" max="6893" width="19.28515625" style="21" customWidth="1"/>
    <col min="6894" max="6894" width="9.7109375" style="21" customWidth="1"/>
    <col min="6895" max="6895" width="9.42578125" style="21" customWidth="1"/>
    <col min="6896" max="6896" width="8.7109375" style="21" customWidth="1"/>
    <col min="6897" max="6898" width="9.42578125" style="21" customWidth="1"/>
    <col min="6899" max="6899" width="7.7109375" style="21" customWidth="1"/>
    <col min="6900" max="6900" width="8.85546875" style="21" customWidth="1"/>
    <col min="6901" max="6901" width="8.7109375" style="21" customWidth="1"/>
    <col min="6902" max="6902" width="7.7109375" style="21" customWidth="1"/>
    <col min="6903" max="6904" width="8.140625" style="21" customWidth="1"/>
    <col min="6905" max="6905" width="6.42578125" style="21" customWidth="1"/>
    <col min="6906" max="6907" width="7.42578125" style="21" customWidth="1"/>
    <col min="6908" max="6908" width="6.28515625" style="21" customWidth="1"/>
    <col min="6909" max="6909" width="7.7109375" style="21" customWidth="1"/>
    <col min="6910" max="6910" width="7.28515625" style="21" customWidth="1"/>
    <col min="6911" max="6911" width="7.5703125" style="21" customWidth="1"/>
    <col min="6912" max="6912" width="8.28515625" style="21" customWidth="1"/>
    <col min="6913" max="6913" width="8.42578125" style="21" customWidth="1"/>
    <col min="6914" max="6914" width="7.28515625" style="21" customWidth="1"/>
    <col min="6915" max="6916" width="9.140625" style="21" customWidth="1"/>
    <col min="6917" max="6917" width="8" style="21" customWidth="1"/>
    <col min="6918" max="6919" width="9.140625" style="21" customWidth="1"/>
    <col min="6920" max="6920" width="8" style="21" customWidth="1"/>
    <col min="6921" max="6921" width="9" style="21" customWidth="1"/>
    <col min="6922" max="6922" width="9.28515625" style="21" customWidth="1"/>
    <col min="6923" max="6923" width="6.85546875" style="21" customWidth="1"/>
    <col min="6924" max="7148" width="9.140625" style="21"/>
    <col min="7149" max="7149" width="19.28515625" style="21" customWidth="1"/>
    <col min="7150" max="7150" width="9.7109375" style="21" customWidth="1"/>
    <col min="7151" max="7151" width="9.42578125" style="21" customWidth="1"/>
    <col min="7152" max="7152" width="8.7109375" style="21" customWidth="1"/>
    <col min="7153" max="7154" width="9.42578125" style="21" customWidth="1"/>
    <col min="7155" max="7155" width="7.7109375" style="21" customWidth="1"/>
    <col min="7156" max="7156" width="8.85546875" style="21" customWidth="1"/>
    <col min="7157" max="7157" width="8.7109375" style="21" customWidth="1"/>
    <col min="7158" max="7158" width="7.7109375" style="21" customWidth="1"/>
    <col min="7159" max="7160" width="8.140625" style="21" customWidth="1"/>
    <col min="7161" max="7161" width="6.42578125" style="21" customWidth="1"/>
    <col min="7162" max="7163" width="7.42578125" style="21" customWidth="1"/>
    <col min="7164" max="7164" width="6.28515625" style="21" customWidth="1"/>
    <col min="7165" max="7165" width="7.7109375" style="21" customWidth="1"/>
    <col min="7166" max="7166" width="7.28515625" style="21" customWidth="1"/>
    <col min="7167" max="7167" width="7.5703125" style="21" customWidth="1"/>
    <col min="7168" max="7168" width="8.28515625" style="21" customWidth="1"/>
    <col min="7169" max="7169" width="8.42578125" style="21" customWidth="1"/>
    <col min="7170" max="7170" width="7.28515625" style="21" customWidth="1"/>
    <col min="7171" max="7172" width="9.140625" style="21" customWidth="1"/>
    <col min="7173" max="7173" width="8" style="21" customWidth="1"/>
    <col min="7174" max="7175" width="9.140625" style="21" customWidth="1"/>
    <col min="7176" max="7176" width="8" style="21" customWidth="1"/>
    <col min="7177" max="7177" width="9" style="21" customWidth="1"/>
    <col min="7178" max="7178" width="9.28515625" style="21" customWidth="1"/>
    <col min="7179" max="7179" width="6.85546875" style="21" customWidth="1"/>
    <col min="7180" max="7404" width="9.140625" style="21"/>
    <col min="7405" max="7405" width="19.28515625" style="21" customWidth="1"/>
    <col min="7406" max="7406" width="9.7109375" style="21" customWidth="1"/>
    <col min="7407" max="7407" width="9.42578125" style="21" customWidth="1"/>
    <col min="7408" max="7408" width="8.7109375" style="21" customWidth="1"/>
    <col min="7409" max="7410" width="9.42578125" style="21" customWidth="1"/>
    <col min="7411" max="7411" width="7.7109375" style="21" customWidth="1"/>
    <col min="7412" max="7412" width="8.85546875" style="21" customWidth="1"/>
    <col min="7413" max="7413" width="8.7109375" style="21" customWidth="1"/>
    <col min="7414" max="7414" width="7.7109375" style="21" customWidth="1"/>
    <col min="7415" max="7416" width="8.140625" style="21" customWidth="1"/>
    <col min="7417" max="7417" width="6.42578125" style="21" customWidth="1"/>
    <col min="7418" max="7419" width="7.42578125" style="21" customWidth="1"/>
    <col min="7420" max="7420" width="6.28515625" style="21" customWidth="1"/>
    <col min="7421" max="7421" width="7.7109375" style="21" customWidth="1"/>
    <col min="7422" max="7422" width="7.28515625" style="21" customWidth="1"/>
    <col min="7423" max="7423" width="7.5703125" style="21" customWidth="1"/>
    <col min="7424" max="7424" width="8.28515625" style="21" customWidth="1"/>
    <col min="7425" max="7425" width="8.42578125" style="21" customWidth="1"/>
    <col min="7426" max="7426" width="7.28515625" style="21" customWidth="1"/>
    <col min="7427" max="7428" width="9.140625" style="21" customWidth="1"/>
    <col min="7429" max="7429" width="8" style="21" customWidth="1"/>
    <col min="7430" max="7431" width="9.140625" style="21" customWidth="1"/>
    <col min="7432" max="7432" width="8" style="21" customWidth="1"/>
    <col min="7433" max="7433" width="9" style="21" customWidth="1"/>
    <col min="7434" max="7434" width="9.28515625" style="21" customWidth="1"/>
    <col min="7435" max="7435" width="6.85546875" style="21" customWidth="1"/>
    <col min="7436" max="7660" width="9.140625" style="21"/>
    <col min="7661" max="7661" width="19.28515625" style="21" customWidth="1"/>
    <col min="7662" max="7662" width="9.7109375" style="21" customWidth="1"/>
    <col min="7663" max="7663" width="9.42578125" style="21" customWidth="1"/>
    <col min="7664" max="7664" width="8.7109375" style="21" customWidth="1"/>
    <col min="7665" max="7666" width="9.42578125" style="21" customWidth="1"/>
    <col min="7667" max="7667" width="7.7109375" style="21" customWidth="1"/>
    <col min="7668" max="7668" width="8.85546875" style="21" customWidth="1"/>
    <col min="7669" max="7669" width="8.7109375" style="21" customWidth="1"/>
    <col min="7670" max="7670" width="7.7109375" style="21" customWidth="1"/>
    <col min="7671" max="7672" width="8.140625" style="21" customWidth="1"/>
    <col min="7673" max="7673" width="6.42578125" style="21" customWidth="1"/>
    <col min="7674" max="7675" width="7.42578125" style="21" customWidth="1"/>
    <col min="7676" max="7676" width="6.28515625" style="21" customWidth="1"/>
    <col min="7677" max="7677" width="7.7109375" style="21" customWidth="1"/>
    <col min="7678" max="7678" width="7.28515625" style="21" customWidth="1"/>
    <col min="7679" max="7679" width="7.5703125" style="21" customWidth="1"/>
    <col min="7680" max="7680" width="8.28515625" style="21" customWidth="1"/>
    <col min="7681" max="7681" width="8.42578125" style="21" customWidth="1"/>
    <col min="7682" max="7682" width="7.28515625" style="21" customWidth="1"/>
    <col min="7683" max="7684" width="9.140625" style="21" customWidth="1"/>
    <col min="7685" max="7685" width="8" style="21" customWidth="1"/>
    <col min="7686" max="7687" width="9.140625" style="21" customWidth="1"/>
    <col min="7688" max="7688" width="8" style="21" customWidth="1"/>
    <col min="7689" max="7689" width="9" style="21" customWidth="1"/>
    <col min="7690" max="7690" width="9.28515625" style="21" customWidth="1"/>
    <col min="7691" max="7691" width="6.85546875" style="21" customWidth="1"/>
    <col min="7692" max="7916" width="9.140625" style="21"/>
    <col min="7917" max="7917" width="19.28515625" style="21" customWidth="1"/>
    <col min="7918" max="7918" width="9.7109375" style="21" customWidth="1"/>
    <col min="7919" max="7919" width="9.42578125" style="21" customWidth="1"/>
    <col min="7920" max="7920" width="8.7109375" style="21" customWidth="1"/>
    <col min="7921" max="7922" width="9.42578125" style="21" customWidth="1"/>
    <col min="7923" max="7923" width="7.7109375" style="21" customWidth="1"/>
    <col min="7924" max="7924" width="8.85546875" style="21" customWidth="1"/>
    <col min="7925" max="7925" width="8.7109375" style="21" customWidth="1"/>
    <col min="7926" max="7926" width="7.7109375" style="21" customWidth="1"/>
    <col min="7927" max="7928" width="8.140625" style="21" customWidth="1"/>
    <col min="7929" max="7929" width="6.42578125" style="21" customWidth="1"/>
    <col min="7930" max="7931" width="7.42578125" style="21" customWidth="1"/>
    <col min="7932" max="7932" width="6.28515625" style="21" customWidth="1"/>
    <col min="7933" max="7933" width="7.7109375" style="21" customWidth="1"/>
    <col min="7934" max="7934" width="7.28515625" style="21" customWidth="1"/>
    <col min="7935" max="7935" width="7.5703125" style="21" customWidth="1"/>
    <col min="7936" max="7936" width="8.28515625" style="21" customWidth="1"/>
    <col min="7937" max="7937" width="8.42578125" style="21" customWidth="1"/>
    <col min="7938" max="7938" width="7.28515625" style="21" customWidth="1"/>
    <col min="7939" max="7940" width="9.140625" style="21" customWidth="1"/>
    <col min="7941" max="7941" width="8" style="21" customWidth="1"/>
    <col min="7942" max="7943" width="9.140625" style="21" customWidth="1"/>
    <col min="7944" max="7944" width="8" style="21" customWidth="1"/>
    <col min="7945" max="7945" width="9" style="21" customWidth="1"/>
    <col min="7946" max="7946" width="9.28515625" style="21" customWidth="1"/>
    <col min="7947" max="7947" width="6.85546875" style="21" customWidth="1"/>
    <col min="7948" max="8172" width="9.140625" style="21"/>
    <col min="8173" max="8173" width="19.28515625" style="21" customWidth="1"/>
    <col min="8174" max="8174" width="9.7109375" style="21" customWidth="1"/>
    <col min="8175" max="8175" width="9.42578125" style="21" customWidth="1"/>
    <col min="8176" max="8176" width="8.7109375" style="21" customWidth="1"/>
    <col min="8177" max="8178" width="9.42578125" style="21" customWidth="1"/>
    <col min="8179" max="8179" width="7.7109375" style="21" customWidth="1"/>
    <col min="8180" max="8180" width="8.85546875" style="21" customWidth="1"/>
    <col min="8181" max="8181" width="8.7109375" style="21" customWidth="1"/>
    <col min="8182" max="8182" width="7.7109375" style="21" customWidth="1"/>
    <col min="8183" max="8184" width="8.140625" style="21" customWidth="1"/>
    <col min="8185" max="8185" width="6.42578125" style="21" customWidth="1"/>
    <col min="8186" max="8187" width="7.42578125" style="21" customWidth="1"/>
    <col min="8188" max="8188" width="6.28515625" style="21" customWidth="1"/>
    <col min="8189" max="8189" width="7.7109375" style="21" customWidth="1"/>
    <col min="8190" max="8190" width="7.28515625" style="21" customWidth="1"/>
    <col min="8191" max="8191" width="7.5703125" style="21" customWidth="1"/>
    <col min="8192" max="8192" width="8.28515625" style="21" customWidth="1"/>
    <col min="8193" max="8193" width="8.42578125" style="21" customWidth="1"/>
    <col min="8194" max="8194" width="7.28515625" style="21" customWidth="1"/>
    <col min="8195" max="8196" width="9.140625" style="21" customWidth="1"/>
    <col min="8197" max="8197" width="8" style="21" customWidth="1"/>
    <col min="8198" max="8199" width="9.140625" style="21" customWidth="1"/>
    <col min="8200" max="8200" width="8" style="21" customWidth="1"/>
    <col min="8201" max="8201" width="9" style="21" customWidth="1"/>
    <col min="8202" max="8202" width="9.28515625" style="21" customWidth="1"/>
    <col min="8203" max="8203" width="6.85546875" style="21" customWidth="1"/>
    <col min="8204" max="8428" width="9.140625" style="21"/>
    <col min="8429" max="8429" width="19.28515625" style="21" customWidth="1"/>
    <col min="8430" max="8430" width="9.7109375" style="21" customWidth="1"/>
    <col min="8431" max="8431" width="9.42578125" style="21" customWidth="1"/>
    <col min="8432" max="8432" width="8.7109375" style="21" customWidth="1"/>
    <col min="8433" max="8434" width="9.42578125" style="21" customWidth="1"/>
    <col min="8435" max="8435" width="7.7109375" style="21" customWidth="1"/>
    <col min="8436" max="8436" width="8.85546875" style="21" customWidth="1"/>
    <col min="8437" max="8437" width="8.7109375" style="21" customWidth="1"/>
    <col min="8438" max="8438" width="7.7109375" style="21" customWidth="1"/>
    <col min="8439" max="8440" width="8.140625" style="21" customWidth="1"/>
    <col min="8441" max="8441" width="6.42578125" style="21" customWidth="1"/>
    <col min="8442" max="8443" width="7.42578125" style="21" customWidth="1"/>
    <col min="8444" max="8444" width="6.28515625" style="21" customWidth="1"/>
    <col min="8445" max="8445" width="7.7109375" style="21" customWidth="1"/>
    <col min="8446" max="8446" width="7.28515625" style="21" customWidth="1"/>
    <col min="8447" max="8447" width="7.5703125" style="21" customWidth="1"/>
    <col min="8448" max="8448" width="8.28515625" style="21" customWidth="1"/>
    <col min="8449" max="8449" width="8.42578125" style="21" customWidth="1"/>
    <col min="8450" max="8450" width="7.28515625" style="21" customWidth="1"/>
    <col min="8451" max="8452" width="9.140625" style="21" customWidth="1"/>
    <col min="8453" max="8453" width="8" style="21" customWidth="1"/>
    <col min="8454" max="8455" width="9.140625" style="21" customWidth="1"/>
    <col min="8456" max="8456" width="8" style="21" customWidth="1"/>
    <col min="8457" max="8457" width="9" style="21" customWidth="1"/>
    <col min="8458" max="8458" width="9.28515625" style="21" customWidth="1"/>
    <col min="8459" max="8459" width="6.85546875" style="21" customWidth="1"/>
    <col min="8460" max="8684" width="9.140625" style="21"/>
    <col min="8685" max="8685" width="19.28515625" style="21" customWidth="1"/>
    <col min="8686" max="8686" width="9.7109375" style="21" customWidth="1"/>
    <col min="8687" max="8687" width="9.42578125" style="21" customWidth="1"/>
    <col min="8688" max="8688" width="8.7109375" style="21" customWidth="1"/>
    <col min="8689" max="8690" width="9.42578125" style="21" customWidth="1"/>
    <col min="8691" max="8691" width="7.7109375" style="21" customWidth="1"/>
    <col min="8692" max="8692" width="8.85546875" style="21" customWidth="1"/>
    <col min="8693" max="8693" width="8.7109375" style="21" customWidth="1"/>
    <col min="8694" max="8694" width="7.7109375" style="21" customWidth="1"/>
    <col min="8695" max="8696" width="8.140625" style="21" customWidth="1"/>
    <col min="8697" max="8697" width="6.42578125" style="21" customWidth="1"/>
    <col min="8698" max="8699" width="7.42578125" style="21" customWidth="1"/>
    <col min="8700" max="8700" width="6.28515625" style="21" customWidth="1"/>
    <col min="8701" max="8701" width="7.7109375" style="21" customWidth="1"/>
    <col min="8702" max="8702" width="7.28515625" style="21" customWidth="1"/>
    <col min="8703" max="8703" width="7.5703125" style="21" customWidth="1"/>
    <col min="8704" max="8704" width="8.28515625" style="21" customWidth="1"/>
    <col min="8705" max="8705" width="8.42578125" style="21" customWidth="1"/>
    <col min="8706" max="8706" width="7.28515625" style="21" customWidth="1"/>
    <col min="8707" max="8708" width="9.140625" style="21" customWidth="1"/>
    <col min="8709" max="8709" width="8" style="21" customWidth="1"/>
    <col min="8710" max="8711" width="9.140625" style="21" customWidth="1"/>
    <col min="8712" max="8712" width="8" style="21" customWidth="1"/>
    <col min="8713" max="8713" width="9" style="21" customWidth="1"/>
    <col min="8714" max="8714" width="9.28515625" style="21" customWidth="1"/>
    <col min="8715" max="8715" width="6.85546875" style="21" customWidth="1"/>
    <col min="8716" max="8940" width="9.140625" style="21"/>
    <col min="8941" max="8941" width="19.28515625" style="21" customWidth="1"/>
    <col min="8942" max="8942" width="9.7109375" style="21" customWidth="1"/>
    <col min="8943" max="8943" width="9.42578125" style="21" customWidth="1"/>
    <col min="8944" max="8944" width="8.7109375" style="21" customWidth="1"/>
    <col min="8945" max="8946" width="9.42578125" style="21" customWidth="1"/>
    <col min="8947" max="8947" width="7.7109375" style="21" customWidth="1"/>
    <col min="8948" max="8948" width="8.85546875" style="21" customWidth="1"/>
    <col min="8949" max="8949" width="8.7109375" style="21" customWidth="1"/>
    <col min="8950" max="8950" width="7.7109375" style="21" customWidth="1"/>
    <col min="8951" max="8952" width="8.140625" style="21" customWidth="1"/>
    <col min="8953" max="8953" width="6.42578125" style="21" customWidth="1"/>
    <col min="8954" max="8955" width="7.42578125" style="21" customWidth="1"/>
    <col min="8956" max="8956" width="6.28515625" style="21" customWidth="1"/>
    <col min="8957" max="8957" width="7.7109375" style="21" customWidth="1"/>
    <col min="8958" max="8958" width="7.28515625" style="21" customWidth="1"/>
    <col min="8959" max="8959" width="7.5703125" style="21" customWidth="1"/>
    <col min="8960" max="8960" width="8.28515625" style="21" customWidth="1"/>
    <col min="8961" max="8961" width="8.42578125" style="21" customWidth="1"/>
    <col min="8962" max="8962" width="7.28515625" style="21" customWidth="1"/>
    <col min="8963" max="8964" width="9.140625" style="21" customWidth="1"/>
    <col min="8965" max="8965" width="8" style="21" customWidth="1"/>
    <col min="8966" max="8967" width="9.140625" style="21" customWidth="1"/>
    <col min="8968" max="8968" width="8" style="21" customWidth="1"/>
    <col min="8969" max="8969" width="9" style="21" customWidth="1"/>
    <col min="8970" max="8970" width="9.28515625" style="21" customWidth="1"/>
    <col min="8971" max="8971" width="6.85546875" style="21" customWidth="1"/>
    <col min="8972" max="9196" width="9.140625" style="21"/>
    <col min="9197" max="9197" width="19.28515625" style="21" customWidth="1"/>
    <col min="9198" max="9198" width="9.7109375" style="21" customWidth="1"/>
    <col min="9199" max="9199" width="9.42578125" style="21" customWidth="1"/>
    <col min="9200" max="9200" width="8.7109375" style="21" customWidth="1"/>
    <col min="9201" max="9202" width="9.42578125" style="21" customWidth="1"/>
    <col min="9203" max="9203" width="7.7109375" style="21" customWidth="1"/>
    <col min="9204" max="9204" width="8.85546875" style="21" customWidth="1"/>
    <col min="9205" max="9205" width="8.7109375" style="21" customWidth="1"/>
    <col min="9206" max="9206" width="7.7109375" style="21" customWidth="1"/>
    <col min="9207" max="9208" width="8.140625" style="21" customWidth="1"/>
    <col min="9209" max="9209" width="6.42578125" style="21" customWidth="1"/>
    <col min="9210" max="9211" width="7.42578125" style="21" customWidth="1"/>
    <col min="9212" max="9212" width="6.28515625" style="21" customWidth="1"/>
    <col min="9213" max="9213" width="7.7109375" style="21" customWidth="1"/>
    <col min="9214" max="9214" width="7.28515625" style="21" customWidth="1"/>
    <col min="9215" max="9215" width="7.5703125" style="21" customWidth="1"/>
    <col min="9216" max="9216" width="8.28515625" style="21" customWidth="1"/>
    <col min="9217" max="9217" width="8.42578125" style="21" customWidth="1"/>
    <col min="9218" max="9218" width="7.28515625" style="21" customWidth="1"/>
    <col min="9219" max="9220" width="9.140625" style="21" customWidth="1"/>
    <col min="9221" max="9221" width="8" style="21" customWidth="1"/>
    <col min="9222" max="9223" width="9.140625" style="21" customWidth="1"/>
    <col min="9224" max="9224" width="8" style="21" customWidth="1"/>
    <col min="9225" max="9225" width="9" style="21" customWidth="1"/>
    <col min="9226" max="9226" width="9.28515625" style="21" customWidth="1"/>
    <col min="9227" max="9227" width="6.85546875" style="21" customWidth="1"/>
    <col min="9228" max="9452" width="9.140625" style="21"/>
    <col min="9453" max="9453" width="19.28515625" style="21" customWidth="1"/>
    <col min="9454" max="9454" width="9.7109375" style="21" customWidth="1"/>
    <col min="9455" max="9455" width="9.42578125" style="21" customWidth="1"/>
    <col min="9456" max="9456" width="8.7109375" style="21" customWidth="1"/>
    <col min="9457" max="9458" width="9.42578125" style="21" customWidth="1"/>
    <col min="9459" max="9459" width="7.7109375" style="21" customWidth="1"/>
    <col min="9460" max="9460" width="8.85546875" style="21" customWidth="1"/>
    <col min="9461" max="9461" width="8.7109375" style="21" customWidth="1"/>
    <col min="9462" max="9462" width="7.7109375" style="21" customWidth="1"/>
    <col min="9463" max="9464" width="8.140625" style="21" customWidth="1"/>
    <col min="9465" max="9465" width="6.42578125" style="21" customWidth="1"/>
    <col min="9466" max="9467" width="7.42578125" style="21" customWidth="1"/>
    <col min="9468" max="9468" width="6.28515625" style="21" customWidth="1"/>
    <col min="9469" max="9469" width="7.7109375" style="21" customWidth="1"/>
    <col min="9470" max="9470" width="7.28515625" style="21" customWidth="1"/>
    <col min="9471" max="9471" width="7.5703125" style="21" customWidth="1"/>
    <col min="9472" max="9472" width="8.28515625" style="21" customWidth="1"/>
    <col min="9473" max="9473" width="8.42578125" style="21" customWidth="1"/>
    <col min="9474" max="9474" width="7.28515625" style="21" customWidth="1"/>
    <col min="9475" max="9476" width="9.140625" style="21" customWidth="1"/>
    <col min="9477" max="9477" width="8" style="21" customWidth="1"/>
    <col min="9478" max="9479" width="9.140625" style="21" customWidth="1"/>
    <col min="9480" max="9480" width="8" style="21" customWidth="1"/>
    <col min="9481" max="9481" width="9" style="21" customWidth="1"/>
    <col min="9482" max="9482" width="9.28515625" style="21" customWidth="1"/>
    <col min="9483" max="9483" width="6.85546875" style="21" customWidth="1"/>
    <col min="9484" max="9708" width="9.140625" style="21"/>
    <col min="9709" max="9709" width="19.28515625" style="21" customWidth="1"/>
    <col min="9710" max="9710" width="9.7109375" style="21" customWidth="1"/>
    <col min="9711" max="9711" width="9.42578125" style="21" customWidth="1"/>
    <col min="9712" max="9712" width="8.7109375" style="21" customWidth="1"/>
    <col min="9713" max="9714" width="9.42578125" style="21" customWidth="1"/>
    <col min="9715" max="9715" width="7.7109375" style="21" customWidth="1"/>
    <col min="9716" max="9716" width="8.85546875" style="21" customWidth="1"/>
    <col min="9717" max="9717" width="8.7109375" style="21" customWidth="1"/>
    <col min="9718" max="9718" width="7.7109375" style="21" customWidth="1"/>
    <col min="9719" max="9720" width="8.140625" style="21" customWidth="1"/>
    <col min="9721" max="9721" width="6.42578125" style="21" customWidth="1"/>
    <col min="9722" max="9723" width="7.42578125" style="21" customWidth="1"/>
    <col min="9724" max="9724" width="6.28515625" style="21" customWidth="1"/>
    <col min="9725" max="9725" width="7.7109375" style="21" customWidth="1"/>
    <col min="9726" max="9726" width="7.28515625" style="21" customWidth="1"/>
    <col min="9727" max="9727" width="7.5703125" style="21" customWidth="1"/>
    <col min="9728" max="9728" width="8.28515625" style="21" customWidth="1"/>
    <col min="9729" max="9729" width="8.42578125" style="21" customWidth="1"/>
    <col min="9730" max="9730" width="7.28515625" style="21" customWidth="1"/>
    <col min="9731" max="9732" width="9.140625" style="21" customWidth="1"/>
    <col min="9733" max="9733" width="8" style="21" customWidth="1"/>
    <col min="9734" max="9735" width="9.140625" style="21" customWidth="1"/>
    <col min="9736" max="9736" width="8" style="21" customWidth="1"/>
    <col min="9737" max="9737" width="9" style="21" customWidth="1"/>
    <col min="9738" max="9738" width="9.28515625" style="21" customWidth="1"/>
    <col min="9739" max="9739" width="6.85546875" style="21" customWidth="1"/>
    <col min="9740" max="9964" width="9.140625" style="21"/>
    <col min="9965" max="9965" width="19.28515625" style="21" customWidth="1"/>
    <col min="9966" max="9966" width="9.7109375" style="21" customWidth="1"/>
    <col min="9967" max="9967" width="9.42578125" style="21" customWidth="1"/>
    <col min="9968" max="9968" width="8.7109375" style="21" customWidth="1"/>
    <col min="9969" max="9970" width="9.42578125" style="21" customWidth="1"/>
    <col min="9971" max="9971" width="7.7109375" style="21" customWidth="1"/>
    <col min="9972" max="9972" width="8.85546875" style="21" customWidth="1"/>
    <col min="9973" max="9973" width="8.7109375" style="21" customWidth="1"/>
    <col min="9974" max="9974" width="7.7109375" style="21" customWidth="1"/>
    <col min="9975" max="9976" width="8.140625" style="21" customWidth="1"/>
    <col min="9977" max="9977" width="6.42578125" style="21" customWidth="1"/>
    <col min="9978" max="9979" width="7.42578125" style="21" customWidth="1"/>
    <col min="9980" max="9980" width="6.28515625" style="21" customWidth="1"/>
    <col min="9981" max="9981" width="7.7109375" style="21" customWidth="1"/>
    <col min="9982" max="9982" width="7.28515625" style="21" customWidth="1"/>
    <col min="9983" max="9983" width="7.5703125" style="21" customWidth="1"/>
    <col min="9984" max="9984" width="8.28515625" style="21" customWidth="1"/>
    <col min="9985" max="9985" width="8.42578125" style="21" customWidth="1"/>
    <col min="9986" max="9986" width="7.28515625" style="21" customWidth="1"/>
    <col min="9987" max="9988" width="9.140625" style="21" customWidth="1"/>
    <col min="9989" max="9989" width="8" style="21" customWidth="1"/>
    <col min="9990" max="9991" width="9.140625" style="21" customWidth="1"/>
    <col min="9992" max="9992" width="8" style="21" customWidth="1"/>
    <col min="9993" max="9993" width="9" style="21" customWidth="1"/>
    <col min="9994" max="9994" width="9.28515625" style="21" customWidth="1"/>
    <col min="9995" max="9995" width="6.85546875" style="21" customWidth="1"/>
    <col min="9996" max="10220" width="9.140625" style="21"/>
    <col min="10221" max="10221" width="19.28515625" style="21" customWidth="1"/>
    <col min="10222" max="10222" width="9.7109375" style="21" customWidth="1"/>
    <col min="10223" max="10223" width="9.42578125" style="21" customWidth="1"/>
    <col min="10224" max="10224" width="8.7109375" style="21" customWidth="1"/>
    <col min="10225" max="10226" width="9.42578125" style="21" customWidth="1"/>
    <col min="10227" max="10227" width="7.7109375" style="21" customWidth="1"/>
    <col min="10228" max="10228" width="8.85546875" style="21" customWidth="1"/>
    <col min="10229" max="10229" width="8.7109375" style="21" customWidth="1"/>
    <col min="10230" max="10230" width="7.7109375" style="21" customWidth="1"/>
    <col min="10231" max="10232" width="8.140625" style="21" customWidth="1"/>
    <col min="10233" max="10233" width="6.42578125" style="21" customWidth="1"/>
    <col min="10234" max="10235" width="7.42578125" style="21" customWidth="1"/>
    <col min="10236" max="10236" width="6.28515625" style="21" customWidth="1"/>
    <col min="10237" max="10237" width="7.7109375" style="21" customWidth="1"/>
    <col min="10238" max="10238" width="7.28515625" style="21" customWidth="1"/>
    <col min="10239" max="10239" width="7.5703125" style="21" customWidth="1"/>
    <col min="10240" max="10240" width="8.28515625" style="21" customWidth="1"/>
    <col min="10241" max="10241" width="8.42578125" style="21" customWidth="1"/>
    <col min="10242" max="10242" width="7.28515625" style="21" customWidth="1"/>
    <col min="10243" max="10244" width="9.140625" style="21" customWidth="1"/>
    <col min="10245" max="10245" width="8" style="21" customWidth="1"/>
    <col min="10246" max="10247" width="9.140625" style="21" customWidth="1"/>
    <col min="10248" max="10248" width="8" style="21" customWidth="1"/>
    <col min="10249" max="10249" width="9" style="21" customWidth="1"/>
    <col min="10250" max="10250" width="9.28515625" style="21" customWidth="1"/>
    <col min="10251" max="10251" width="6.85546875" style="21" customWidth="1"/>
    <col min="10252" max="10476" width="9.140625" style="21"/>
    <col min="10477" max="10477" width="19.28515625" style="21" customWidth="1"/>
    <col min="10478" max="10478" width="9.7109375" style="21" customWidth="1"/>
    <col min="10479" max="10479" width="9.42578125" style="21" customWidth="1"/>
    <col min="10480" max="10480" width="8.7109375" style="21" customWidth="1"/>
    <col min="10481" max="10482" width="9.42578125" style="21" customWidth="1"/>
    <col min="10483" max="10483" width="7.7109375" style="21" customWidth="1"/>
    <col min="10484" max="10484" width="8.85546875" style="21" customWidth="1"/>
    <col min="10485" max="10485" width="8.7109375" style="21" customWidth="1"/>
    <col min="10486" max="10486" width="7.7109375" style="21" customWidth="1"/>
    <col min="10487" max="10488" width="8.140625" style="21" customWidth="1"/>
    <col min="10489" max="10489" width="6.42578125" style="21" customWidth="1"/>
    <col min="10490" max="10491" width="7.42578125" style="21" customWidth="1"/>
    <col min="10492" max="10492" width="6.28515625" style="21" customWidth="1"/>
    <col min="10493" max="10493" width="7.7109375" style="21" customWidth="1"/>
    <col min="10494" max="10494" width="7.28515625" style="21" customWidth="1"/>
    <col min="10495" max="10495" width="7.5703125" style="21" customWidth="1"/>
    <col min="10496" max="10496" width="8.28515625" style="21" customWidth="1"/>
    <col min="10497" max="10497" width="8.42578125" style="21" customWidth="1"/>
    <col min="10498" max="10498" width="7.28515625" style="21" customWidth="1"/>
    <col min="10499" max="10500" width="9.140625" style="21" customWidth="1"/>
    <col min="10501" max="10501" width="8" style="21" customWidth="1"/>
    <col min="10502" max="10503" width="9.140625" style="21" customWidth="1"/>
    <col min="10504" max="10504" width="8" style="21" customWidth="1"/>
    <col min="10505" max="10505" width="9" style="21" customWidth="1"/>
    <col min="10506" max="10506" width="9.28515625" style="21" customWidth="1"/>
    <col min="10507" max="10507" width="6.85546875" style="21" customWidth="1"/>
    <col min="10508" max="10732" width="9.140625" style="21"/>
    <col min="10733" max="10733" width="19.28515625" style="21" customWidth="1"/>
    <col min="10734" max="10734" width="9.7109375" style="21" customWidth="1"/>
    <col min="10735" max="10735" width="9.42578125" style="21" customWidth="1"/>
    <col min="10736" max="10736" width="8.7109375" style="21" customWidth="1"/>
    <col min="10737" max="10738" width="9.42578125" style="21" customWidth="1"/>
    <col min="10739" max="10739" width="7.7109375" style="21" customWidth="1"/>
    <col min="10740" max="10740" width="8.85546875" style="21" customWidth="1"/>
    <col min="10741" max="10741" width="8.7109375" style="21" customWidth="1"/>
    <col min="10742" max="10742" width="7.7109375" style="21" customWidth="1"/>
    <col min="10743" max="10744" width="8.140625" style="21" customWidth="1"/>
    <col min="10745" max="10745" width="6.42578125" style="21" customWidth="1"/>
    <col min="10746" max="10747" width="7.42578125" style="21" customWidth="1"/>
    <col min="10748" max="10748" width="6.28515625" style="21" customWidth="1"/>
    <col min="10749" max="10749" width="7.7109375" style="21" customWidth="1"/>
    <col min="10750" max="10750" width="7.28515625" style="21" customWidth="1"/>
    <col min="10751" max="10751" width="7.5703125" style="21" customWidth="1"/>
    <col min="10752" max="10752" width="8.28515625" style="21" customWidth="1"/>
    <col min="10753" max="10753" width="8.42578125" style="21" customWidth="1"/>
    <col min="10754" max="10754" width="7.28515625" style="21" customWidth="1"/>
    <col min="10755" max="10756" width="9.140625" style="21" customWidth="1"/>
    <col min="10757" max="10757" width="8" style="21" customWidth="1"/>
    <col min="10758" max="10759" width="9.140625" style="21" customWidth="1"/>
    <col min="10760" max="10760" width="8" style="21" customWidth="1"/>
    <col min="10761" max="10761" width="9" style="21" customWidth="1"/>
    <col min="10762" max="10762" width="9.28515625" style="21" customWidth="1"/>
    <col min="10763" max="10763" width="6.85546875" style="21" customWidth="1"/>
    <col min="10764" max="10988" width="9.140625" style="21"/>
    <col min="10989" max="10989" width="19.28515625" style="21" customWidth="1"/>
    <col min="10990" max="10990" width="9.7109375" style="21" customWidth="1"/>
    <col min="10991" max="10991" width="9.42578125" style="21" customWidth="1"/>
    <col min="10992" max="10992" width="8.7109375" style="21" customWidth="1"/>
    <col min="10993" max="10994" width="9.42578125" style="21" customWidth="1"/>
    <col min="10995" max="10995" width="7.7109375" style="21" customWidth="1"/>
    <col min="10996" max="10996" width="8.85546875" style="21" customWidth="1"/>
    <col min="10997" max="10997" width="8.7109375" style="21" customWidth="1"/>
    <col min="10998" max="10998" width="7.7109375" style="21" customWidth="1"/>
    <col min="10999" max="11000" width="8.140625" style="21" customWidth="1"/>
    <col min="11001" max="11001" width="6.42578125" style="21" customWidth="1"/>
    <col min="11002" max="11003" width="7.42578125" style="21" customWidth="1"/>
    <col min="11004" max="11004" width="6.28515625" style="21" customWidth="1"/>
    <col min="11005" max="11005" width="7.7109375" style="21" customWidth="1"/>
    <col min="11006" max="11006" width="7.28515625" style="21" customWidth="1"/>
    <col min="11007" max="11007" width="7.5703125" style="21" customWidth="1"/>
    <col min="11008" max="11008" width="8.28515625" style="21" customWidth="1"/>
    <col min="11009" max="11009" width="8.42578125" style="21" customWidth="1"/>
    <col min="11010" max="11010" width="7.28515625" style="21" customWidth="1"/>
    <col min="11011" max="11012" width="9.140625" style="21" customWidth="1"/>
    <col min="11013" max="11013" width="8" style="21" customWidth="1"/>
    <col min="11014" max="11015" width="9.140625" style="21" customWidth="1"/>
    <col min="11016" max="11016" width="8" style="21" customWidth="1"/>
    <col min="11017" max="11017" width="9" style="21" customWidth="1"/>
    <col min="11018" max="11018" width="9.28515625" style="21" customWidth="1"/>
    <col min="11019" max="11019" width="6.85546875" style="21" customWidth="1"/>
    <col min="11020" max="11244" width="9.140625" style="21"/>
    <col min="11245" max="11245" width="19.28515625" style="21" customWidth="1"/>
    <col min="11246" max="11246" width="9.7109375" style="21" customWidth="1"/>
    <col min="11247" max="11247" width="9.42578125" style="21" customWidth="1"/>
    <col min="11248" max="11248" width="8.7109375" style="21" customWidth="1"/>
    <col min="11249" max="11250" width="9.42578125" style="21" customWidth="1"/>
    <col min="11251" max="11251" width="7.7109375" style="21" customWidth="1"/>
    <col min="11252" max="11252" width="8.85546875" style="21" customWidth="1"/>
    <col min="11253" max="11253" width="8.7109375" style="21" customWidth="1"/>
    <col min="11254" max="11254" width="7.7109375" style="21" customWidth="1"/>
    <col min="11255" max="11256" width="8.140625" style="21" customWidth="1"/>
    <col min="11257" max="11257" width="6.42578125" style="21" customWidth="1"/>
    <col min="11258" max="11259" width="7.42578125" style="21" customWidth="1"/>
    <col min="11260" max="11260" width="6.28515625" style="21" customWidth="1"/>
    <col min="11261" max="11261" width="7.7109375" style="21" customWidth="1"/>
    <col min="11262" max="11262" width="7.28515625" style="21" customWidth="1"/>
    <col min="11263" max="11263" width="7.5703125" style="21" customWidth="1"/>
    <col min="11264" max="11264" width="8.28515625" style="21" customWidth="1"/>
    <col min="11265" max="11265" width="8.42578125" style="21" customWidth="1"/>
    <col min="11266" max="11266" width="7.28515625" style="21" customWidth="1"/>
    <col min="11267" max="11268" width="9.140625" style="21" customWidth="1"/>
    <col min="11269" max="11269" width="8" style="21" customWidth="1"/>
    <col min="11270" max="11271" width="9.140625" style="21" customWidth="1"/>
    <col min="11272" max="11272" width="8" style="21" customWidth="1"/>
    <col min="11273" max="11273" width="9" style="21" customWidth="1"/>
    <col min="11274" max="11274" width="9.28515625" style="21" customWidth="1"/>
    <col min="11275" max="11275" width="6.85546875" style="21" customWidth="1"/>
    <col min="11276" max="11500" width="9.140625" style="21"/>
    <col min="11501" max="11501" width="19.28515625" style="21" customWidth="1"/>
    <col min="11502" max="11502" width="9.7109375" style="21" customWidth="1"/>
    <col min="11503" max="11503" width="9.42578125" style="21" customWidth="1"/>
    <col min="11504" max="11504" width="8.7109375" style="21" customWidth="1"/>
    <col min="11505" max="11506" width="9.42578125" style="21" customWidth="1"/>
    <col min="11507" max="11507" width="7.7109375" style="21" customWidth="1"/>
    <col min="11508" max="11508" width="8.85546875" style="21" customWidth="1"/>
    <col min="11509" max="11509" width="8.7109375" style="21" customWidth="1"/>
    <col min="11510" max="11510" width="7.7109375" style="21" customWidth="1"/>
    <col min="11511" max="11512" width="8.140625" style="21" customWidth="1"/>
    <col min="11513" max="11513" width="6.42578125" style="21" customWidth="1"/>
    <col min="11514" max="11515" width="7.42578125" style="21" customWidth="1"/>
    <col min="11516" max="11516" width="6.28515625" style="21" customWidth="1"/>
    <col min="11517" max="11517" width="7.7109375" style="21" customWidth="1"/>
    <col min="11518" max="11518" width="7.28515625" style="21" customWidth="1"/>
    <col min="11519" max="11519" width="7.5703125" style="21" customWidth="1"/>
    <col min="11520" max="11520" width="8.28515625" style="21" customWidth="1"/>
    <col min="11521" max="11521" width="8.42578125" style="21" customWidth="1"/>
    <col min="11522" max="11522" width="7.28515625" style="21" customWidth="1"/>
    <col min="11523" max="11524" width="9.140625" style="21" customWidth="1"/>
    <col min="11525" max="11525" width="8" style="21" customWidth="1"/>
    <col min="11526" max="11527" width="9.140625" style="21" customWidth="1"/>
    <col min="11528" max="11528" width="8" style="21" customWidth="1"/>
    <col min="11529" max="11529" width="9" style="21" customWidth="1"/>
    <col min="11530" max="11530" width="9.28515625" style="21" customWidth="1"/>
    <col min="11531" max="11531" width="6.85546875" style="21" customWidth="1"/>
    <col min="11532" max="11756" width="9.140625" style="21"/>
    <col min="11757" max="11757" width="19.28515625" style="21" customWidth="1"/>
    <col min="11758" max="11758" width="9.7109375" style="21" customWidth="1"/>
    <col min="11759" max="11759" width="9.42578125" style="21" customWidth="1"/>
    <col min="11760" max="11760" width="8.7109375" style="21" customWidth="1"/>
    <col min="11761" max="11762" width="9.42578125" style="21" customWidth="1"/>
    <col min="11763" max="11763" width="7.7109375" style="21" customWidth="1"/>
    <col min="11764" max="11764" width="8.85546875" style="21" customWidth="1"/>
    <col min="11765" max="11765" width="8.7109375" style="21" customWidth="1"/>
    <col min="11766" max="11766" width="7.7109375" style="21" customWidth="1"/>
    <col min="11767" max="11768" width="8.140625" style="21" customWidth="1"/>
    <col min="11769" max="11769" width="6.42578125" style="21" customWidth="1"/>
    <col min="11770" max="11771" width="7.42578125" style="21" customWidth="1"/>
    <col min="11772" max="11772" width="6.28515625" style="21" customWidth="1"/>
    <col min="11773" max="11773" width="7.7109375" style="21" customWidth="1"/>
    <col min="11774" max="11774" width="7.28515625" style="21" customWidth="1"/>
    <col min="11775" max="11775" width="7.5703125" style="21" customWidth="1"/>
    <col min="11776" max="11776" width="8.28515625" style="21" customWidth="1"/>
    <col min="11777" max="11777" width="8.42578125" style="21" customWidth="1"/>
    <col min="11778" max="11778" width="7.28515625" style="21" customWidth="1"/>
    <col min="11779" max="11780" width="9.140625" style="21" customWidth="1"/>
    <col min="11781" max="11781" width="8" style="21" customWidth="1"/>
    <col min="11782" max="11783" width="9.140625" style="21" customWidth="1"/>
    <col min="11784" max="11784" width="8" style="21" customWidth="1"/>
    <col min="11785" max="11785" width="9" style="21" customWidth="1"/>
    <col min="11786" max="11786" width="9.28515625" style="21" customWidth="1"/>
    <col min="11787" max="11787" width="6.85546875" style="21" customWidth="1"/>
    <col min="11788" max="12012" width="9.140625" style="21"/>
    <col min="12013" max="12013" width="19.28515625" style="21" customWidth="1"/>
    <col min="12014" max="12014" width="9.7109375" style="21" customWidth="1"/>
    <col min="12015" max="12015" width="9.42578125" style="21" customWidth="1"/>
    <col min="12016" max="12016" width="8.7109375" style="21" customWidth="1"/>
    <col min="12017" max="12018" width="9.42578125" style="21" customWidth="1"/>
    <col min="12019" max="12019" width="7.7109375" style="21" customWidth="1"/>
    <col min="12020" max="12020" width="8.85546875" style="21" customWidth="1"/>
    <col min="12021" max="12021" width="8.7109375" style="21" customWidth="1"/>
    <col min="12022" max="12022" width="7.7109375" style="21" customWidth="1"/>
    <col min="12023" max="12024" width="8.140625" style="21" customWidth="1"/>
    <col min="12025" max="12025" width="6.42578125" style="21" customWidth="1"/>
    <col min="12026" max="12027" width="7.42578125" style="21" customWidth="1"/>
    <col min="12028" max="12028" width="6.28515625" style="21" customWidth="1"/>
    <col min="12029" max="12029" width="7.7109375" style="21" customWidth="1"/>
    <col min="12030" max="12030" width="7.28515625" style="21" customWidth="1"/>
    <col min="12031" max="12031" width="7.5703125" style="21" customWidth="1"/>
    <col min="12032" max="12032" width="8.28515625" style="21" customWidth="1"/>
    <col min="12033" max="12033" width="8.42578125" style="21" customWidth="1"/>
    <col min="12034" max="12034" width="7.28515625" style="21" customWidth="1"/>
    <col min="12035" max="12036" width="9.140625" style="21" customWidth="1"/>
    <col min="12037" max="12037" width="8" style="21" customWidth="1"/>
    <col min="12038" max="12039" width="9.140625" style="21" customWidth="1"/>
    <col min="12040" max="12040" width="8" style="21" customWidth="1"/>
    <col min="12041" max="12041" width="9" style="21" customWidth="1"/>
    <col min="12042" max="12042" width="9.28515625" style="21" customWidth="1"/>
    <col min="12043" max="12043" width="6.85546875" style="21" customWidth="1"/>
    <col min="12044" max="12268" width="9.140625" style="21"/>
    <col min="12269" max="12269" width="19.28515625" style="21" customWidth="1"/>
    <col min="12270" max="12270" width="9.7109375" style="21" customWidth="1"/>
    <col min="12271" max="12271" width="9.42578125" style="21" customWidth="1"/>
    <col min="12272" max="12272" width="8.7109375" style="21" customWidth="1"/>
    <col min="12273" max="12274" width="9.42578125" style="21" customWidth="1"/>
    <col min="12275" max="12275" width="7.7109375" style="21" customWidth="1"/>
    <col min="12276" max="12276" width="8.85546875" style="21" customWidth="1"/>
    <col min="12277" max="12277" width="8.7109375" style="21" customWidth="1"/>
    <col min="12278" max="12278" width="7.7109375" style="21" customWidth="1"/>
    <col min="12279" max="12280" width="8.140625" style="21" customWidth="1"/>
    <col min="12281" max="12281" width="6.42578125" style="21" customWidth="1"/>
    <col min="12282" max="12283" width="7.42578125" style="21" customWidth="1"/>
    <col min="12284" max="12284" width="6.28515625" style="21" customWidth="1"/>
    <col min="12285" max="12285" width="7.7109375" style="21" customWidth="1"/>
    <col min="12286" max="12286" width="7.28515625" style="21" customWidth="1"/>
    <col min="12287" max="12287" width="7.5703125" style="21" customWidth="1"/>
    <col min="12288" max="12288" width="8.28515625" style="21" customWidth="1"/>
    <col min="12289" max="12289" width="8.42578125" style="21" customWidth="1"/>
    <col min="12290" max="12290" width="7.28515625" style="21" customWidth="1"/>
    <col min="12291" max="12292" width="9.140625" style="21" customWidth="1"/>
    <col min="12293" max="12293" width="8" style="21" customWidth="1"/>
    <col min="12294" max="12295" width="9.140625" style="21" customWidth="1"/>
    <col min="12296" max="12296" width="8" style="21" customWidth="1"/>
    <col min="12297" max="12297" width="9" style="21" customWidth="1"/>
    <col min="12298" max="12298" width="9.28515625" style="21" customWidth="1"/>
    <col min="12299" max="12299" width="6.85546875" style="21" customWidth="1"/>
    <col min="12300" max="12524" width="9.140625" style="21"/>
    <col min="12525" max="12525" width="19.28515625" style="21" customWidth="1"/>
    <col min="12526" max="12526" width="9.7109375" style="21" customWidth="1"/>
    <col min="12527" max="12527" width="9.42578125" style="21" customWidth="1"/>
    <col min="12528" max="12528" width="8.7109375" style="21" customWidth="1"/>
    <col min="12529" max="12530" width="9.42578125" style="21" customWidth="1"/>
    <col min="12531" max="12531" width="7.7109375" style="21" customWidth="1"/>
    <col min="12532" max="12532" width="8.85546875" style="21" customWidth="1"/>
    <col min="12533" max="12533" width="8.7109375" style="21" customWidth="1"/>
    <col min="12534" max="12534" width="7.7109375" style="21" customWidth="1"/>
    <col min="12535" max="12536" width="8.140625" style="21" customWidth="1"/>
    <col min="12537" max="12537" width="6.42578125" style="21" customWidth="1"/>
    <col min="12538" max="12539" width="7.42578125" style="21" customWidth="1"/>
    <col min="12540" max="12540" width="6.28515625" style="21" customWidth="1"/>
    <col min="12541" max="12541" width="7.7109375" style="21" customWidth="1"/>
    <col min="12542" max="12542" width="7.28515625" style="21" customWidth="1"/>
    <col min="12543" max="12543" width="7.5703125" style="21" customWidth="1"/>
    <col min="12544" max="12544" width="8.28515625" style="21" customWidth="1"/>
    <col min="12545" max="12545" width="8.42578125" style="21" customWidth="1"/>
    <col min="12546" max="12546" width="7.28515625" style="21" customWidth="1"/>
    <col min="12547" max="12548" width="9.140625" style="21" customWidth="1"/>
    <col min="12549" max="12549" width="8" style="21" customWidth="1"/>
    <col min="12550" max="12551" width="9.140625" style="21" customWidth="1"/>
    <col min="12552" max="12552" width="8" style="21" customWidth="1"/>
    <col min="12553" max="12553" width="9" style="21" customWidth="1"/>
    <col min="12554" max="12554" width="9.28515625" style="21" customWidth="1"/>
    <col min="12555" max="12555" width="6.85546875" style="21" customWidth="1"/>
    <col min="12556" max="12780" width="9.140625" style="21"/>
    <col min="12781" max="12781" width="19.28515625" style="21" customWidth="1"/>
    <col min="12782" max="12782" width="9.7109375" style="21" customWidth="1"/>
    <col min="12783" max="12783" width="9.42578125" style="21" customWidth="1"/>
    <col min="12784" max="12784" width="8.7109375" style="21" customWidth="1"/>
    <col min="12785" max="12786" width="9.42578125" style="21" customWidth="1"/>
    <col min="12787" max="12787" width="7.7109375" style="21" customWidth="1"/>
    <col min="12788" max="12788" width="8.85546875" style="21" customWidth="1"/>
    <col min="12789" max="12789" width="8.7109375" style="21" customWidth="1"/>
    <col min="12790" max="12790" width="7.7109375" style="21" customWidth="1"/>
    <col min="12791" max="12792" width="8.140625" style="21" customWidth="1"/>
    <col min="12793" max="12793" width="6.42578125" style="21" customWidth="1"/>
    <col min="12794" max="12795" width="7.42578125" style="21" customWidth="1"/>
    <col min="12796" max="12796" width="6.28515625" style="21" customWidth="1"/>
    <col min="12797" max="12797" width="7.7109375" style="21" customWidth="1"/>
    <col min="12798" max="12798" width="7.28515625" style="21" customWidth="1"/>
    <col min="12799" max="12799" width="7.5703125" style="21" customWidth="1"/>
    <col min="12800" max="12800" width="8.28515625" style="21" customWidth="1"/>
    <col min="12801" max="12801" width="8.42578125" style="21" customWidth="1"/>
    <col min="12802" max="12802" width="7.28515625" style="21" customWidth="1"/>
    <col min="12803" max="12804" width="9.140625" style="21" customWidth="1"/>
    <col min="12805" max="12805" width="8" style="21" customWidth="1"/>
    <col min="12806" max="12807" width="9.140625" style="21" customWidth="1"/>
    <col min="12808" max="12808" width="8" style="21" customWidth="1"/>
    <col min="12809" max="12809" width="9" style="21" customWidth="1"/>
    <col min="12810" max="12810" width="9.28515625" style="21" customWidth="1"/>
    <col min="12811" max="12811" width="6.85546875" style="21" customWidth="1"/>
    <col min="12812" max="13036" width="9.140625" style="21"/>
    <col min="13037" max="13037" width="19.28515625" style="21" customWidth="1"/>
    <col min="13038" max="13038" width="9.7109375" style="21" customWidth="1"/>
    <col min="13039" max="13039" width="9.42578125" style="21" customWidth="1"/>
    <col min="13040" max="13040" width="8.7109375" style="21" customWidth="1"/>
    <col min="13041" max="13042" width="9.42578125" style="21" customWidth="1"/>
    <col min="13043" max="13043" width="7.7109375" style="21" customWidth="1"/>
    <col min="13044" max="13044" width="8.85546875" style="21" customWidth="1"/>
    <col min="13045" max="13045" width="8.7109375" style="21" customWidth="1"/>
    <col min="13046" max="13046" width="7.7109375" style="21" customWidth="1"/>
    <col min="13047" max="13048" width="8.140625" style="21" customWidth="1"/>
    <col min="13049" max="13049" width="6.42578125" style="21" customWidth="1"/>
    <col min="13050" max="13051" width="7.42578125" style="21" customWidth="1"/>
    <col min="13052" max="13052" width="6.28515625" style="21" customWidth="1"/>
    <col min="13053" max="13053" width="7.7109375" style="21" customWidth="1"/>
    <col min="13054" max="13054" width="7.28515625" style="21" customWidth="1"/>
    <col min="13055" max="13055" width="7.5703125" style="21" customWidth="1"/>
    <col min="13056" max="13056" width="8.28515625" style="21" customWidth="1"/>
    <col min="13057" max="13057" width="8.42578125" style="21" customWidth="1"/>
    <col min="13058" max="13058" width="7.28515625" style="21" customWidth="1"/>
    <col min="13059" max="13060" width="9.140625" style="21" customWidth="1"/>
    <col min="13061" max="13061" width="8" style="21" customWidth="1"/>
    <col min="13062" max="13063" width="9.140625" style="21" customWidth="1"/>
    <col min="13064" max="13064" width="8" style="21" customWidth="1"/>
    <col min="13065" max="13065" width="9" style="21" customWidth="1"/>
    <col min="13066" max="13066" width="9.28515625" style="21" customWidth="1"/>
    <col min="13067" max="13067" width="6.85546875" style="21" customWidth="1"/>
    <col min="13068" max="13292" width="9.140625" style="21"/>
    <col min="13293" max="13293" width="19.28515625" style="21" customWidth="1"/>
    <col min="13294" max="13294" width="9.7109375" style="21" customWidth="1"/>
    <col min="13295" max="13295" width="9.42578125" style="21" customWidth="1"/>
    <col min="13296" max="13296" width="8.7109375" style="21" customWidth="1"/>
    <col min="13297" max="13298" width="9.42578125" style="21" customWidth="1"/>
    <col min="13299" max="13299" width="7.7109375" style="21" customWidth="1"/>
    <col min="13300" max="13300" width="8.85546875" style="21" customWidth="1"/>
    <col min="13301" max="13301" width="8.7109375" style="21" customWidth="1"/>
    <col min="13302" max="13302" width="7.7109375" style="21" customWidth="1"/>
    <col min="13303" max="13304" width="8.140625" style="21" customWidth="1"/>
    <col min="13305" max="13305" width="6.42578125" style="21" customWidth="1"/>
    <col min="13306" max="13307" width="7.42578125" style="21" customWidth="1"/>
    <col min="13308" max="13308" width="6.28515625" style="21" customWidth="1"/>
    <col min="13309" max="13309" width="7.7109375" style="21" customWidth="1"/>
    <col min="13310" max="13310" width="7.28515625" style="21" customWidth="1"/>
    <col min="13311" max="13311" width="7.5703125" style="21" customWidth="1"/>
    <col min="13312" max="13312" width="8.28515625" style="21" customWidth="1"/>
    <col min="13313" max="13313" width="8.42578125" style="21" customWidth="1"/>
    <col min="13314" max="13314" width="7.28515625" style="21" customWidth="1"/>
    <col min="13315" max="13316" width="9.140625" style="21" customWidth="1"/>
    <col min="13317" max="13317" width="8" style="21" customWidth="1"/>
    <col min="13318" max="13319" width="9.140625" style="21" customWidth="1"/>
    <col min="13320" max="13320" width="8" style="21" customWidth="1"/>
    <col min="13321" max="13321" width="9" style="21" customWidth="1"/>
    <col min="13322" max="13322" width="9.28515625" style="21" customWidth="1"/>
    <col min="13323" max="13323" width="6.85546875" style="21" customWidth="1"/>
    <col min="13324" max="13548" width="9.140625" style="21"/>
    <col min="13549" max="13549" width="19.28515625" style="21" customWidth="1"/>
    <col min="13550" max="13550" width="9.7109375" style="21" customWidth="1"/>
    <col min="13551" max="13551" width="9.42578125" style="21" customWidth="1"/>
    <col min="13552" max="13552" width="8.7109375" style="21" customWidth="1"/>
    <col min="13553" max="13554" width="9.42578125" style="21" customWidth="1"/>
    <col min="13555" max="13555" width="7.7109375" style="21" customWidth="1"/>
    <col min="13556" max="13556" width="8.85546875" style="21" customWidth="1"/>
    <col min="13557" max="13557" width="8.7109375" style="21" customWidth="1"/>
    <col min="13558" max="13558" width="7.7109375" style="21" customWidth="1"/>
    <col min="13559" max="13560" width="8.140625" style="21" customWidth="1"/>
    <col min="13561" max="13561" width="6.42578125" style="21" customWidth="1"/>
    <col min="13562" max="13563" width="7.42578125" style="21" customWidth="1"/>
    <col min="13564" max="13564" width="6.28515625" style="21" customWidth="1"/>
    <col min="13565" max="13565" width="7.7109375" style="21" customWidth="1"/>
    <col min="13566" max="13566" width="7.28515625" style="21" customWidth="1"/>
    <col min="13567" max="13567" width="7.5703125" style="21" customWidth="1"/>
    <col min="13568" max="13568" width="8.28515625" style="21" customWidth="1"/>
    <col min="13569" max="13569" width="8.42578125" style="21" customWidth="1"/>
    <col min="13570" max="13570" width="7.28515625" style="21" customWidth="1"/>
    <col min="13571" max="13572" width="9.140625" style="21" customWidth="1"/>
    <col min="13573" max="13573" width="8" style="21" customWidth="1"/>
    <col min="13574" max="13575" width="9.140625" style="21" customWidth="1"/>
    <col min="13576" max="13576" width="8" style="21" customWidth="1"/>
    <col min="13577" max="13577" width="9" style="21" customWidth="1"/>
    <col min="13578" max="13578" width="9.28515625" style="21" customWidth="1"/>
    <col min="13579" max="13579" width="6.85546875" style="21" customWidth="1"/>
    <col min="13580" max="13804" width="9.140625" style="21"/>
    <col min="13805" max="13805" width="19.28515625" style="21" customWidth="1"/>
    <col min="13806" max="13806" width="9.7109375" style="21" customWidth="1"/>
    <col min="13807" max="13807" width="9.42578125" style="21" customWidth="1"/>
    <col min="13808" max="13808" width="8.7109375" style="21" customWidth="1"/>
    <col min="13809" max="13810" width="9.42578125" style="21" customWidth="1"/>
    <col min="13811" max="13811" width="7.7109375" style="21" customWidth="1"/>
    <col min="13812" max="13812" width="8.85546875" style="21" customWidth="1"/>
    <col min="13813" max="13813" width="8.7109375" style="21" customWidth="1"/>
    <col min="13814" max="13814" width="7.7109375" style="21" customWidth="1"/>
    <col min="13815" max="13816" width="8.140625" style="21" customWidth="1"/>
    <col min="13817" max="13817" width="6.42578125" style="21" customWidth="1"/>
    <col min="13818" max="13819" width="7.42578125" style="21" customWidth="1"/>
    <col min="13820" max="13820" width="6.28515625" style="21" customWidth="1"/>
    <col min="13821" max="13821" width="7.7109375" style="21" customWidth="1"/>
    <col min="13822" max="13822" width="7.28515625" style="21" customWidth="1"/>
    <col min="13823" max="13823" width="7.5703125" style="21" customWidth="1"/>
    <col min="13824" max="13824" width="8.28515625" style="21" customWidth="1"/>
    <col min="13825" max="13825" width="8.42578125" style="21" customWidth="1"/>
    <col min="13826" max="13826" width="7.28515625" style="21" customWidth="1"/>
    <col min="13827" max="13828" width="9.140625" style="21" customWidth="1"/>
    <col min="13829" max="13829" width="8" style="21" customWidth="1"/>
    <col min="13830" max="13831" width="9.140625" style="21" customWidth="1"/>
    <col min="13832" max="13832" width="8" style="21" customWidth="1"/>
    <col min="13833" max="13833" width="9" style="21" customWidth="1"/>
    <col min="13834" max="13834" width="9.28515625" style="21" customWidth="1"/>
    <col min="13835" max="13835" width="6.85546875" style="21" customWidth="1"/>
    <col min="13836" max="14060" width="9.140625" style="21"/>
    <col min="14061" max="14061" width="19.28515625" style="21" customWidth="1"/>
    <col min="14062" max="14062" width="9.7109375" style="21" customWidth="1"/>
    <col min="14063" max="14063" width="9.42578125" style="21" customWidth="1"/>
    <col min="14064" max="14064" width="8.7109375" style="21" customWidth="1"/>
    <col min="14065" max="14066" width="9.42578125" style="21" customWidth="1"/>
    <col min="14067" max="14067" width="7.7109375" style="21" customWidth="1"/>
    <col min="14068" max="14068" width="8.85546875" style="21" customWidth="1"/>
    <col min="14069" max="14069" width="8.7109375" style="21" customWidth="1"/>
    <col min="14070" max="14070" width="7.7109375" style="21" customWidth="1"/>
    <col min="14071" max="14072" width="8.140625" style="21" customWidth="1"/>
    <col min="14073" max="14073" width="6.42578125" style="21" customWidth="1"/>
    <col min="14074" max="14075" width="7.42578125" style="21" customWidth="1"/>
    <col min="14076" max="14076" width="6.28515625" style="21" customWidth="1"/>
    <col min="14077" max="14077" width="7.7109375" style="21" customWidth="1"/>
    <col min="14078" max="14078" width="7.28515625" style="21" customWidth="1"/>
    <col min="14079" max="14079" width="7.5703125" style="21" customWidth="1"/>
    <col min="14080" max="14080" width="8.28515625" style="21" customWidth="1"/>
    <col min="14081" max="14081" width="8.42578125" style="21" customWidth="1"/>
    <col min="14082" max="14082" width="7.28515625" style="21" customWidth="1"/>
    <col min="14083" max="14084" width="9.140625" style="21" customWidth="1"/>
    <col min="14085" max="14085" width="8" style="21" customWidth="1"/>
    <col min="14086" max="14087" width="9.140625" style="21" customWidth="1"/>
    <col min="14088" max="14088" width="8" style="21" customWidth="1"/>
    <col min="14089" max="14089" width="9" style="21" customWidth="1"/>
    <col min="14090" max="14090" width="9.28515625" style="21" customWidth="1"/>
    <col min="14091" max="14091" width="6.85546875" style="21" customWidth="1"/>
    <col min="14092" max="14316" width="9.140625" style="21"/>
    <col min="14317" max="14317" width="19.28515625" style="21" customWidth="1"/>
    <col min="14318" max="14318" width="9.7109375" style="21" customWidth="1"/>
    <col min="14319" max="14319" width="9.42578125" style="21" customWidth="1"/>
    <col min="14320" max="14320" width="8.7109375" style="21" customWidth="1"/>
    <col min="14321" max="14322" width="9.42578125" style="21" customWidth="1"/>
    <col min="14323" max="14323" width="7.7109375" style="21" customWidth="1"/>
    <col min="14324" max="14324" width="8.85546875" style="21" customWidth="1"/>
    <col min="14325" max="14325" width="8.7109375" style="21" customWidth="1"/>
    <col min="14326" max="14326" width="7.7109375" style="21" customWidth="1"/>
    <col min="14327" max="14328" width="8.140625" style="21" customWidth="1"/>
    <col min="14329" max="14329" width="6.42578125" style="21" customWidth="1"/>
    <col min="14330" max="14331" width="7.42578125" style="21" customWidth="1"/>
    <col min="14332" max="14332" width="6.28515625" style="21" customWidth="1"/>
    <col min="14333" max="14333" width="7.7109375" style="21" customWidth="1"/>
    <col min="14334" max="14334" width="7.28515625" style="21" customWidth="1"/>
    <col min="14335" max="14335" width="7.5703125" style="21" customWidth="1"/>
    <col min="14336" max="14336" width="8.28515625" style="21" customWidth="1"/>
    <col min="14337" max="14337" width="8.42578125" style="21" customWidth="1"/>
    <col min="14338" max="14338" width="7.28515625" style="21" customWidth="1"/>
    <col min="14339" max="14340" width="9.140625" style="21" customWidth="1"/>
    <col min="14341" max="14341" width="8" style="21" customWidth="1"/>
    <col min="14342" max="14343" width="9.140625" style="21" customWidth="1"/>
    <col min="14344" max="14344" width="8" style="21" customWidth="1"/>
    <col min="14345" max="14345" width="9" style="21" customWidth="1"/>
    <col min="14346" max="14346" width="9.28515625" style="21" customWidth="1"/>
    <col min="14347" max="14347" width="6.85546875" style="21" customWidth="1"/>
    <col min="14348" max="14572" width="9.140625" style="21"/>
    <col min="14573" max="14573" width="19.28515625" style="21" customWidth="1"/>
    <col min="14574" max="14574" width="9.7109375" style="21" customWidth="1"/>
    <col min="14575" max="14575" width="9.42578125" style="21" customWidth="1"/>
    <col min="14576" max="14576" width="8.7109375" style="21" customWidth="1"/>
    <col min="14577" max="14578" width="9.42578125" style="21" customWidth="1"/>
    <col min="14579" max="14579" width="7.7109375" style="21" customWidth="1"/>
    <col min="14580" max="14580" width="8.85546875" style="21" customWidth="1"/>
    <col min="14581" max="14581" width="8.7109375" style="21" customWidth="1"/>
    <col min="14582" max="14582" width="7.7109375" style="21" customWidth="1"/>
    <col min="14583" max="14584" width="8.140625" style="21" customWidth="1"/>
    <col min="14585" max="14585" width="6.42578125" style="21" customWidth="1"/>
    <col min="14586" max="14587" width="7.42578125" style="21" customWidth="1"/>
    <col min="14588" max="14588" width="6.28515625" style="21" customWidth="1"/>
    <col min="14589" max="14589" width="7.7109375" style="21" customWidth="1"/>
    <col min="14590" max="14590" width="7.28515625" style="21" customWidth="1"/>
    <col min="14591" max="14591" width="7.5703125" style="21" customWidth="1"/>
    <col min="14592" max="14592" width="8.28515625" style="21" customWidth="1"/>
    <col min="14593" max="14593" width="8.42578125" style="21" customWidth="1"/>
    <col min="14594" max="14594" width="7.28515625" style="21" customWidth="1"/>
    <col min="14595" max="14596" width="9.140625" style="21" customWidth="1"/>
    <col min="14597" max="14597" width="8" style="21" customWidth="1"/>
    <col min="14598" max="14599" width="9.140625" style="21" customWidth="1"/>
    <col min="14600" max="14600" width="8" style="21" customWidth="1"/>
    <col min="14601" max="14601" width="9" style="21" customWidth="1"/>
    <col min="14602" max="14602" width="9.28515625" style="21" customWidth="1"/>
    <col min="14603" max="14603" width="6.85546875" style="21" customWidth="1"/>
    <col min="14604" max="14828" width="9.140625" style="21"/>
    <col min="14829" max="14829" width="19.28515625" style="21" customWidth="1"/>
    <col min="14830" max="14830" width="9.7109375" style="21" customWidth="1"/>
    <col min="14831" max="14831" width="9.42578125" style="21" customWidth="1"/>
    <col min="14832" max="14832" width="8.7109375" style="21" customWidth="1"/>
    <col min="14833" max="14834" width="9.42578125" style="21" customWidth="1"/>
    <col min="14835" max="14835" width="7.7109375" style="21" customWidth="1"/>
    <col min="14836" max="14836" width="8.85546875" style="21" customWidth="1"/>
    <col min="14837" max="14837" width="8.7109375" style="21" customWidth="1"/>
    <col min="14838" max="14838" width="7.7109375" style="21" customWidth="1"/>
    <col min="14839" max="14840" width="8.140625" style="21" customWidth="1"/>
    <col min="14841" max="14841" width="6.42578125" style="21" customWidth="1"/>
    <col min="14842" max="14843" width="7.42578125" style="21" customWidth="1"/>
    <col min="14844" max="14844" width="6.28515625" style="21" customWidth="1"/>
    <col min="14845" max="14845" width="7.7109375" style="21" customWidth="1"/>
    <col min="14846" max="14846" width="7.28515625" style="21" customWidth="1"/>
    <col min="14847" max="14847" width="7.5703125" style="21" customWidth="1"/>
    <col min="14848" max="14848" width="8.28515625" style="21" customWidth="1"/>
    <col min="14849" max="14849" width="8.42578125" style="21" customWidth="1"/>
    <col min="14850" max="14850" width="7.28515625" style="21" customWidth="1"/>
    <col min="14851" max="14852" width="9.140625" style="21" customWidth="1"/>
    <col min="14853" max="14853" width="8" style="21" customWidth="1"/>
    <col min="14854" max="14855" width="9.140625" style="21" customWidth="1"/>
    <col min="14856" max="14856" width="8" style="21" customWidth="1"/>
    <col min="14857" max="14857" width="9" style="21" customWidth="1"/>
    <col min="14858" max="14858" width="9.28515625" style="21" customWidth="1"/>
    <col min="14859" max="14859" width="6.85546875" style="21" customWidth="1"/>
    <col min="14860" max="15084" width="9.140625" style="21"/>
    <col min="15085" max="15085" width="19.28515625" style="21" customWidth="1"/>
    <col min="15086" max="15086" width="9.7109375" style="21" customWidth="1"/>
    <col min="15087" max="15087" width="9.42578125" style="21" customWidth="1"/>
    <col min="15088" max="15088" width="8.7109375" style="21" customWidth="1"/>
    <col min="15089" max="15090" width="9.42578125" style="21" customWidth="1"/>
    <col min="15091" max="15091" width="7.7109375" style="21" customWidth="1"/>
    <col min="15092" max="15092" width="8.85546875" style="21" customWidth="1"/>
    <col min="15093" max="15093" width="8.7109375" style="21" customWidth="1"/>
    <col min="15094" max="15094" width="7.7109375" style="21" customWidth="1"/>
    <col min="15095" max="15096" width="8.140625" style="21" customWidth="1"/>
    <col min="15097" max="15097" width="6.42578125" style="21" customWidth="1"/>
    <col min="15098" max="15099" width="7.42578125" style="21" customWidth="1"/>
    <col min="15100" max="15100" width="6.28515625" style="21" customWidth="1"/>
    <col min="15101" max="15101" width="7.7109375" style="21" customWidth="1"/>
    <col min="15102" max="15102" width="7.28515625" style="21" customWidth="1"/>
    <col min="15103" max="15103" width="7.5703125" style="21" customWidth="1"/>
    <col min="15104" max="15104" width="8.28515625" style="21" customWidth="1"/>
    <col min="15105" max="15105" width="8.42578125" style="21" customWidth="1"/>
    <col min="15106" max="15106" width="7.28515625" style="21" customWidth="1"/>
    <col min="15107" max="15108" width="9.140625" style="21" customWidth="1"/>
    <col min="15109" max="15109" width="8" style="21" customWidth="1"/>
    <col min="15110" max="15111" width="9.140625" style="21" customWidth="1"/>
    <col min="15112" max="15112" width="8" style="21" customWidth="1"/>
    <col min="15113" max="15113" width="9" style="21" customWidth="1"/>
    <col min="15114" max="15114" width="9.28515625" style="21" customWidth="1"/>
    <col min="15115" max="15115" width="6.85546875" style="21" customWidth="1"/>
    <col min="15116" max="15340" width="9.140625" style="21"/>
    <col min="15341" max="15341" width="19.28515625" style="21" customWidth="1"/>
    <col min="15342" max="15342" width="9.7109375" style="21" customWidth="1"/>
    <col min="15343" max="15343" width="9.42578125" style="21" customWidth="1"/>
    <col min="15344" max="15344" width="8.7109375" style="21" customWidth="1"/>
    <col min="15345" max="15346" width="9.42578125" style="21" customWidth="1"/>
    <col min="15347" max="15347" width="7.7109375" style="21" customWidth="1"/>
    <col min="15348" max="15348" width="8.85546875" style="21" customWidth="1"/>
    <col min="15349" max="15349" width="8.7109375" style="21" customWidth="1"/>
    <col min="15350" max="15350" width="7.7109375" style="21" customWidth="1"/>
    <col min="15351" max="15352" width="8.140625" style="21" customWidth="1"/>
    <col min="15353" max="15353" width="6.42578125" style="21" customWidth="1"/>
    <col min="15354" max="15355" width="7.42578125" style="21" customWidth="1"/>
    <col min="15356" max="15356" width="6.28515625" style="21" customWidth="1"/>
    <col min="15357" max="15357" width="7.7109375" style="21" customWidth="1"/>
    <col min="15358" max="15358" width="7.28515625" style="21" customWidth="1"/>
    <col min="15359" max="15359" width="7.5703125" style="21" customWidth="1"/>
    <col min="15360" max="15360" width="8.28515625" style="21" customWidth="1"/>
    <col min="15361" max="15361" width="8.42578125" style="21" customWidth="1"/>
    <col min="15362" max="15362" width="7.28515625" style="21" customWidth="1"/>
    <col min="15363" max="15364" width="9.140625" style="21" customWidth="1"/>
    <col min="15365" max="15365" width="8" style="21" customWidth="1"/>
    <col min="15366" max="15367" width="9.140625" style="21" customWidth="1"/>
    <col min="15368" max="15368" width="8" style="21" customWidth="1"/>
    <col min="15369" max="15369" width="9" style="21" customWidth="1"/>
    <col min="15370" max="15370" width="9.28515625" style="21" customWidth="1"/>
    <col min="15371" max="15371" width="6.85546875" style="21" customWidth="1"/>
    <col min="15372" max="15596" width="9.140625" style="21"/>
    <col min="15597" max="15597" width="19.28515625" style="21" customWidth="1"/>
    <col min="15598" max="15598" width="9.7109375" style="21" customWidth="1"/>
    <col min="15599" max="15599" width="9.42578125" style="21" customWidth="1"/>
    <col min="15600" max="15600" width="8.7109375" style="21" customWidth="1"/>
    <col min="15601" max="15602" width="9.42578125" style="21" customWidth="1"/>
    <col min="15603" max="15603" width="7.7109375" style="21" customWidth="1"/>
    <col min="15604" max="15604" width="8.85546875" style="21" customWidth="1"/>
    <col min="15605" max="15605" width="8.7109375" style="21" customWidth="1"/>
    <col min="15606" max="15606" width="7.7109375" style="21" customWidth="1"/>
    <col min="15607" max="15608" width="8.140625" style="21" customWidth="1"/>
    <col min="15609" max="15609" width="6.42578125" style="21" customWidth="1"/>
    <col min="15610" max="15611" width="7.42578125" style="21" customWidth="1"/>
    <col min="15612" max="15612" width="6.28515625" style="21" customWidth="1"/>
    <col min="15613" max="15613" width="7.7109375" style="21" customWidth="1"/>
    <col min="15614" max="15614" width="7.28515625" style="21" customWidth="1"/>
    <col min="15615" max="15615" width="7.5703125" style="21" customWidth="1"/>
    <col min="15616" max="15616" width="8.28515625" style="21" customWidth="1"/>
    <col min="15617" max="15617" width="8.42578125" style="21" customWidth="1"/>
    <col min="15618" max="15618" width="7.28515625" style="21" customWidth="1"/>
    <col min="15619" max="15620" width="9.140625" style="21" customWidth="1"/>
    <col min="15621" max="15621" width="8" style="21" customWidth="1"/>
    <col min="15622" max="15623" width="9.140625" style="21" customWidth="1"/>
    <col min="15624" max="15624" width="8" style="21" customWidth="1"/>
    <col min="15625" max="15625" width="9" style="21" customWidth="1"/>
    <col min="15626" max="15626" width="9.28515625" style="21" customWidth="1"/>
    <col min="15627" max="15627" width="6.85546875" style="21" customWidth="1"/>
    <col min="15628" max="15852" width="9.140625" style="21"/>
    <col min="15853" max="15853" width="19.28515625" style="21" customWidth="1"/>
    <col min="15854" max="15854" width="9.7109375" style="21" customWidth="1"/>
    <col min="15855" max="15855" width="9.42578125" style="21" customWidth="1"/>
    <col min="15856" max="15856" width="8.7109375" style="21" customWidth="1"/>
    <col min="15857" max="15858" width="9.42578125" style="21" customWidth="1"/>
    <col min="15859" max="15859" width="7.7109375" style="21" customWidth="1"/>
    <col min="15860" max="15860" width="8.85546875" style="21" customWidth="1"/>
    <col min="15861" max="15861" width="8.7109375" style="21" customWidth="1"/>
    <col min="15862" max="15862" width="7.7109375" style="21" customWidth="1"/>
    <col min="15863" max="15864" width="8.140625" style="21" customWidth="1"/>
    <col min="15865" max="15865" width="6.42578125" style="21" customWidth="1"/>
    <col min="15866" max="15867" width="7.42578125" style="21" customWidth="1"/>
    <col min="15868" max="15868" width="6.28515625" style="21" customWidth="1"/>
    <col min="15869" max="15869" width="7.7109375" style="21" customWidth="1"/>
    <col min="15870" max="15870" width="7.28515625" style="21" customWidth="1"/>
    <col min="15871" max="15871" width="7.5703125" style="21" customWidth="1"/>
    <col min="15872" max="15872" width="8.28515625" style="21" customWidth="1"/>
    <col min="15873" max="15873" width="8.42578125" style="21" customWidth="1"/>
    <col min="15874" max="15874" width="7.28515625" style="21" customWidth="1"/>
    <col min="15875" max="15876" width="9.140625" style="21" customWidth="1"/>
    <col min="15877" max="15877" width="8" style="21" customWidth="1"/>
    <col min="15878" max="15879" width="9.140625" style="21" customWidth="1"/>
    <col min="15880" max="15880" width="8" style="21" customWidth="1"/>
    <col min="15881" max="15881" width="9" style="21" customWidth="1"/>
    <col min="15882" max="15882" width="9.28515625" style="21" customWidth="1"/>
    <col min="15883" max="15883" width="6.85546875" style="21" customWidth="1"/>
    <col min="15884" max="16108" width="9.140625" style="21"/>
    <col min="16109" max="16109" width="19.28515625" style="21" customWidth="1"/>
    <col min="16110" max="16110" width="9.7109375" style="21" customWidth="1"/>
    <col min="16111" max="16111" width="9.42578125" style="21" customWidth="1"/>
    <col min="16112" max="16112" width="8.7109375" style="21" customWidth="1"/>
    <col min="16113" max="16114" width="9.42578125" style="21" customWidth="1"/>
    <col min="16115" max="16115" width="7.7109375" style="21" customWidth="1"/>
    <col min="16116" max="16116" width="8.85546875" style="21" customWidth="1"/>
    <col min="16117" max="16117" width="8.7109375" style="21" customWidth="1"/>
    <col min="16118" max="16118" width="7.7109375" style="21" customWidth="1"/>
    <col min="16119" max="16120" width="8.140625" style="21" customWidth="1"/>
    <col min="16121" max="16121" width="6.42578125" style="21" customWidth="1"/>
    <col min="16122" max="16123" width="7.42578125" style="21" customWidth="1"/>
    <col min="16124" max="16124" width="6.28515625" style="21" customWidth="1"/>
    <col min="16125" max="16125" width="7.7109375" style="21" customWidth="1"/>
    <col min="16126" max="16126" width="7.28515625" style="21" customWidth="1"/>
    <col min="16127" max="16127" width="7.5703125" style="21" customWidth="1"/>
    <col min="16128" max="16128" width="8.28515625" style="21" customWidth="1"/>
    <col min="16129" max="16129" width="8.42578125" style="21" customWidth="1"/>
    <col min="16130" max="16130" width="7.28515625" style="21" customWidth="1"/>
    <col min="16131" max="16132" width="9.140625" style="21" customWidth="1"/>
    <col min="16133" max="16133" width="8" style="21" customWidth="1"/>
    <col min="16134" max="16135" width="9.140625" style="21" customWidth="1"/>
    <col min="16136" max="16136" width="8" style="21" customWidth="1"/>
    <col min="16137" max="16137" width="9" style="21" customWidth="1"/>
    <col min="16138" max="16138" width="9.28515625" style="21" customWidth="1"/>
    <col min="16139" max="16139" width="6.85546875" style="21" customWidth="1"/>
    <col min="16140" max="16384" width="9.140625" style="21"/>
  </cols>
  <sheetData>
    <row r="1" spans="1:11" s="378" customFormat="1" ht="20.100000000000001" customHeight="1" x14ac:dyDescent="0.3">
      <c r="A1" s="377" t="s">
        <v>131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s="378" customFormat="1" ht="20.100000000000001" customHeight="1" x14ac:dyDescent="0.3">
      <c r="A2" s="377" t="s">
        <v>132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s="15" customFormat="1" ht="15.75" customHeight="1" x14ac:dyDescent="0.25">
      <c r="C3" s="24"/>
      <c r="D3" s="24"/>
      <c r="E3" s="24"/>
      <c r="H3" s="24"/>
      <c r="I3" s="24"/>
      <c r="J3" s="50"/>
      <c r="K3" s="379" t="s">
        <v>5</v>
      </c>
    </row>
    <row r="4" spans="1:11" s="76" customFormat="1" ht="21.75" customHeight="1" x14ac:dyDescent="0.2">
      <c r="A4" s="262"/>
      <c r="B4" s="321" t="s">
        <v>106</v>
      </c>
      <c r="C4" s="320" t="s">
        <v>80</v>
      </c>
      <c r="D4" s="320" t="s">
        <v>81</v>
      </c>
      <c r="E4" s="320" t="s">
        <v>74</v>
      </c>
      <c r="F4" s="320" t="s">
        <v>75</v>
      </c>
      <c r="G4" s="320" t="s">
        <v>16</v>
      </c>
      <c r="H4" s="320" t="s">
        <v>117</v>
      </c>
      <c r="I4" s="321" t="s">
        <v>114</v>
      </c>
      <c r="J4" s="368" t="s">
        <v>14</v>
      </c>
      <c r="K4" s="320" t="s">
        <v>13</v>
      </c>
    </row>
    <row r="5" spans="1:11" s="77" customFormat="1" ht="18.75" customHeight="1" x14ac:dyDescent="0.2">
      <c r="A5" s="263"/>
      <c r="B5" s="321"/>
      <c r="C5" s="320"/>
      <c r="D5" s="320"/>
      <c r="E5" s="320"/>
      <c r="F5" s="320"/>
      <c r="G5" s="320"/>
      <c r="H5" s="320"/>
      <c r="I5" s="321"/>
      <c r="J5" s="369"/>
      <c r="K5" s="320"/>
    </row>
    <row r="6" spans="1:11" s="77" customFormat="1" ht="47.25" customHeight="1" x14ac:dyDescent="0.2">
      <c r="A6" s="263"/>
      <c r="B6" s="321"/>
      <c r="C6" s="320"/>
      <c r="D6" s="320"/>
      <c r="E6" s="320"/>
      <c r="F6" s="320"/>
      <c r="G6" s="320"/>
      <c r="H6" s="320"/>
      <c r="I6" s="321"/>
      <c r="J6" s="370"/>
      <c r="K6" s="320"/>
    </row>
    <row r="7" spans="1:11" s="80" customFormat="1" ht="12" customHeight="1" x14ac:dyDescent="0.2">
      <c r="A7" s="79" t="s">
        <v>3</v>
      </c>
      <c r="B7" s="218">
        <v>1</v>
      </c>
      <c r="C7" s="218">
        <v>2</v>
      </c>
      <c r="D7" s="218">
        <v>3</v>
      </c>
      <c r="E7" s="218">
        <v>4</v>
      </c>
      <c r="F7" s="218">
        <v>5</v>
      </c>
      <c r="G7" s="218">
        <v>6</v>
      </c>
      <c r="H7" s="218">
        <v>7</v>
      </c>
      <c r="I7" s="218">
        <v>8</v>
      </c>
      <c r="J7" s="218">
        <v>9</v>
      </c>
      <c r="K7" s="218">
        <v>10</v>
      </c>
    </row>
    <row r="8" spans="1:11" s="81" customFormat="1" ht="18.75" customHeight="1" x14ac:dyDescent="0.25">
      <c r="A8" s="70" t="s">
        <v>25</v>
      </c>
      <c r="B8" s="17">
        <f t="shared" ref="B8:K8" si="0">SUM(B9:B34)</f>
        <v>39245</v>
      </c>
      <c r="C8" s="17">
        <f t="shared" si="0"/>
        <v>29054</v>
      </c>
      <c r="D8" s="17">
        <f t="shared" si="0"/>
        <v>8703</v>
      </c>
      <c r="E8" s="17">
        <f t="shared" si="0"/>
        <v>7364</v>
      </c>
      <c r="F8" s="17">
        <f t="shared" si="0"/>
        <v>960</v>
      </c>
      <c r="G8" s="17">
        <f t="shared" si="0"/>
        <v>1231</v>
      </c>
      <c r="H8" s="17">
        <f t="shared" si="0"/>
        <v>22292</v>
      </c>
      <c r="I8" s="17">
        <f t="shared" si="0"/>
        <v>9610</v>
      </c>
      <c r="J8" s="17">
        <f t="shared" si="0"/>
        <v>8586</v>
      </c>
      <c r="K8" s="17">
        <f t="shared" si="0"/>
        <v>7202</v>
      </c>
    </row>
    <row r="9" spans="1:11" ht="16.5" customHeight="1" x14ac:dyDescent="0.25">
      <c r="A9" s="72" t="s">
        <v>26</v>
      </c>
      <c r="B9" s="222">
        <v>901</v>
      </c>
      <c r="C9" s="18">
        <v>744</v>
      </c>
      <c r="D9" s="19">
        <v>204</v>
      </c>
      <c r="E9" s="19">
        <v>200</v>
      </c>
      <c r="F9" s="18">
        <v>20</v>
      </c>
      <c r="G9" s="19">
        <v>12</v>
      </c>
      <c r="H9" s="19">
        <v>704</v>
      </c>
      <c r="I9" s="19">
        <v>271</v>
      </c>
      <c r="J9" s="18">
        <v>271</v>
      </c>
      <c r="K9" s="18">
        <v>213</v>
      </c>
    </row>
    <row r="10" spans="1:11" ht="16.5" customHeight="1" x14ac:dyDescent="0.25">
      <c r="A10" s="72" t="s">
        <v>27</v>
      </c>
      <c r="B10" s="222">
        <v>2166</v>
      </c>
      <c r="C10" s="18">
        <v>1788</v>
      </c>
      <c r="D10" s="19">
        <v>479</v>
      </c>
      <c r="E10" s="19">
        <v>448</v>
      </c>
      <c r="F10" s="18">
        <v>155</v>
      </c>
      <c r="G10" s="19">
        <v>246</v>
      </c>
      <c r="H10" s="19">
        <v>1587</v>
      </c>
      <c r="I10" s="19">
        <v>628</v>
      </c>
      <c r="J10" s="18">
        <v>593</v>
      </c>
      <c r="K10" s="18">
        <v>413</v>
      </c>
    </row>
    <row r="11" spans="1:11" ht="16.5" customHeight="1" x14ac:dyDescent="0.25">
      <c r="A11" s="72" t="s">
        <v>28</v>
      </c>
      <c r="B11" s="222">
        <v>2095</v>
      </c>
      <c r="C11" s="18">
        <v>1033</v>
      </c>
      <c r="D11" s="19">
        <v>440</v>
      </c>
      <c r="E11" s="19">
        <v>339</v>
      </c>
      <c r="F11" s="18">
        <v>36</v>
      </c>
      <c r="G11" s="19">
        <v>0</v>
      </c>
      <c r="H11" s="19">
        <v>474</v>
      </c>
      <c r="I11" s="19">
        <v>426</v>
      </c>
      <c r="J11" s="18">
        <v>289</v>
      </c>
      <c r="K11" s="18">
        <v>251</v>
      </c>
    </row>
    <row r="12" spans="1:11" ht="16.5" customHeight="1" x14ac:dyDescent="0.25">
      <c r="A12" s="72" t="s">
        <v>29</v>
      </c>
      <c r="B12" s="222">
        <v>671</v>
      </c>
      <c r="C12" s="18">
        <v>491</v>
      </c>
      <c r="D12" s="19">
        <v>210</v>
      </c>
      <c r="E12" s="19">
        <v>148</v>
      </c>
      <c r="F12" s="18">
        <v>44</v>
      </c>
      <c r="G12" s="19">
        <v>37</v>
      </c>
      <c r="H12" s="19">
        <v>447</v>
      </c>
      <c r="I12" s="19">
        <v>192</v>
      </c>
      <c r="J12" s="18">
        <v>178</v>
      </c>
      <c r="K12" s="18">
        <v>152</v>
      </c>
    </row>
    <row r="13" spans="1:11" ht="16.5" customHeight="1" x14ac:dyDescent="0.25">
      <c r="A13" s="72" t="s">
        <v>30</v>
      </c>
      <c r="B13" s="222">
        <v>626</v>
      </c>
      <c r="C13" s="18">
        <v>573</v>
      </c>
      <c r="D13" s="19">
        <v>201</v>
      </c>
      <c r="E13" s="19">
        <v>181</v>
      </c>
      <c r="F13" s="18">
        <v>18</v>
      </c>
      <c r="G13" s="19">
        <v>40</v>
      </c>
      <c r="H13" s="19">
        <v>475</v>
      </c>
      <c r="I13" s="19">
        <v>181</v>
      </c>
      <c r="J13" s="18">
        <v>178</v>
      </c>
      <c r="K13" s="18">
        <v>160</v>
      </c>
    </row>
    <row r="14" spans="1:11" ht="16.5" customHeight="1" x14ac:dyDescent="0.25">
      <c r="A14" s="72" t="s">
        <v>31</v>
      </c>
      <c r="B14" s="222">
        <v>848</v>
      </c>
      <c r="C14" s="18">
        <v>797</v>
      </c>
      <c r="D14" s="19">
        <v>222</v>
      </c>
      <c r="E14" s="19">
        <v>192</v>
      </c>
      <c r="F14" s="18">
        <v>24</v>
      </c>
      <c r="G14" s="19">
        <v>76</v>
      </c>
      <c r="H14" s="19">
        <v>599</v>
      </c>
      <c r="I14" s="19">
        <v>285</v>
      </c>
      <c r="J14" s="18">
        <v>274</v>
      </c>
      <c r="K14" s="18">
        <v>241</v>
      </c>
    </row>
    <row r="15" spans="1:11" ht="16.5" customHeight="1" x14ac:dyDescent="0.25">
      <c r="A15" s="72" t="s">
        <v>32</v>
      </c>
      <c r="B15" s="222">
        <v>1249</v>
      </c>
      <c r="C15" s="18">
        <v>923</v>
      </c>
      <c r="D15" s="19">
        <v>525</v>
      </c>
      <c r="E15" s="19">
        <v>360</v>
      </c>
      <c r="F15" s="18">
        <v>44</v>
      </c>
      <c r="G15" s="19">
        <v>25</v>
      </c>
      <c r="H15" s="19">
        <v>724</v>
      </c>
      <c r="I15" s="19">
        <v>234</v>
      </c>
      <c r="J15" s="18">
        <v>193</v>
      </c>
      <c r="K15" s="18">
        <v>159</v>
      </c>
    </row>
    <row r="16" spans="1:11" ht="16.5" customHeight="1" x14ac:dyDescent="0.25">
      <c r="A16" s="72" t="s">
        <v>33</v>
      </c>
      <c r="B16" s="222">
        <v>1372</v>
      </c>
      <c r="C16" s="18">
        <v>850</v>
      </c>
      <c r="D16" s="19">
        <v>351</v>
      </c>
      <c r="E16" s="19">
        <v>239</v>
      </c>
      <c r="F16" s="18">
        <v>52</v>
      </c>
      <c r="G16" s="19">
        <v>19</v>
      </c>
      <c r="H16" s="19">
        <v>623</v>
      </c>
      <c r="I16" s="19">
        <v>304</v>
      </c>
      <c r="J16" s="18">
        <v>271</v>
      </c>
      <c r="K16" s="18">
        <v>233</v>
      </c>
    </row>
    <row r="17" spans="1:11" ht="16.5" customHeight="1" x14ac:dyDescent="0.25">
      <c r="A17" s="72" t="s">
        <v>34</v>
      </c>
      <c r="B17" s="222">
        <v>680</v>
      </c>
      <c r="C17" s="18">
        <v>407</v>
      </c>
      <c r="D17" s="19">
        <v>142</v>
      </c>
      <c r="E17" s="19">
        <v>84</v>
      </c>
      <c r="F17" s="18">
        <v>0</v>
      </c>
      <c r="G17" s="19">
        <v>52</v>
      </c>
      <c r="H17" s="19">
        <v>285</v>
      </c>
      <c r="I17" s="19">
        <v>185</v>
      </c>
      <c r="J17" s="18">
        <v>170</v>
      </c>
      <c r="K17" s="18">
        <v>126</v>
      </c>
    </row>
    <row r="18" spans="1:11" ht="16.5" customHeight="1" x14ac:dyDescent="0.25">
      <c r="A18" s="72" t="s">
        <v>35</v>
      </c>
      <c r="B18" s="222">
        <v>612</v>
      </c>
      <c r="C18" s="18">
        <v>453</v>
      </c>
      <c r="D18" s="19">
        <v>220</v>
      </c>
      <c r="E18" s="19">
        <v>148</v>
      </c>
      <c r="F18" s="18">
        <v>41</v>
      </c>
      <c r="G18" s="19">
        <v>41</v>
      </c>
      <c r="H18" s="19">
        <v>453</v>
      </c>
      <c r="I18" s="19">
        <v>169</v>
      </c>
      <c r="J18" s="18">
        <v>163</v>
      </c>
      <c r="K18" s="18">
        <v>128</v>
      </c>
    </row>
    <row r="19" spans="1:11" ht="16.5" customHeight="1" x14ac:dyDescent="0.25">
      <c r="A19" s="72" t="s">
        <v>36</v>
      </c>
      <c r="B19" s="222">
        <v>1075</v>
      </c>
      <c r="C19" s="18">
        <v>960</v>
      </c>
      <c r="D19" s="19">
        <v>242</v>
      </c>
      <c r="E19" s="19">
        <v>206</v>
      </c>
      <c r="F19" s="18">
        <v>7</v>
      </c>
      <c r="G19" s="19">
        <v>237</v>
      </c>
      <c r="H19" s="19">
        <v>682</v>
      </c>
      <c r="I19" s="19">
        <v>357</v>
      </c>
      <c r="J19" s="18">
        <v>340</v>
      </c>
      <c r="K19" s="18">
        <v>294</v>
      </c>
    </row>
    <row r="20" spans="1:11" ht="16.5" customHeight="1" x14ac:dyDescent="0.25">
      <c r="A20" s="72" t="s">
        <v>37</v>
      </c>
      <c r="B20" s="222">
        <v>600</v>
      </c>
      <c r="C20" s="18">
        <v>531</v>
      </c>
      <c r="D20" s="19">
        <v>283</v>
      </c>
      <c r="E20" s="19">
        <v>255</v>
      </c>
      <c r="F20" s="18">
        <v>1</v>
      </c>
      <c r="G20" s="19">
        <v>3</v>
      </c>
      <c r="H20" s="19">
        <v>286</v>
      </c>
      <c r="I20" s="19">
        <v>132</v>
      </c>
      <c r="J20" s="18">
        <v>122</v>
      </c>
      <c r="K20" s="18">
        <v>111</v>
      </c>
    </row>
    <row r="21" spans="1:11" ht="16.5" customHeight="1" x14ac:dyDescent="0.25">
      <c r="A21" s="72" t="s">
        <v>38</v>
      </c>
      <c r="B21" s="222">
        <v>967</v>
      </c>
      <c r="C21" s="18">
        <v>823</v>
      </c>
      <c r="D21" s="19">
        <v>385</v>
      </c>
      <c r="E21" s="19">
        <v>327</v>
      </c>
      <c r="F21" s="18">
        <v>37</v>
      </c>
      <c r="G21" s="19">
        <v>5</v>
      </c>
      <c r="H21" s="19">
        <v>803</v>
      </c>
      <c r="I21" s="19">
        <v>227</v>
      </c>
      <c r="J21" s="18">
        <v>203</v>
      </c>
      <c r="K21" s="18">
        <v>185</v>
      </c>
    </row>
    <row r="22" spans="1:11" ht="16.5" customHeight="1" x14ac:dyDescent="0.25">
      <c r="A22" s="72" t="s">
        <v>39</v>
      </c>
      <c r="B22" s="222">
        <v>978</v>
      </c>
      <c r="C22" s="18">
        <v>817</v>
      </c>
      <c r="D22" s="19">
        <v>180</v>
      </c>
      <c r="E22" s="19">
        <v>178</v>
      </c>
      <c r="F22" s="18">
        <v>6</v>
      </c>
      <c r="G22" s="19">
        <v>9</v>
      </c>
      <c r="H22" s="19">
        <v>716</v>
      </c>
      <c r="I22" s="19">
        <v>356</v>
      </c>
      <c r="J22" s="18">
        <v>348</v>
      </c>
      <c r="K22" s="18">
        <v>297</v>
      </c>
    </row>
    <row r="23" spans="1:11" ht="16.5" customHeight="1" x14ac:dyDescent="0.25">
      <c r="A23" s="72" t="s">
        <v>40</v>
      </c>
      <c r="B23" s="222">
        <v>1378</v>
      </c>
      <c r="C23" s="18">
        <v>710</v>
      </c>
      <c r="D23" s="19">
        <v>308</v>
      </c>
      <c r="E23" s="19">
        <v>231</v>
      </c>
      <c r="F23" s="18">
        <v>17</v>
      </c>
      <c r="G23" s="19">
        <v>0</v>
      </c>
      <c r="H23" s="19">
        <v>605</v>
      </c>
      <c r="I23" s="19">
        <v>278</v>
      </c>
      <c r="J23" s="18">
        <v>210</v>
      </c>
      <c r="K23" s="18">
        <v>191</v>
      </c>
    </row>
    <row r="24" spans="1:11" ht="16.5" customHeight="1" x14ac:dyDescent="0.25">
      <c r="A24" s="72" t="s">
        <v>41</v>
      </c>
      <c r="B24" s="222">
        <v>644</v>
      </c>
      <c r="C24" s="18">
        <v>621</v>
      </c>
      <c r="D24" s="19">
        <v>158</v>
      </c>
      <c r="E24" s="19">
        <v>146</v>
      </c>
      <c r="F24" s="18">
        <v>28</v>
      </c>
      <c r="G24" s="19">
        <v>9</v>
      </c>
      <c r="H24" s="19">
        <v>598</v>
      </c>
      <c r="I24" s="19">
        <v>223</v>
      </c>
      <c r="J24" s="18">
        <v>223</v>
      </c>
      <c r="K24" s="18">
        <v>207</v>
      </c>
    </row>
    <row r="25" spans="1:11" ht="16.5" customHeight="1" x14ac:dyDescent="0.25">
      <c r="A25" s="72" t="s">
        <v>42</v>
      </c>
      <c r="B25" s="222">
        <v>1046</v>
      </c>
      <c r="C25" s="18">
        <v>881</v>
      </c>
      <c r="D25" s="19">
        <v>234</v>
      </c>
      <c r="E25" s="19">
        <v>230</v>
      </c>
      <c r="F25" s="18">
        <v>32</v>
      </c>
      <c r="G25" s="19">
        <v>30</v>
      </c>
      <c r="H25" s="19">
        <v>677</v>
      </c>
      <c r="I25" s="19">
        <v>340</v>
      </c>
      <c r="J25" s="18">
        <v>327</v>
      </c>
      <c r="K25" s="18">
        <v>257</v>
      </c>
    </row>
    <row r="26" spans="1:11" ht="16.5" customHeight="1" x14ac:dyDescent="0.25">
      <c r="A26" s="72" t="s">
        <v>43</v>
      </c>
      <c r="B26" s="222">
        <v>619</v>
      </c>
      <c r="C26" s="18">
        <v>539</v>
      </c>
      <c r="D26" s="19">
        <v>180</v>
      </c>
      <c r="E26" s="19">
        <v>159</v>
      </c>
      <c r="F26" s="18">
        <v>0</v>
      </c>
      <c r="G26" s="19">
        <v>2</v>
      </c>
      <c r="H26" s="19">
        <v>320</v>
      </c>
      <c r="I26" s="19">
        <v>142</v>
      </c>
      <c r="J26" s="18">
        <v>134</v>
      </c>
      <c r="K26" s="18">
        <v>120</v>
      </c>
    </row>
    <row r="27" spans="1:11" ht="16.5" customHeight="1" x14ac:dyDescent="0.25">
      <c r="A27" s="72" t="s">
        <v>44</v>
      </c>
      <c r="B27" s="222">
        <v>345</v>
      </c>
      <c r="C27" s="18">
        <v>310</v>
      </c>
      <c r="D27" s="19">
        <v>135</v>
      </c>
      <c r="E27" s="19">
        <v>113</v>
      </c>
      <c r="F27" s="18">
        <v>29</v>
      </c>
      <c r="G27" s="19">
        <v>9</v>
      </c>
      <c r="H27" s="19">
        <v>304</v>
      </c>
      <c r="I27" s="19">
        <v>90</v>
      </c>
      <c r="J27" s="18">
        <v>69</v>
      </c>
      <c r="K27" s="18">
        <v>67</v>
      </c>
    </row>
    <row r="28" spans="1:11" ht="16.5" customHeight="1" x14ac:dyDescent="0.25">
      <c r="A28" s="72" t="s">
        <v>45</v>
      </c>
      <c r="B28" s="222">
        <v>517</v>
      </c>
      <c r="C28" s="18">
        <v>468</v>
      </c>
      <c r="D28" s="19">
        <v>163</v>
      </c>
      <c r="E28" s="19">
        <v>135</v>
      </c>
      <c r="F28" s="18">
        <v>8</v>
      </c>
      <c r="G28" s="19">
        <v>0</v>
      </c>
      <c r="H28" s="19">
        <v>453</v>
      </c>
      <c r="I28" s="19">
        <v>145</v>
      </c>
      <c r="J28" s="18">
        <v>143</v>
      </c>
      <c r="K28" s="18">
        <v>128</v>
      </c>
    </row>
    <row r="29" spans="1:11" ht="16.5" customHeight="1" x14ac:dyDescent="0.25">
      <c r="A29" s="72" t="s">
        <v>46</v>
      </c>
      <c r="B29" s="222">
        <v>798</v>
      </c>
      <c r="C29" s="18">
        <v>607</v>
      </c>
      <c r="D29" s="19">
        <v>279</v>
      </c>
      <c r="E29" s="19">
        <v>213</v>
      </c>
      <c r="F29" s="18">
        <v>65</v>
      </c>
      <c r="G29" s="19">
        <v>30</v>
      </c>
      <c r="H29" s="19">
        <v>458</v>
      </c>
      <c r="I29" s="19">
        <v>201</v>
      </c>
      <c r="J29" s="18">
        <v>199</v>
      </c>
      <c r="K29" s="18">
        <v>164</v>
      </c>
    </row>
    <row r="30" spans="1:11" ht="16.5" customHeight="1" x14ac:dyDescent="0.25">
      <c r="A30" s="72" t="s">
        <v>47</v>
      </c>
      <c r="B30" s="222">
        <v>6617</v>
      </c>
      <c r="C30" s="18">
        <v>5440</v>
      </c>
      <c r="D30" s="19">
        <v>1223</v>
      </c>
      <c r="E30" s="19">
        <v>1120</v>
      </c>
      <c r="F30" s="18">
        <v>192</v>
      </c>
      <c r="G30" s="19">
        <v>279</v>
      </c>
      <c r="H30" s="19">
        <v>3561</v>
      </c>
      <c r="I30" s="19">
        <v>1624</v>
      </c>
      <c r="J30" s="18">
        <v>1361</v>
      </c>
      <c r="K30" s="18">
        <v>1142</v>
      </c>
    </row>
    <row r="31" spans="1:11" ht="16.5" customHeight="1" x14ac:dyDescent="0.25">
      <c r="A31" s="72" t="s">
        <v>48</v>
      </c>
      <c r="B31" s="223">
        <v>7082</v>
      </c>
      <c r="C31" s="18">
        <v>4794</v>
      </c>
      <c r="D31" s="19">
        <v>894</v>
      </c>
      <c r="E31" s="19">
        <v>835</v>
      </c>
      <c r="F31" s="18">
        <v>34</v>
      </c>
      <c r="G31" s="19">
        <v>0</v>
      </c>
      <c r="H31" s="19">
        <v>3245</v>
      </c>
      <c r="I31" s="19">
        <v>1479</v>
      </c>
      <c r="J31" s="18">
        <v>1255</v>
      </c>
      <c r="K31" s="18">
        <v>1076</v>
      </c>
    </row>
    <row r="32" spans="1:11" ht="16.5" customHeight="1" x14ac:dyDescent="0.25">
      <c r="A32" s="72" t="s">
        <v>49</v>
      </c>
      <c r="B32" s="224">
        <v>2523</v>
      </c>
      <c r="C32" s="18">
        <v>1860</v>
      </c>
      <c r="D32" s="19">
        <v>510</v>
      </c>
      <c r="E32" s="19">
        <v>402</v>
      </c>
      <c r="F32" s="18">
        <v>63</v>
      </c>
      <c r="G32" s="19">
        <v>33</v>
      </c>
      <c r="H32" s="19">
        <v>1671</v>
      </c>
      <c r="I32" s="19">
        <v>654</v>
      </c>
      <c r="J32" s="18">
        <v>628</v>
      </c>
      <c r="K32" s="18">
        <v>500</v>
      </c>
    </row>
    <row r="33" spans="1:11" ht="15" customHeight="1" x14ac:dyDescent="0.25">
      <c r="A33" s="72" t="s">
        <v>50</v>
      </c>
      <c r="B33" s="224">
        <v>1430</v>
      </c>
      <c r="C33" s="18">
        <v>1305</v>
      </c>
      <c r="D33" s="19">
        <v>407</v>
      </c>
      <c r="E33" s="19">
        <v>382</v>
      </c>
      <c r="F33" s="18">
        <v>0</v>
      </c>
      <c r="G33" s="19">
        <v>35</v>
      </c>
      <c r="H33" s="19">
        <v>1265</v>
      </c>
      <c r="I33" s="19">
        <v>409</v>
      </c>
      <c r="J33" s="18">
        <v>384</v>
      </c>
      <c r="K33" s="18">
        <v>339</v>
      </c>
    </row>
    <row r="34" spans="1:11" x14ac:dyDescent="0.25">
      <c r="A34" s="71" t="s">
        <v>51</v>
      </c>
      <c r="B34" s="225">
        <v>1406</v>
      </c>
      <c r="C34" s="73">
        <v>329</v>
      </c>
      <c r="D34" s="73">
        <v>128</v>
      </c>
      <c r="E34" s="19">
        <v>93</v>
      </c>
      <c r="F34" s="73">
        <v>7</v>
      </c>
      <c r="G34" s="73">
        <v>2</v>
      </c>
      <c r="H34" s="18">
        <v>277</v>
      </c>
      <c r="I34" s="18">
        <v>78</v>
      </c>
      <c r="J34" s="73">
        <v>60</v>
      </c>
      <c r="K34" s="73">
        <v>48</v>
      </c>
    </row>
  </sheetData>
  <mergeCells count="13">
    <mergeCell ref="A1:K1"/>
    <mergeCell ref="H4:H6"/>
    <mergeCell ref="J4:J6"/>
    <mergeCell ref="K4:K6"/>
    <mergeCell ref="G4:G6"/>
    <mergeCell ref="E4:E6"/>
    <mergeCell ref="A4:A6"/>
    <mergeCell ref="C4:C6"/>
    <mergeCell ref="D4:D6"/>
    <mergeCell ref="F4:F6"/>
    <mergeCell ref="B4:B6"/>
    <mergeCell ref="I4:I6"/>
    <mergeCell ref="A2:K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view="pageBreakPreview" zoomScale="85" zoomScaleNormal="85" zoomScaleSheetLayoutView="85" workbookViewId="0">
      <selection activeCell="D16" sqref="D16"/>
    </sheetView>
  </sheetViews>
  <sheetFormatPr defaultRowHeight="15.75" x14ac:dyDescent="0.25"/>
  <cols>
    <col min="1" max="1" width="33" style="74" customWidth="1"/>
    <col min="2" max="2" width="14.7109375" style="74" customWidth="1"/>
    <col min="3" max="11" width="14.7109375" style="21" customWidth="1"/>
    <col min="12" max="236" width="9.140625" style="21"/>
    <col min="237" max="237" width="19.28515625" style="21" customWidth="1"/>
    <col min="238" max="238" width="9.7109375" style="21" customWidth="1"/>
    <col min="239" max="239" width="9.42578125" style="21" customWidth="1"/>
    <col min="240" max="240" width="8.7109375" style="21" customWidth="1"/>
    <col min="241" max="242" width="9.42578125" style="21" customWidth="1"/>
    <col min="243" max="243" width="7.7109375" style="21" customWidth="1"/>
    <col min="244" max="244" width="8.85546875" style="21" customWidth="1"/>
    <col min="245" max="245" width="8.7109375" style="21" customWidth="1"/>
    <col min="246" max="246" width="7.7109375" style="21" customWidth="1"/>
    <col min="247" max="248" width="8.140625" style="21" customWidth="1"/>
    <col min="249" max="249" width="6.42578125" style="21" customWidth="1"/>
    <col min="250" max="251" width="7.42578125" style="21" customWidth="1"/>
    <col min="252" max="252" width="6.28515625" style="21" customWidth="1"/>
    <col min="253" max="253" width="7.7109375" style="21" customWidth="1"/>
    <col min="254" max="254" width="7.28515625" style="21" customWidth="1"/>
    <col min="255" max="255" width="7.5703125" style="21" customWidth="1"/>
    <col min="256" max="256" width="8.28515625" style="21" customWidth="1"/>
    <col min="257" max="257" width="9.28515625" style="21" customWidth="1"/>
    <col min="258" max="258" width="7.28515625" style="21" customWidth="1"/>
    <col min="259" max="260" width="9.140625" style="21" customWidth="1"/>
    <col min="261" max="261" width="8" style="21" customWidth="1"/>
    <col min="262" max="263" width="9.140625" style="21" customWidth="1"/>
    <col min="264" max="264" width="8" style="21" customWidth="1"/>
    <col min="265" max="265" width="9" style="21" customWidth="1"/>
    <col min="266" max="266" width="9.28515625" style="21" customWidth="1"/>
    <col min="267" max="267" width="6.85546875" style="21" customWidth="1"/>
    <col min="268" max="492" width="9.140625" style="21"/>
    <col min="493" max="493" width="19.28515625" style="21" customWidth="1"/>
    <col min="494" max="494" width="9.7109375" style="21" customWidth="1"/>
    <col min="495" max="495" width="9.42578125" style="21" customWidth="1"/>
    <col min="496" max="496" width="8.7109375" style="21" customWidth="1"/>
    <col min="497" max="498" width="9.42578125" style="21" customWidth="1"/>
    <col min="499" max="499" width="7.7109375" style="21" customWidth="1"/>
    <col min="500" max="500" width="8.85546875" style="21" customWidth="1"/>
    <col min="501" max="501" width="8.7109375" style="21" customWidth="1"/>
    <col min="502" max="502" width="7.7109375" style="21" customWidth="1"/>
    <col min="503" max="504" width="8.140625" style="21" customWidth="1"/>
    <col min="505" max="505" width="6.42578125" style="21" customWidth="1"/>
    <col min="506" max="507" width="7.42578125" style="21" customWidth="1"/>
    <col min="508" max="508" width="6.28515625" style="21" customWidth="1"/>
    <col min="509" max="509" width="7.7109375" style="21" customWidth="1"/>
    <col min="510" max="510" width="7.28515625" style="21" customWidth="1"/>
    <col min="511" max="511" width="7.5703125" style="21" customWidth="1"/>
    <col min="512" max="512" width="8.28515625" style="21" customWidth="1"/>
    <col min="513" max="513" width="9.28515625" style="21" customWidth="1"/>
    <col min="514" max="514" width="7.28515625" style="21" customWidth="1"/>
    <col min="515" max="516" width="9.140625" style="21" customWidth="1"/>
    <col min="517" max="517" width="8" style="21" customWidth="1"/>
    <col min="518" max="519" width="9.140625" style="21" customWidth="1"/>
    <col min="520" max="520" width="8" style="21" customWidth="1"/>
    <col min="521" max="521" width="9" style="21" customWidth="1"/>
    <col min="522" max="522" width="9.28515625" style="21" customWidth="1"/>
    <col min="523" max="523" width="6.85546875" style="21" customWidth="1"/>
    <col min="524" max="748" width="9.140625" style="21"/>
    <col min="749" max="749" width="19.28515625" style="21" customWidth="1"/>
    <col min="750" max="750" width="9.7109375" style="21" customWidth="1"/>
    <col min="751" max="751" width="9.42578125" style="21" customWidth="1"/>
    <col min="752" max="752" width="8.7109375" style="21" customWidth="1"/>
    <col min="753" max="754" width="9.42578125" style="21" customWidth="1"/>
    <col min="755" max="755" width="7.7109375" style="21" customWidth="1"/>
    <col min="756" max="756" width="8.85546875" style="21" customWidth="1"/>
    <col min="757" max="757" width="8.7109375" style="21" customWidth="1"/>
    <col min="758" max="758" width="7.7109375" style="21" customWidth="1"/>
    <col min="759" max="760" width="8.140625" style="21" customWidth="1"/>
    <col min="761" max="761" width="6.42578125" style="21" customWidth="1"/>
    <col min="762" max="763" width="7.42578125" style="21" customWidth="1"/>
    <col min="764" max="764" width="6.28515625" style="21" customWidth="1"/>
    <col min="765" max="765" width="7.7109375" style="21" customWidth="1"/>
    <col min="766" max="766" width="7.28515625" style="21" customWidth="1"/>
    <col min="767" max="767" width="7.5703125" style="21" customWidth="1"/>
    <col min="768" max="768" width="8.28515625" style="21" customWidth="1"/>
    <col min="769" max="769" width="9.28515625" style="21" customWidth="1"/>
    <col min="770" max="770" width="7.28515625" style="21" customWidth="1"/>
    <col min="771" max="772" width="9.140625" style="21" customWidth="1"/>
    <col min="773" max="773" width="8" style="21" customWidth="1"/>
    <col min="774" max="775" width="9.140625" style="21" customWidth="1"/>
    <col min="776" max="776" width="8" style="21" customWidth="1"/>
    <col min="777" max="777" width="9" style="21" customWidth="1"/>
    <col min="778" max="778" width="9.28515625" style="21" customWidth="1"/>
    <col min="779" max="779" width="6.85546875" style="21" customWidth="1"/>
    <col min="780" max="1004" width="9.140625" style="21"/>
    <col min="1005" max="1005" width="19.28515625" style="21" customWidth="1"/>
    <col min="1006" max="1006" width="9.7109375" style="21" customWidth="1"/>
    <col min="1007" max="1007" width="9.42578125" style="21" customWidth="1"/>
    <col min="1008" max="1008" width="8.7109375" style="21" customWidth="1"/>
    <col min="1009" max="1010" width="9.42578125" style="21" customWidth="1"/>
    <col min="1011" max="1011" width="7.7109375" style="21" customWidth="1"/>
    <col min="1012" max="1012" width="8.85546875" style="21" customWidth="1"/>
    <col min="1013" max="1013" width="8.7109375" style="21" customWidth="1"/>
    <col min="1014" max="1014" width="7.7109375" style="21" customWidth="1"/>
    <col min="1015" max="1016" width="8.140625" style="21" customWidth="1"/>
    <col min="1017" max="1017" width="6.42578125" style="21" customWidth="1"/>
    <col min="1018" max="1019" width="7.42578125" style="21" customWidth="1"/>
    <col min="1020" max="1020" width="6.28515625" style="21" customWidth="1"/>
    <col min="1021" max="1021" width="7.7109375" style="21" customWidth="1"/>
    <col min="1022" max="1022" width="7.28515625" style="21" customWidth="1"/>
    <col min="1023" max="1023" width="7.5703125" style="21" customWidth="1"/>
    <col min="1024" max="1024" width="8.28515625" style="21" customWidth="1"/>
    <col min="1025" max="1025" width="9.28515625" style="21" customWidth="1"/>
    <col min="1026" max="1026" width="7.28515625" style="21" customWidth="1"/>
    <col min="1027" max="1028" width="9.140625" style="21" customWidth="1"/>
    <col min="1029" max="1029" width="8" style="21" customWidth="1"/>
    <col min="1030" max="1031" width="9.140625" style="21" customWidth="1"/>
    <col min="1032" max="1032" width="8" style="21" customWidth="1"/>
    <col min="1033" max="1033" width="9" style="21" customWidth="1"/>
    <col min="1034" max="1034" width="9.28515625" style="21" customWidth="1"/>
    <col min="1035" max="1035" width="6.85546875" style="21" customWidth="1"/>
    <col min="1036" max="1260" width="9.140625" style="21"/>
    <col min="1261" max="1261" width="19.28515625" style="21" customWidth="1"/>
    <col min="1262" max="1262" width="9.7109375" style="21" customWidth="1"/>
    <col min="1263" max="1263" width="9.42578125" style="21" customWidth="1"/>
    <col min="1264" max="1264" width="8.7109375" style="21" customWidth="1"/>
    <col min="1265" max="1266" width="9.42578125" style="21" customWidth="1"/>
    <col min="1267" max="1267" width="7.7109375" style="21" customWidth="1"/>
    <col min="1268" max="1268" width="8.85546875" style="21" customWidth="1"/>
    <col min="1269" max="1269" width="8.7109375" style="21" customWidth="1"/>
    <col min="1270" max="1270" width="7.7109375" style="21" customWidth="1"/>
    <col min="1271" max="1272" width="8.140625" style="21" customWidth="1"/>
    <col min="1273" max="1273" width="6.42578125" style="21" customWidth="1"/>
    <col min="1274" max="1275" width="7.42578125" style="21" customWidth="1"/>
    <col min="1276" max="1276" width="6.28515625" style="21" customWidth="1"/>
    <col min="1277" max="1277" width="7.7109375" style="21" customWidth="1"/>
    <col min="1278" max="1278" width="7.28515625" style="21" customWidth="1"/>
    <col min="1279" max="1279" width="7.5703125" style="21" customWidth="1"/>
    <col min="1280" max="1280" width="8.28515625" style="21" customWidth="1"/>
    <col min="1281" max="1281" width="9.28515625" style="21" customWidth="1"/>
    <col min="1282" max="1282" width="7.28515625" style="21" customWidth="1"/>
    <col min="1283" max="1284" width="9.140625" style="21" customWidth="1"/>
    <col min="1285" max="1285" width="8" style="21" customWidth="1"/>
    <col min="1286" max="1287" width="9.140625" style="21" customWidth="1"/>
    <col min="1288" max="1288" width="8" style="21" customWidth="1"/>
    <col min="1289" max="1289" width="9" style="21" customWidth="1"/>
    <col min="1290" max="1290" width="9.28515625" style="21" customWidth="1"/>
    <col min="1291" max="1291" width="6.85546875" style="21" customWidth="1"/>
    <col min="1292" max="1516" width="9.140625" style="21"/>
    <col min="1517" max="1517" width="19.28515625" style="21" customWidth="1"/>
    <col min="1518" max="1518" width="9.7109375" style="21" customWidth="1"/>
    <col min="1519" max="1519" width="9.42578125" style="21" customWidth="1"/>
    <col min="1520" max="1520" width="8.7109375" style="21" customWidth="1"/>
    <col min="1521" max="1522" width="9.42578125" style="21" customWidth="1"/>
    <col min="1523" max="1523" width="7.7109375" style="21" customWidth="1"/>
    <col min="1524" max="1524" width="8.85546875" style="21" customWidth="1"/>
    <col min="1525" max="1525" width="8.7109375" style="21" customWidth="1"/>
    <col min="1526" max="1526" width="7.7109375" style="21" customWidth="1"/>
    <col min="1527" max="1528" width="8.140625" style="21" customWidth="1"/>
    <col min="1529" max="1529" width="6.42578125" style="21" customWidth="1"/>
    <col min="1530" max="1531" width="7.42578125" style="21" customWidth="1"/>
    <col min="1532" max="1532" width="6.28515625" style="21" customWidth="1"/>
    <col min="1533" max="1533" width="7.7109375" style="21" customWidth="1"/>
    <col min="1534" max="1534" width="7.28515625" style="21" customWidth="1"/>
    <col min="1535" max="1535" width="7.5703125" style="21" customWidth="1"/>
    <col min="1536" max="1536" width="8.28515625" style="21" customWidth="1"/>
    <col min="1537" max="1537" width="9.28515625" style="21" customWidth="1"/>
    <col min="1538" max="1538" width="7.28515625" style="21" customWidth="1"/>
    <col min="1539" max="1540" width="9.140625" style="21" customWidth="1"/>
    <col min="1541" max="1541" width="8" style="21" customWidth="1"/>
    <col min="1542" max="1543" width="9.140625" style="21" customWidth="1"/>
    <col min="1544" max="1544" width="8" style="21" customWidth="1"/>
    <col min="1545" max="1545" width="9" style="21" customWidth="1"/>
    <col min="1546" max="1546" width="9.28515625" style="21" customWidth="1"/>
    <col min="1547" max="1547" width="6.85546875" style="21" customWidth="1"/>
    <col min="1548" max="1772" width="9.140625" style="21"/>
    <col min="1773" max="1773" width="19.28515625" style="21" customWidth="1"/>
    <col min="1774" max="1774" width="9.7109375" style="21" customWidth="1"/>
    <col min="1775" max="1775" width="9.42578125" style="21" customWidth="1"/>
    <col min="1776" max="1776" width="8.7109375" style="21" customWidth="1"/>
    <col min="1777" max="1778" width="9.42578125" style="21" customWidth="1"/>
    <col min="1779" max="1779" width="7.7109375" style="21" customWidth="1"/>
    <col min="1780" max="1780" width="8.85546875" style="21" customWidth="1"/>
    <col min="1781" max="1781" width="8.7109375" style="21" customWidth="1"/>
    <col min="1782" max="1782" width="7.7109375" style="21" customWidth="1"/>
    <col min="1783" max="1784" width="8.140625" style="21" customWidth="1"/>
    <col min="1785" max="1785" width="6.42578125" style="21" customWidth="1"/>
    <col min="1786" max="1787" width="7.42578125" style="21" customWidth="1"/>
    <col min="1788" max="1788" width="6.28515625" style="21" customWidth="1"/>
    <col min="1789" max="1789" width="7.7109375" style="21" customWidth="1"/>
    <col min="1790" max="1790" width="7.28515625" style="21" customWidth="1"/>
    <col min="1791" max="1791" width="7.5703125" style="21" customWidth="1"/>
    <col min="1792" max="1792" width="8.28515625" style="21" customWidth="1"/>
    <col min="1793" max="1793" width="9.28515625" style="21" customWidth="1"/>
    <col min="1794" max="1794" width="7.28515625" style="21" customWidth="1"/>
    <col min="1795" max="1796" width="9.140625" style="21" customWidth="1"/>
    <col min="1797" max="1797" width="8" style="21" customWidth="1"/>
    <col min="1798" max="1799" width="9.140625" style="21" customWidth="1"/>
    <col min="1800" max="1800" width="8" style="21" customWidth="1"/>
    <col min="1801" max="1801" width="9" style="21" customWidth="1"/>
    <col min="1802" max="1802" width="9.28515625" style="21" customWidth="1"/>
    <col min="1803" max="1803" width="6.85546875" style="21" customWidth="1"/>
    <col min="1804" max="2028" width="9.140625" style="21"/>
    <col min="2029" max="2029" width="19.28515625" style="21" customWidth="1"/>
    <col min="2030" max="2030" width="9.7109375" style="21" customWidth="1"/>
    <col min="2031" max="2031" width="9.42578125" style="21" customWidth="1"/>
    <col min="2032" max="2032" width="8.7109375" style="21" customWidth="1"/>
    <col min="2033" max="2034" width="9.42578125" style="21" customWidth="1"/>
    <col min="2035" max="2035" width="7.7109375" style="21" customWidth="1"/>
    <col min="2036" max="2036" width="8.85546875" style="21" customWidth="1"/>
    <col min="2037" max="2037" width="8.7109375" style="21" customWidth="1"/>
    <col min="2038" max="2038" width="7.7109375" style="21" customWidth="1"/>
    <col min="2039" max="2040" width="8.140625" style="21" customWidth="1"/>
    <col min="2041" max="2041" width="6.42578125" style="21" customWidth="1"/>
    <col min="2042" max="2043" width="7.42578125" style="21" customWidth="1"/>
    <col min="2044" max="2044" width="6.28515625" style="21" customWidth="1"/>
    <col min="2045" max="2045" width="7.7109375" style="21" customWidth="1"/>
    <col min="2046" max="2046" width="7.28515625" style="21" customWidth="1"/>
    <col min="2047" max="2047" width="7.5703125" style="21" customWidth="1"/>
    <col min="2048" max="2048" width="8.28515625" style="21" customWidth="1"/>
    <col min="2049" max="2049" width="9.28515625" style="21" customWidth="1"/>
    <col min="2050" max="2050" width="7.28515625" style="21" customWidth="1"/>
    <col min="2051" max="2052" width="9.140625" style="21" customWidth="1"/>
    <col min="2053" max="2053" width="8" style="21" customWidth="1"/>
    <col min="2054" max="2055" width="9.140625" style="21" customWidth="1"/>
    <col min="2056" max="2056" width="8" style="21" customWidth="1"/>
    <col min="2057" max="2057" width="9" style="21" customWidth="1"/>
    <col min="2058" max="2058" width="9.28515625" style="21" customWidth="1"/>
    <col min="2059" max="2059" width="6.85546875" style="21" customWidth="1"/>
    <col min="2060" max="2284" width="9.140625" style="21"/>
    <col min="2285" max="2285" width="19.28515625" style="21" customWidth="1"/>
    <col min="2286" max="2286" width="9.7109375" style="21" customWidth="1"/>
    <col min="2287" max="2287" width="9.42578125" style="21" customWidth="1"/>
    <col min="2288" max="2288" width="8.7109375" style="21" customWidth="1"/>
    <col min="2289" max="2290" width="9.42578125" style="21" customWidth="1"/>
    <col min="2291" max="2291" width="7.7109375" style="21" customWidth="1"/>
    <col min="2292" max="2292" width="8.85546875" style="21" customWidth="1"/>
    <col min="2293" max="2293" width="8.7109375" style="21" customWidth="1"/>
    <col min="2294" max="2294" width="7.7109375" style="21" customWidth="1"/>
    <col min="2295" max="2296" width="8.140625" style="21" customWidth="1"/>
    <col min="2297" max="2297" width="6.42578125" style="21" customWidth="1"/>
    <col min="2298" max="2299" width="7.42578125" style="21" customWidth="1"/>
    <col min="2300" max="2300" width="6.28515625" style="21" customWidth="1"/>
    <col min="2301" max="2301" width="7.7109375" style="21" customWidth="1"/>
    <col min="2302" max="2302" width="7.28515625" style="21" customWidth="1"/>
    <col min="2303" max="2303" width="7.5703125" style="21" customWidth="1"/>
    <col min="2304" max="2304" width="8.28515625" style="21" customWidth="1"/>
    <col min="2305" max="2305" width="9.28515625" style="21" customWidth="1"/>
    <col min="2306" max="2306" width="7.28515625" style="21" customWidth="1"/>
    <col min="2307" max="2308" width="9.140625" style="21" customWidth="1"/>
    <col min="2309" max="2309" width="8" style="21" customWidth="1"/>
    <col min="2310" max="2311" width="9.140625" style="21" customWidth="1"/>
    <col min="2312" max="2312" width="8" style="21" customWidth="1"/>
    <col min="2313" max="2313" width="9" style="21" customWidth="1"/>
    <col min="2314" max="2314" width="9.28515625" style="21" customWidth="1"/>
    <col min="2315" max="2315" width="6.85546875" style="21" customWidth="1"/>
    <col min="2316" max="2540" width="9.140625" style="21"/>
    <col min="2541" max="2541" width="19.28515625" style="21" customWidth="1"/>
    <col min="2542" max="2542" width="9.7109375" style="21" customWidth="1"/>
    <col min="2543" max="2543" width="9.42578125" style="21" customWidth="1"/>
    <col min="2544" max="2544" width="8.7109375" style="21" customWidth="1"/>
    <col min="2545" max="2546" width="9.42578125" style="21" customWidth="1"/>
    <col min="2547" max="2547" width="7.7109375" style="21" customWidth="1"/>
    <col min="2548" max="2548" width="8.85546875" style="21" customWidth="1"/>
    <col min="2549" max="2549" width="8.7109375" style="21" customWidth="1"/>
    <col min="2550" max="2550" width="7.7109375" style="21" customWidth="1"/>
    <col min="2551" max="2552" width="8.140625" style="21" customWidth="1"/>
    <col min="2553" max="2553" width="6.42578125" style="21" customWidth="1"/>
    <col min="2554" max="2555" width="7.42578125" style="21" customWidth="1"/>
    <col min="2556" max="2556" width="6.28515625" style="21" customWidth="1"/>
    <col min="2557" max="2557" width="7.7109375" style="21" customWidth="1"/>
    <col min="2558" max="2558" width="7.28515625" style="21" customWidth="1"/>
    <col min="2559" max="2559" width="7.5703125" style="21" customWidth="1"/>
    <col min="2560" max="2560" width="8.28515625" style="21" customWidth="1"/>
    <col min="2561" max="2561" width="9.28515625" style="21" customWidth="1"/>
    <col min="2562" max="2562" width="7.28515625" style="21" customWidth="1"/>
    <col min="2563" max="2564" width="9.140625" style="21" customWidth="1"/>
    <col min="2565" max="2565" width="8" style="21" customWidth="1"/>
    <col min="2566" max="2567" width="9.140625" style="21" customWidth="1"/>
    <col min="2568" max="2568" width="8" style="21" customWidth="1"/>
    <col min="2569" max="2569" width="9" style="21" customWidth="1"/>
    <col min="2570" max="2570" width="9.28515625" style="21" customWidth="1"/>
    <col min="2571" max="2571" width="6.85546875" style="21" customWidth="1"/>
    <col min="2572" max="2796" width="9.140625" style="21"/>
    <col min="2797" max="2797" width="19.28515625" style="21" customWidth="1"/>
    <col min="2798" max="2798" width="9.7109375" style="21" customWidth="1"/>
    <col min="2799" max="2799" width="9.42578125" style="21" customWidth="1"/>
    <col min="2800" max="2800" width="8.7109375" style="21" customWidth="1"/>
    <col min="2801" max="2802" width="9.42578125" style="21" customWidth="1"/>
    <col min="2803" max="2803" width="7.7109375" style="21" customWidth="1"/>
    <col min="2804" max="2804" width="8.85546875" style="21" customWidth="1"/>
    <col min="2805" max="2805" width="8.7109375" style="21" customWidth="1"/>
    <col min="2806" max="2806" width="7.7109375" style="21" customWidth="1"/>
    <col min="2807" max="2808" width="8.140625" style="21" customWidth="1"/>
    <col min="2809" max="2809" width="6.42578125" style="21" customWidth="1"/>
    <col min="2810" max="2811" width="7.42578125" style="21" customWidth="1"/>
    <col min="2812" max="2812" width="6.28515625" style="21" customWidth="1"/>
    <col min="2813" max="2813" width="7.7109375" style="21" customWidth="1"/>
    <col min="2814" max="2814" width="7.28515625" style="21" customWidth="1"/>
    <col min="2815" max="2815" width="7.5703125" style="21" customWidth="1"/>
    <col min="2816" max="2816" width="8.28515625" style="21" customWidth="1"/>
    <col min="2817" max="2817" width="9.28515625" style="21" customWidth="1"/>
    <col min="2818" max="2818" width="7.28515625" style="21" customWidth="1"/>
    <col min="2819" max="2820" width="9.140625" style="21" customWidth="1"/>
    <col min="2821" max="2821" width="8" style="21" customWidth="1"/>
    <col min="2822" max="2823" width="9.140625" style="21" customWidth="1"/>
    <col min="2824" max="2824" width="8" style="21" customWidth="1"/>
    <col min="2825" max="2825" width="9" style="21" customWidth="1"/>
    <col min="2826" max="2826" width="9.28515625" style="21" customWidth="1"/>
    <col min="2827" max="2827" width="6.85546875" style="21" customWidth="1"/>
    <col min="2828" max="3052" width="9.140625" style="21"/>
    <col min="3053" max="3053" width="19.28515625" style="21" customWidth="1"/>
    <col min="3054" max="3054" width="9.7109375" style="21" customWidth="1"/>
    <col min="3055" max="3055" width="9.42578125" style="21" customWidth="1"/>
    <col min="3056" max="3056" width="8.7109375" style="21" customWidth="1"/>
    <col min="3057" max="3058" width="9.42578125" style="21" customWidth="1"/>
    <col min="3059" max="3059" width="7.7109375" style="21" customWidth="1"/>
    <col min="3060" max="3060" width="8.85546875" style="21" customWidth="1"/>
    <col min="3061" max="3061" width="8.7109375" style="21" customWidth="1"/>
    <col min="3062" max="3062" width="7.7109375" style="21" customWidth="1"/>
    <col min="3063" max="3064" width="8.140625" style="21" customWidth="1"/>
    <col min="3065" max="3065" width="6.42578125" style="21" customWidth="1"/>
    <col min="3066" max="3067" width="7.42578125" style="21" customWidth="1"/>
    <col min="3068" max="3068" width="6.28515625" style="21" customWidth="1"/>
    <col min="3069" max="3069" width="7.7109375" style="21" customWidth="1"/>
    <col min="3070" max="3070" width="7.28515625" style="21" customWidth="1"/>
    <col min="3071" max="3071" width="7.5703125" style="21" customWidth="1"/>
    <col min="3072" max="3072" width="8.28515625" style="21" customWidth="1"/>
    <col min="3073" max="3073" width="9.28515625" style="21" customWidth="1"/>
    <col min="3074" max="3074" width="7.28515625" style="21" customWidth="1"/>
    <col min="3075" max="3076" width="9.140625" style="21" customWidth="1"/>
    <col min="3077" max="3077" width="8" style="21" customWidth="1"/>
    <col min="3078" max="3079" width="9.140625" style="21" customWidth="1"/>
    <col min="3080" max="3080" width="8" style="21" customWidth="1"/>
    <col min="3081" max="3081" width="9" style="21" customWidth="1"/>
    <col min="3082" max="3082" width="9.28515625" style="21" customWidth="1"/>
    <col min="3083" max="3083" width="6.85546875" style="21" customWidth="1"/>
    <col min="3084" max="3308" width="9.140625" style="21"/>
    <col min="3309" max="3309" width="19.28515625" style="21" customWidth="1"/>
    <col min="3310" max="3310" width="9.7109375" style="21" customWidth="1"/>
    <col min="3311" max="3311" width="9.42578125" style="21" customWidth="1"/>
    <col min="3312" max="3312" width="8.7109375" style="21" customWidth="1"/>
    <col min="3313" max="3314" width="9.42578125" style="21" customWidth="1"/>
    <col min="3315" max="3315" width="7.7109375" style="21" customWidth="1"/>
    <col min="3316" max="3316" width="8.85546875" style="21" customWidth="1"/>
    <col min="3317" max="3317" width="8.7109375" style="21" customWidth="1"/>
    <col min="3318" max="3318" width="7.7109375" style="21" customWidth="1"/>
    <col min="3319" max="3320" width="8.140625" style="21" customWidth="1"/>
    <col min="3321" max="3321" width="6.42578125" style="21" customWidth="1"/>
    <col min="3322" max="3323" width="7.42578125" style="21" customWidth="1"/>
    <col min="3324" max="3324" width="6.28515625" style="21" customWidth="1"/>
    <col min="3325" max="3325" width="7.7109375" style="21" customWidth="1"/>
    <col min="3326" max="3326" width="7.28515625" style="21" customWidth="1"/>
    <col min="3327" max="3327" width="7.5703125" style="21" customWidth="1"/>
    <col min="3328" max="3328" width="8.28515625" style="21" customWidth="1"/>
    <col min="3329" max="3329" width="9.28515625" style="21" customWidth="1"/>
    <col min="3330" max="3330" width="7.28515625" style="21" customWidth="1"/>
    <col min="3331" max="3332" width="9.140625" style="21" customWidth="1"/>
    <col min="3333" max="3333" width="8" style="21" customWidth="1"/>
    <col min="3334" max="3335" width="9.140625" style="21" customWidth="1"/>
    <col min="3336" max="3336" width="8" style="21" customWidth="1"/>
    <col min="3337" max="3337" width="9" style="21" customWidth="1"/>
    <col min="3338" max="3338" width="9.28515625" style="21" customWidth="1"/>
    <col min="3339" max="3339" width="6.85546875" style="21" customWidth="1"/>
    <col min="3340" max="3564" width="9.140625" style="21"/>
    <col min="3565" max="3565" width="19.28515625" style="21" customWidth="1"/>
    <col min="3566" max="3566" width="9.7109375" style="21" customWidth="1"/>
    <col min="3567" max="3567" width="9.42578125" style="21" customWidth="1"/>
    <col min="3568" max="3568" width="8.7109375" style="21" customWidth="1"/>
    <col min="3569" max="3570" width="9.42578125" style="21" customWidth="1"/>
    <col min="3571" max="3571" width="7.7109375" style="21" customWidth="1"/>
    <col min="3572" max="3572" width="8.85546875" style="21" customWidth="1"/>
    <col min="3573" max="3573" width="8.7109375" style="21" customWidth="1"/>
    <col min="3574" max="3574" width="7.7109375" style="21" customWidth="1"/>
    <col min="3575" max="3576" width="8.140625" style="21" customWidth="1"/>
    <col min="3577" max="3577" width="6.42578125" style="21" customWidth="1"/>
    <col min="3578" max="3579" width="7.42578125" style="21" customWidth="1"/>
    <col min="3580" max="3580" width="6.28515625" style="21" customWidth="1"/>
    <col min="3581" max="3581" width="7.7109375" style="21" customWidth="1"/>
    <col min="3582" max="3582" width="7.28515625" style="21" customWidth="1"/>
    <col min="3583" max="3583" width="7.5703125" style="21" customWidth="1"/>
    <col min="3584" max="3584" width="8.28515625" style="21" customWidth="1"/>
    <col min="3585" max="3585" width="9.28515625" style="21" customWidth="1"/>
    <col min="3586" max="3586" width="7.28515625" style="21" customWidth="1"/>
    <col min="3587" max="3588" width="9.140625" style="21" customWidth="1"/>
    <col min="3589" max="3589" width="8" style="21" customWidth="1"/>
    <col min="3590" max="3591" width="9.140625" style="21" customWidth="1"/>
    <col min="3592" max="3592" width="8" style="21" customWidth="1"/>
    <col min="3593" max="3593" width="9" style="21" customWidth="1"/>
    <col min="3594" max="3594" width="9.28515625" style="21" customWidth="1"/>
    <col min="3595" max="3595" width="6.85546875" style="21" customWidth="1"/>
    <col min="3596" max="3820" width="9.140625" style="21"/>
    <col min="3821" max="3821" width="19.28515625" style="21" customWidth="1"/>
    <col min="3822" max="3822" width="9.7109375" style="21" customWidth="1"/>
    <col min="3823" max="3823" width="9.42578125" style="21" customWidth="1"/>
    <col min="3824" max="3824" width="8.7109375" style="21" customWidth="1"/>
    <col min="3825" max="3826" width="9.42578125" style="21" customWidth="1"/>
    <col min="3827" max="3827" width="7.7109375" style="21" customWidth="1"/>
    <col min="3828" max="3828" width="8.85546875" style="21" customWidth="1"/>
    <col min="3829" max="3829" width="8.7109375" style="21" customWidth="1"/>
    <col min="3830" max="3830" width="7.7109375" style="21" customWidth="1"/>
    <col min="3831" max="3832" width="8.140625" style="21" customWidth="1"/>
    <col min="3833" max="3833" width="6.42578125" style="21" customWidth="1"/>
    <col min="3834" max="3835" width="7.42578125" style="21" customWidth="1"/>
    <col min="3836" max="3836" width="6.28515625" style="21" customWidth="1"/>
    <col min="3837" max="3837" width="7.7109375" style="21" customWidth="1"/>
    <col min="3838" max="3838" width="7.28515625" style="21" customWidth="1"/>
    <col min="3839" max="3839" width="7.5703125" style="21" customWidth="1"/>
    <col min="3840" max="3840" width="8.28515625" style="21" customWidth="1"/>
    <col min="3841" max="3841" width="9.28515625" style="21" customWidth="1"/>
    <col min="3842" max="3842" width="7.28515625" style="21" customWidth="1"/>
    <col min="3843" max="3844" width="9.140625" style="21" customWidth="1"/>
    <col min="3845" max="3845" width="8" style="21" customWidth="1"/>
    <col min="3846" max="3847" width="9.140625" style="21" customWidth="1"/>
    <col min="3848" max="3848" width="8" style="21" customWidth="1"/>
    <col min="3849" max="3849" width="9" style="21" customWidth="1"/>
    <col min="3850" max="3850" width="9.28515625" style="21" customWidth="1"/>
    <col min="3851" max="3851" width="6.85546875" style="21" customWidth="1"/>
    <col min="3852" max="4076" width="9.140625" style="21"/>
    <col min="4077" max="4077" width="19.28515625" style="21" customWidth="1"/>
    <col min="4078" max="4078" width="9.7109375" style="21" customWidth="1"/>
    <col min="4079" max="4079" width="9.42578125" style="21" customWidth="1"/>
    <col min="4080" max="4080" width="8.7109375" style="21" customWidth="1"/>
    <col min="4081" max="4082" width="9.42578125" style="21" customWidth="1"/>
    <col min="4083" max="4083" width="7.7109375" style="21" customWidth="1"/>
    <col min="4084" max="4084" width="8.85546875" style="21" customWidth="1"/>
    <col min="4085" max="4085" width="8.7109375" style="21" customWidth="1"/>
    <col min="4086" max="4086" width="7.7109375" style="21" customWidth="1"/>
    <col min="4087" max="4088" width="8.140625" style="21" customWidth="1"/>
    <col min="4089" max="4089" width="6.42578125" style="21" customWidth="1"/>
    <col min="4090" max="4091" width="7.42578125" style="21" customWidth="1"/>
    <col min="4092" max="4092" width="6.28515625" style="21" customWidth="1"/>
    <col min="4093" max="4093" width="7.7109375" style="21" customWidth="1"/>
    <col min="4094" max="4094" width="7.28515625" style="21" customWidth="1"/>
    <col min="4095" max="4095" width="7.5703125" style="21" customWidth="1"/>
    <col min="4096" max="4096" width="8.28515625" style="21" customWidth="1"/>
    <col min="4097" max="4097" width="9.28515625" style="21" customWidth="1"/>
    <col min="4098" max="4098" width="7.28515625" style="21" customWidth="1"/>
    <col min="4099" max="4100" width="9.140625" style="21" customWidth="1"/>
    <col min="4101" max="4101" width="8" style="21" customWidth="1"/>
    <col min="4102" max="4103" width="9.140625" style="21" customWidth="1"/>
    <col min="4104" max="4104" width="8" style="21" customWidth="1"/>
    <col min="4105" max="4105" width="9" style="21" customWidth="1"/>
    <col min="4106" max="4106" width="9.28515625" style="21" customWidth="1"/>
    <col min="4107" max="4107" width="6.85546875" style="21" customWidth="1"/>
    <col min="4108" max="4332" width="9.140625" style="21"/>
    <col min="4333" max="4333" width="19.28515625" style="21" customWidth="1"/>
    <col min="4334" max="4334" width="9.7109375" style="21" customWidth="1"/>
    <col min="4335" max="4335" width="9.42578125" style="21" customWidth="1"/>
    <col min="4336" max="4336" width="8.7109375" style="21" customWidth="1"/>
    <col min="4337" max="4338" width="9.42578125" style="21" customWidth="1"/>
    <col min="4339" max="4339" width="7.7109375" style="21" customWidth="1"/>
    <col min="4340" max="4340" width="8.85546875" style="21" customWidth="1"/>
    <col min="4341" max="4341" width="8.7109375" style="21" customWidth="1"/>
    <col min="4342" max="4342" width="7.7109375" style="21" customWidth="1"/>
    <col min="4343" max="4344" width="8.140625" style="21" customWidth="1"/>
    <col min="4345" max="4345" width="6.42578125" style="21" customWidth="1"/>
    <col min="4346" max="4347" width="7.42578125" style="21" customWidth="1"/>
    <col min="4348" max="4348" width="6.28515625" style="21" customWidth="1"/>
    <col min="4349" max="4349" width="7.7109375" style="21" customWidth="1"/>
    <col min="4350" max="4350" width="7.28515625" style="21" customWidth="1"/>
    <col min="4351" max="4351" width="7.5703125" style="21" customWidth="1"/>
    <col min="4352" max="4352" width="8.28515625" style="21" customWidth="1"/>
    <col min="4353" max="4353" width="9.28515625" style="21" customWidth="1"/>
    <col min="4354" max="4354" width="7.28515625" style="21" customWidth="1"/>
    <col min="4355" max="4356" width="9.140625" style="21" customWidth="1"/>
    <col min="4357" max="4357" width="8" style="21" customWidth="1"/>
    <col min="4358" max="4359" width="9.140625" style="21" customWidth="1"/>
    <col min="4360" max="4360" width="8" style="21" customWidth="1"/>
    <col min="4361" max="4361" width="9" style="21" customWidth="1"/>
    <col min="4362" max="4362" width="9.28515625" style="21" customWidth="1"/>
    <col min="4363" max="4363" width="6.85546875" style="21" customWidth="1"/>
    <col min="4364" max="4588" width="9.140625" style="21"/>
    <col min="4589" max="4589" width="19.28515625" style="21" customWidth="1"/>
    <col min="4590" max="4590" width="9.7109375" style="21" customWidth="1"/>
    <col min="4591" max="4591" width="9.42578125" style="21" customWidth="1"/>
    <col min="4592" max="4592" width="8.7109375" style="21" customWidth="1"/>
    <col min="4593" max="4594" width="9.42578125" style="21" customWidth="1"/>
    <col min="4595" max="4595" width="7.7109375" style="21" customWidth="1"/>
    <col min="4596" max="4596" width="8.85546875" style="21" customWidth="1"/>
    <col min="4597" max="4597" width="8.7109375" style="21" customWidth="1"/>
    <col min="4598" max="4598" width="7.7109375" style="21" customWidth="1"/>
    <col min="4599" max="4600" width="8.140625" style="21" customWidth="1"/>
    <col min="4601" max="4601" width="6.42578125" style="21" customWidth="1"/>
    <col min="4602" max="4603" width="7.42578125" style="21" customWidth="1"/>
    <col min="4604" max="4604" width="6.28515625" style="21" customWidth="1"/>
    <col min="4605" max="4605" width="7.7109375" style="21" customWidth="1"/>
    <col min="4606" max="4606" width="7.28515625" style="21" customWidth="1"/>
    <col min="4607" max="4607" width="7.5703125" style="21" customWidth="1"/>
    <col min="4608" max="4608" width="8.28515625" style="21" customWidth="1"/>
    <col min="4609" max="4609" width="9.28515625" style="21" customWidth="1"/>
    <col min="4610" max="4610" width="7.28515625" style="21" customWidth="1"/>
    <col min="4611" max="4612" width="9.140625" style="21" customWidth="1"/>
    <col min="4613" max="4613" width="8" style="21" customWidth="1"/>
    <col min="4614" max="4615" width="9.140625" style="21" customWidth="1"/>
    <col min="4616" max="4616" width="8" style="21" customWidth="1"/>
    <col min="4617" max="4617" width="9" style="21" customWidth="1"/>
    <col min="4618" max="4618" width="9.28515625" style="21" customWidth="1"/>
    <col min="4619" max="4619" width="6.85546875" style="21" customWidth="1"/>
    <col min="4620" max="4844" width="9.140625" style="21"/>
    <col min="4845" max="4845" width="19.28515625" style="21" customWidth="1"/>
    <col min="4846" max="4846" width="9.7109375" style="21" customWidth="1"/>
    <col min="4847" max="4847" width="9.42578125" style="21" customWidth="1"/>
    <col min="4848" max="4848" width="8.7109375" style="21" customWidth="1"/>
    <col min="4849" max="4850" width="9.42578125" style="21" customWidth="1"/>
    <col min="4851" max="4851" width="7.7109375" style="21" customWidth="1"/>
    <col min="4852" max="4852" width="8.85546875" style="21" customWidth="1"/>
    <col min="4853" max="4853" width="8.7109375" style="21" customWidth="1"/>
    <col min="4854" max="4854" width="7.7109375" style="21" customWidth="1"/>
    <col min="4855" max="4856" width="8.140625" style="21" customWidth="1"/>
    <col min="4857" max="4857" width="6.42578125" style="21" customWidth="1"/>
    <col min="4858" max="4859" width="7.42578125" style="21" customWidth="1"/>
    <col min="4860" max="4860" width="6.28515625" style="21" customWidth="1"/>
    <col min="4861" max="4861" width="7.7109375" style="21" customWidth="1"/>
    <col min="4862" max="4862" width="7.28515625" style="21" customWidth="1"/>
    <col min="4863" max="4863" width="7.5703125" style="21" customWidth="1"/>
    <col min="4864" max="4864" width="8.28515625" style="21" customWidth="1"/>
    <col min="4865" max="4865" width="9.28515625" style="21" customWidth="1"/>
    <col min="4866" max="4866" width="7.28515625" style="21" customWidth="1"/>
    <col min="4867" max="4868" width="9.140625" style="21" customWidth="1"/>
    <col min="4869" max="4869" width="8" style="21" customWidth="1"/>
    <col min="4870" max="4871" width="9.140625" style="21" customWidth="1"/>
    <col min="4872" max="4872" width="8" style="21" customWidth="1"/>
    <col min="4873" max="4873" width="9" style="21" customWidth="1"/>
    <col min="4874" max="4874" width="9.28515625" style="21" customWidth="1"/>
    <col min="4875" max="4875" width="6.85546875" style="21" customWidth="1"/>
    <col min="4876" max="5100" width="9.140625" style="21"/>
    <col min="5101" max="5101" width="19.28515625" style="21" customWidth="1"/>
    <col min="5102" max="5102" width="9.7109375" style="21" customWidth="1"/>
    <col min="5103" max="5103" width="9.42578125" style="21" customWidth="1"/>
    <col min="5104" max="5104" width="8.7109375" style="21" customWidth="1"/>
    <col min="5105" max="5106" width="9.42578125" style="21" customWidth="1"/>
    <col min="5107" max="5107" width="7.7109375" style="21" customWidth="1"/>
    <col min="5108" max="5108" width="8.85546875" style="21" customWidth="1"/>
    <col min="5109" max="5109" width="8.7109375" style="21" customWidth="1"/>
    <col min="5110" max="5110" width="7.7109375" style="21" customWidth="1"/>
    <col min="5111" max="5112" width="8.140625" style="21" customWidth="1"/>
    <col min="5113" max="5113" width="6.42578125" style="21" customWidth="1"/>
    <col min="5114" max="5115" width="7.42578125" style="21" customWidth="1"/>
    <col min="5116" max="5116" width="6.28515625" style="21" customWidth="1"/>
    <col min="5117" max="5117" width="7.7109375" style="21" customWidth="1"/>
    <col min="5118" max="5118" width="7.28515625" style="21" customWidth="1"/>
    <col min="5119" max="5119" width="7.5703125" style="21" customWidth="1"/>
    <col min="5120" max="5120" width="8.28515625" style="21" customWidth="1"/>
    <col min="5121" max="5121" width="9.28515625" style="21" customWidth="1"/>
    <col min="5122" max="5122" width="7.28515625" style="21" customWidth="1"/>
    <col min="5123" max="5124" width="9.140625" style="21" customWidth="1"/>
    <col min="5125" max="5125" width="8" style="21" customWidth="1"/>
    <col min="5126" max="5127" width="9.140625" style="21" customWidth="1"/>
    <col min="5128" max="5128" width="8" style="21" customWidth="1"/>
    <col min="5129" max="5129" width="9" style="21" customWidth="1"/>
    <col min="5130" max="5130" width="9.28515625" style="21" customWidth="1"/>
    <col min="5131" max="5131" width="6.85546875" style="21" customWidth="1"/>
    <col min="5132" max="5356" width="9.140625" style="21"/>
    <col min="5357" max="5357" width="19.28515625" style="21" customWidth="1"/>
    <col min="5358" max="5358" width="9.7109375" style="21" customWidth="1"/>
    <col min="5359" max="5359" width="9.42578125" style="21" customWidth="1"/>
    <col min="5360" max="5360" width="8.7109375" style="21" customWidth="1"/>
    <col min="5361" max="5362" width="9.42578125" style="21" customWidth="1"/>
    <col min="5363" max="5363" width="7.7109375" style="21" customWidth="1"/>
    <col min="5364" max="5364" width="8.85546875" style="21" customWidth="1"/>
    <col min="5365" max="5365" width="8.7109375" style="21" customWidth="1"/>
    <col min="5366" max="5366" width="7.7109375" style="21" customWidth="1"/>
    <col min="5367" max="5368" width="8.140625" style="21" customWidth="1"/>
    <col min="5369" max="5369" width="6.42578125" style="21" customWidth="1"/>
    <col min="5370" max="5371" width="7.42578125" style="21" customWidth="1"/>
    <col min="5372" max="5372" width="6.28515625" style="21" customWidth="1"/>
    <col min="5373" max="5373" width="7.7109375" style="21" customWidth="1"/>
    <col min="5374" max="5374" width="7.28515625" style="21" customWidth="1"/>
    <col min="5375" max="5375" width="7.5703125" style="21" customWidth="1"/>
    <col min="5376" max="5376" width="8.28515625" style="21" customWidth="1"/>
    <col min="5377" max="5377" width="9.28515625" style="21" customWidth="1"/>
    <col min="5378" max="5378" width="7.28515625" style="21" customWidth="1"/>
    <col min="5379" max="5380" width="9.140625" style="21" customWidth="1"/>
    <col min="5381" max="5381" width="8" style="21" customWidth="1"/>
    <col min="5382" max="5383" width="9.140625" style="21" customWidth="1"/>
    <col min="5384" max="5384" width="8" style="21" customWidth="1"/>
    <col min="5385" max="5385" width="9" style="21" customWidth="1"/>
    <col min="5386" max="5386" width="9.28515625" style="21" customWidth="1"/>
    <col min="5387" max="5387" width="6.85546875" style="21" customWidth="1"/>
    <col min="5388" max="5612" width="9.140625" style="21"/>
    <col min="5613" max="5613" width="19.28515625" style="21" customWidth="1"/>
    <col min="5614" max="5614" width="9.7109375" style="21" customWidth="1"/>
    <col min="5615" max="5615" width="9.42578125" style="21" customWidth="1"/>
    <col min="5616" max="5616" width="8.7109375" style="21" customWidth="1"/>
    <col min="5617" max="5618" width="9.42578125" style="21" customWidth="1"/>
    <col min="5619" max="5619" width="7.7109375" style="21" customWidth="1"/>
    <col min="5620" max="5620" width="8.85546875" style="21" customWidth="1"/>
    <col min="5621" max="5621" width="8.7109375" style="21" customWidth="1"/>
    <col min="5622" max="5622" width="7.7109375" style="21" customWidth="1"/>
    <col min="5623" max="5624" width="8.140625" style="21" customWidth="1"/>
    <col min="5625" max="5625" width="6.42578125" style="21" customWidth="1"/>
    <col min="5626" max="5627" width="7.42578125" style="21" customWidth="1"/>
    <col min="5628" max="5628" width="6.28515625" style="21" customWidth="1"/>
    <col min="5629" max="5629" width="7.7109375" style="21" customWidth="1"/>
    <col min="5630" max="5630" width="7.28515625" style="21" customWidth="1"/>
    <col min="5631" max="5631" width="7.5703125" style="21" customWidth="1"/>
    <col min="5632" max="5632" width="8.28515625" style="21" customWidth="1"/>
    <col min="5633" max="5633" width="9.28515625" style="21" customWidth="1"/>
    <col min="5634" max="5634" width="7.28515625" style="21" customWidth="1"/>
    <col min="5635" max="5636" width="9.140625" style="21" customWidth="1"/>
    <col min="5637" max="5637" width="8" style="21" customWidth="1"/>
    <col min="5638" max="5639" width="9.140625" style="21" customWidth="1"/>
    <col min="5640" max="5640" width="8" style="21" customWidth="1"/>
    <col min="5641" max="5641" width="9" style="21" customWidth="1"/>
    <col min="5642" max="5642" width="9.28515625" style="21" customWidth="1"/>
    <col min="5643" max="5643" width="6.85546875" style="21" customWidth="1"/>
    <col min="5644" max="5868" width="9.140625" style="21"/>
    <col min="5869" max="5869" width="19.28515625" style="21" customWidth="1"/>
    <col min="5870" max="5870" width="9.7109375" style="21" customWidth="1"/>
    <col min="5871" max="5871" width="9.42578125" style="21" customWidth="1"/>
    <col min="5872" max="5872" width="8.7109375" style="21" customWidth="1"/>
    <col min="5873" max="5874" width="9.42578125" style="21" customWidth="1"/>
    <col min="5875" max="5875" width="7.7109375" style="21" customWidth="1"/>
    <col min="5876" max="5876" width="8.85546875" style="21" customWidth="1"/>
    <col min="5877" max="5877" width="8.7109375" style="21" customWidth="1"/>
    <col min="5878" max="5878" width="7.7109375" style="21" customWidth="1"/>
    <col min="5879" max="5880" width="8.140625" style="21" customWidth="1"/>
    <col min="5881" max="5881" width="6.42578125" style="21" customWidth="1"/>
    <col min="5882" max="5883" width="7.42578125" style="21" customWidth="1"/>
    <col min="5884" max="5884" width="6.28515625" style="21" customWidth="1"/>
    <col min="5885" max="5885" width="7.7109375" style="21" customWidth="1"/>
    <col min="5886" max="5886" width="7.28515625" style="21" customWidth="1"/>
    <col min="5887" max="5887" width="7.5703125" style="21" customWidth="1"/>
    <col min="5888" max="5888" width="8.28515625" style="21" customWidth="1"/>
    <col min="5889" max="5889" width="9.28515625" style="21" customWidth="1"/>
    <col min="5890" max="5890" width="7.28515625" style="21" customWidth="1"/>
    <col min="5891" max="5892" width="9.140625" style="21" customWidth="1"/>
    <col min="5893" max="5893" width="8" style="21" customWidth="1"/>
    <col min="5894" max="5895" width="9.140625" style="21" customWidth="1"/>
    <col min="5896" max="5896" width="8" style="21" customWidth="1"/>
    <col min="5897" max="5897" width="9" style="21" customWidth="1"/>
    <col min="5898" max="5898" width="9.28515625" style="21" customWidth="1"/>
    <col min="5899" max="5899" width="6.85546875" style="21" customWidth="1"/>
    <col min="5900" max="6124" width="9.140625" style="21"/>
    <col min="6125" max="6125" width="19.28515625" style="21" customWidth="1"/>
    <col min="6126" max="6126" width="9.7109375" style="21" customWidth="1"/>
    <col min="6127" max="6127" width="9.42578125" style="21" customWidth="1"/>
    <col min="6128" max="6128" width="8.7109375" style="21" customWidth="1"/>
    <col min="6129" max="6130" width="9.42578125" style="21" customWidth="1"/>
    <col min="6131" max="6131" width="7.7109375" style="21" customWidth="1"/>
    <col min="6132" max="6132" width="8.85546875" style="21" customWidth="1"/>
    <col min="6133" max="6133" width="8.7109375" style="21" customWidth="1"/>
    <col min="6134" max="6134" width="7.7109375" style="21" customWidth="1"/>
    <col min="6135" max="6136" width="8.140625" style="21" customWidth="1"/>
    <col min="6137" max="6137" width="6.42578125" style="21" customWidth="1"/>
    <col min="6138" max="6139" width="7.42578125" style="21" customWidth="1"/>
    <col min="6140" max="6140" width="6.28515625" style="21" customWidth="1"/>
    <col min="6141" max="6141" width="7.7109375" style="21" customWidth="1"/>
    <col min="6142" max="6142" width="7.28515625" style="21" customWidth="1"/>
    <col min="6143" max="6143" width="7.5703125" style="21" customWidth="1"/>
    <col min="6144" max="6144" width="8.28515625" style="21" customWidth="1"/>
    <col min="6145" max="6145" width="9.28515625" style="21" customWidth="1"/>
    <col min="6146" max="6146" width="7.28515625" style="21" customWidth="1"/>
    <col min="6147" max="6148" width="9.140625" style="21" customWidth="1"/>
    <col min="6149" max="6149" width="8" style="21" customWidth="1"/>
    <col min="6150" max="6151" width="9.140625" style="21" customWidth="1"/>
    <col min="6152" max="6152" width="8" style="21" customWidth="1"/>
    <col min="6153" max="6153" width="9" style="21" customWidth="1"/>
    <col min="6154" max="6154" width="9.28515625" style="21" customWidth="1"/>
    <col min="6155" max="6155" width="6.85546875" style="21" customWidth="1"/>
    <col min="6156" max="6380" width="9.140625" style="21"/>
    <col min="6381" max="6381" width="19.28515625" style="21" customWidth="1"/>
    <col min="6382" max="6382" width="9.7109375" style="21" customWidth="1"/>
    <col min="6383" max="6383" width="9.42578125" style="21" customWidth="1"/>
    <col min="6384" max="6384" width="8.7109375" style="21" customWidth="1"/>
    <col min="6385" max="6386" width="9.42578125" style="21" customWidth="1"/>
    <col min="6387" max="6387" width="7.7109375" style="21" customWidth="1"/>
    <col min="6388" max="6388" width="8.85546875" style="21" customWidth="1"/>
    <col min="6389" max="6389" width="8.7109375" style="21" customWidth="1"/>
    <col min="6390" max="6390" width="7.7109375" style="21" customWidth="1"/>
    <col min="6391" max="6392" width="8.140625" style="21" customWidth="1"/>
    <col min="6393" max="6393" width="6.42578125" style="21" customWidth="1"/>
    <col min="6394" max="6395" width="7.42578125" style="21" customWidth="1"/>
    <col min="6396" max="6396" width="6.28515625" style="21" customWidth="1"/>
    <col min="6397" max="6397" width="7.7109375" style="21" customWidth="1"/>
    <col min="6398" max="6398" width="7.28515625" style="21" customWidth="1"/>
    <col min="6399" max="6399" width="7.5703125" style="21" customWidth="1"/>
    <col min="6400" max="6400" width="8.28515625" style="21" customWidth="1"/>
    <col min="6401" max="6401" width="9.28515625" style="21" customWidth="1"/>
    <col min="6402" max="6402" width="7.28515625" style="21" customWidth="1"/>
    <col min="6403" max="6404" width="9.140625" style="21" customWidth="1"/>
    <col min="6405" max="6405" width="8" style="21" customWidth="1"/>
    <col min="6406" max="6407" width="9.140625" style="21" customWidth="1"/>
    <col min="6408" max="6408" width="8" style="21" customWidth="1"/>
    <col min="6409" max="6409" width="9" style="21" customWidth="1"/>
    <col min="6410" max="6410" width="9.28515625" style="21" customWidth="1"/>
    <col min="6411" max="6411" width="6.85546875" style="21" customWidth="1"/>
    <col min="6412" max="6636" width="9.140625" style="21"/>
    <col min="6637" max="6637" width="19.28515625" style="21" customWidth="1"/>
    <col min="6638" max="6638" width="9.7109375" style="21" customWidth="1"/>
    <col min="6639" max="6639" width="9.42578125" style="21" customWidth="1"/>
    <col min="6640" max="6640" width="8.7109375" style="21" customWidth="1"/>
    <col min="6641" max="6642" width="9.42578125" style="21" customWidth="1"/>
    <col min="6643" max="6643" width="7.7109375" style="21" customWidth="1"/>
    <col min="6644" max="6644" width="8.85546875" style="21" customWidth="1"/>
    <col min="6645" max="6645" width="8.7109375" style="21" customWidth="1"/>
    <col min="6646" max="6646" width="7.7109375" style="21" customWidth="1"/>
    <col min="6647" max="6648" width="8.140625" style="21" customWidth="1"/>
    <col min="6649" max="6649" width="6.42578125" style="21" customWidth="1"/>
    <col min="6650" max="6651" width="7.42578125" style="21" customWidth="1"/>
    <col min="6652" max="6652" width="6.28515625" style="21" customWidth="1"/>
    <col min="6653" max="6653" width="7.7109375" style="21" customWidth="1"/>
    <col min="6654" max="6654" width="7.28515625" style="21" customWidth="1"/>
    <col min="6655" max="6655" width="7.5703125" style="21" customWidth="1"/>
    <col min="6656" max="6656" width="8.28515625" style="21" customWidth="1"/>
    <col min="6657" max="6657" width="9.28515625" style="21" customWidth="1"/>
    <col min="6658" max="6658" width="7.28515625" style="21" customWidth="1"/>
    <col min="6659" max="6660" width="9.140625" style="21" customWidth="1"/>
    <col min="6661" max="6661" width="8" style="21" customWidth="1"/>
    <col min="6662" max="6663" width="9.140625" style="21" customWidth="1"/>
    <col min="6664" max="6664" width="8" style="21" customWidth="1"/>
    <col min="6665" max="6665" width="9" style="21" customWidth="1"/>
    <col min="6666" max="6666" width="9.28515625" style="21" customWidth="1"/>
    <col min="6667" max="6667" width="6.85546875" style="21" customWidth="1"/>
    <col min="6668" max="6892" width="9.140625" style="21"/>
    <col min="6893" max="6893" width="19.28515625" style="21" customWidth="1"/>
    <col min="6894" max="6894" width="9.7109375" style="21" customWidth="1"/>
    <col min="6895" max="6895" width="9.42578125" style="21" customWidth="1"/>
    <col min="6896" max="6896" width="8.7109375" style="21" customWidth="1"/>
    <col min="6897" max="6898" width="9.42578125" style="21" customWidth="1"/>
    <col min="6899" max="6899" width="7.7109375" style="21" customWidth="1"/>
    <col min="6900" max="6900" width="8.85546875" style="21" customWidth="1"/>
    <col min="6901" max="6901" width="8.7109375" style="21" customWidth="1"/>
    <col min="6902" max="6902" width="7.7109375" style="21" customWidth="1"/>
    <col min="6903" max="6904" width="8.140625" style="21" customWidth="1"/>
    <col min="6905" max="6905" width="6.42578125" style="21" customWidth="1"/>
    <col min="6906" max="6907" width="7.42578125" style="21" customWidth="1"/>
    <col min="6908" max="6908" width="6.28515625" style="21" customWidth="1"/>
    <col min="6909" max="6909" width="7.7109375" style="21" customWidth="1"/>
    <col min="6910" max="6910" width="7.28515625" style="21" customWidth="1"/>
    <col min="6911" max="6911" width="7.5703125" style="21" customWidth="1"/>
    <col min="6912" max="6912" width="8.28515625" style="21" customWidth="1"/>
    <col min="6913" max="6913" width="9.28515625" style="21" customWidth="1"/>
    <col min="6914" max="6914" width="7.28515625" style="21" customWidth="1"/>
    <col min="6915" max="6916" width="9.140625" style="21" customWidth="1"/>
    <col min="6917" max="6917" width="8" style="21" customWidth="1"/>
    <col min="6918" max="6919" width="9.140625" style="21" customWidth="1"/>
    <col min="6920" max="6920" width="8" style="21" customWidth="1"/>
    <col min="6921" max="6921" width="9" style="21" customWidth="1"/>
    <col min="6922" max="6922" width="9.28515625" style="21" customWidth="1"/>
    <col min="6923" max="6923" width="6.85546875" style="21" customWidth="1"/>
    <col min="6924" max="7148" width="9.140625" style="21"/>
    <col min="7149" max="7149" width="19.28515625" style="21" customWidth="1"/>
    <col min="7150" max="7150" width="9.7109375" style="21" customWidth="1"/>
    <col min="7151" max="7151" width="9.42578125" style="21" customWidth="1"/>
    <col min="7152" max="7152" width="8.7109375" style="21" customWidth="1"/>
    <col min="7153" max="7154" width="9.42578125" style="21" customWidth="1"/>
    <col min="7155" max="7155" width="7.7109375" style="21" customWidth="1"/>
    <col min="7156" max="7156" width="8.85546875" style="21" customWidth="1"/>
    <col min="7157" max="7157" width="8.7109375" style="21" customWidth="1"/>
    <col min="7158" max="7158" width="7.7109375" style="21" customWidth="1"/>
    <col min="7159" max="7160" width="8.140625" style="21" customWidth="1"/>
    <col min="7161" max="7161" width="6.42578125" style="21" customWidth="1"/>
    <col min="7162" max="7163" width="7.42578125" style="21" customWidth="1"/>
    <col min="7164" max="7164" width="6.28515625" style="21" customWidth="1"/>
    <col min="7165" max="7165" width="7.7109375" style="21" customWidth="1"/>
    <col min="7166" max="7166" width="7.28515625" style="21" customWidth="1"/>
    <col min="7167" max="7167" width="7.5703125" style="21" customWidth="1"/>
    <col min="7168" max="7168" width="8.28515625" style="21" customWidth="1"/>
    <col min="7169" max="7169" width="9.28515625" style="21" customWidth="1"/>
    <col min="7170" max="7170" width="7.28515625" style="21" customWidth="1"/>
    <col min="7171" max="7172" width="9.140625" style="21" customWidth="1"/>
    <col min="7173" max="7173" width="8" style="21" customWidth="1"/>
    <col min="7174" max="7175" width="9.140625" style="21" customWidth="1"/>
    <col min="7176" max="7176" width="8" style="21" customWidth="1"/>
    <col min="7177" max="7177" width="9" style="21" customWidth="1"/>
    <col min="7178" max="7178" width="9.28515625" style="21" customWidth="1"/>
    <col min="7179" max="7179" width="6.85546875" style="21" customWidth="1"/>
    <col min="7180" max="7404" width="9.140625" style="21"/>
    <col min="7405" max="7405" width="19.28515625" style="21" customWidth="1"/>
    <col min="7406" max="7406" width="9.7109375" style="21" customWidth="1"/>
    <col min="7407" max="7407" width="9.42578125" style="21" customWidth="1"/>
    <col min="7408" max="7408" width="8.7109375" style="21" customWidth="1"/>
    <col min="7409" max="7410" width="9.42578125" style="21" customWidth="1"/>
    <col min="7411" max="7411" width="7.7109375" style="21" customWidth="1"/>
    <col min="7412" max="7412" width="8.85546875" style="21" customWidth="1"/>
    <col min="7413" max="7413" width="8.7109375" style="21" customWidth="1"/>
    <col min="7414" max="7414" width="7.7109375" style="21" customWidth="1"/>
    <col min="7415" max="7416" width="8.140625" style="21" customWidth="1"/>
    <col min="7417" max="7417" width="6.42578125" style="21" customWidth="1"/>
    <col min="7418" max="7419" width="7.42578125" style="21" customWidth="1"/>
    <col min="7420" max="7420" width="6.28515625" style="21" customWidth="1"/>
    <col min="7421" max="7421" width="7.7109375" style="21" customWidth="1"/>
    <col min="7422" max="7422" width="7.28515625" style="21" customWidth="1"/>
    <col min="7423" max="7423" width="7.5703125" style="21" customWidth="1"/>
    <col min="7424" max="7424" width="8.28515625" style="21" customWidth="1"/>
    <col min="7425" max="7425" width="9.28515625" style="21" customWidth="1"/>
    <col min="7426" max="7426" width="7.28515625" style="21" customWidth="1"/>
    <col min="7427" max="7428" width="9.140625" style="21" customWidth="1"/>
    <col min="7429" max="7429" width="8" style="21" customWidth="1"/>
    <col min="7430" max="7431" width="9.140625" style="21" customWidth="1"/>
    <col min="7432" max="7432" width="8" style="21" customWidth="1"/>
    <col min="7433" max="7433" width="9" style="21" customWidth="1"/>
    <col min="7434" max="7434" width="9.28515625" style="21" customWidth="1"/>
    <col min="7435" max="7435" width="6.85546875" style="21" customWidth="1"/>
    <col min="7436" max="7660" width="9.140625" style="21"/>
    <col min="7661" max="7661" width="19.28515625" style="21" customWidth="1"/>
    <col min="7662" max="7662" width="9.7109375" style="21" customWidth="1"/>
    <col min="7663" max="7663" width="9.42578125" style="21" customWidth="1"/>
    <col min="7664" max="7664" width="8.7109375" style="21" customWidth="1"/>
    <col min="7665" max="7666" width="9.42578125" style="21" customWidth="1"/>
    <col min="7667" max="7667" width="7.7109375" style="21" customWidth="1"/>
    <col min="7668" max="7668" width="8.85546875" style="21" customWidth="1"/>
    <col min="7669" max="7669" width="8.7109375" style="21" customWidth="1"/>
    <col min="7670" max="7670" width="7.7109375" style="21" customWidth="1"/>
    <col min="7671" max="7672" width="8.140625" style="21" customWidth="1"/>
    <col min="7673" max="7673" width="6.42578125" style="21" customWidth="1"/>
    <col min="7674" max="7675" width="7.42578125" style="21" customWidth="1"/>
    <col min="7676" max="7676" width="6.28515625" style="21" customWidth="1"/>
    <col min="7677" max="7677" width="7.7109375" style="21" customWidth="1"/>
    <col min="7678" max="7678" width="7.28515625" style="21" customWidth="1"/>
    <col min="7679" max="7679" width="7.5703125" style="21" customWidth="1"/>
    <col min="7680" max="7680" width="8.28515625" style="21" customWidth="1"/>
    <col min="7681" max="7681" width="9.28515625" style="21" customWidth="1"/>
    <col min="7682" max="7682" width="7.28515625" style="21" customWidth="1"/>
    <col min="7683" max="7684" width="9.140625" style="21" customWidth="1"/>
    <col min="7685" max="7685" width="8" style="21" customWidth="1"/>
    <col min="7686" max="7687" width="9.140625" style="21" customWidth="1"/>
    <col min="7688" max="7688" width="8" style="21" customWidth="1"/>
    <col min="7689" max="7689" width="9" style="21" customWidth="1"/>
    <col min="7690" max="7690" width="9.28515625" style="21" customWidth="1"/>
    <col min="7691" max="7691" width="6.85546875" style="21" customWidth="1"/>
    <col min="7692" max="7916" width="9.140625" style="21"/>
    <col min="7917" max="7917" width="19.28515625" style="21" customWidth="1"/>
    <col min="7918" max="7918" width="9.7109375" style="21" customWidth="1"/>
    <col min="7919" max="7919" width="9.42578125" style="21" customWidth="1"/>
    <col min="7920" max="7920" width="8.7109375" style="21" customWidth="1"/>
    <col min="7921" max="7922" width="9.42578125" style="21" customWidth="1"/>
    <col min="7923" max="7923" width="7.7109375" style="21" customWidth="1"/>
    <col min="7924" max="7924" width="8.85546875" style="21" customWidth="1"/>
    <col min="7925" max="7925" width="8.7109375" style="21" customWidth="1"/>
    <col min="7926" max="7926" width="7.7109375" style="21" customWidth="1"/>
    <col min="7927" max="7928" width="8.140625" style="21" customWidth="1"/>
    <col min="7929" max="7929" width="6.42578125" style="21" customWidth="1"/>
    <col min="7930" max="7931" width="7.42578125" style="21" customWidth="1"/>
    <col min="7932" max="7932" width="6.28515625" style="21" customWidth="1"/>
    <col min="7933" max="7933" width="7.7109375" style="21" customWidth="1"/>
    <col min="7934" max="7934" width="7.28515625" style="21" customWidth="1"/>
    <col min="7935" max="7935" width="7.5703125" style="21" customWidth="1"/>
    <col min="7936" max="7936" width="8.28515625" style="21" customWidth="1"/>
    <col min="7937" max="7937" width="9.28515625" style="21" customWidth="1"/>
    <col min="7938" max="7938" width="7.28515625" style="21" customWidth="1"/>
    <col min="7939" max="7940" width="9.140625" style="21" customWidth="1"/>
    <col min="7941" max="7941" width="8" style="21" customWidth="1"/>
    <col min="7942" max="7943" width="9.140625" style="21" customWidth="1"/>
    <col min="7944" max="7944" width="8" style="21" customWidth="1"/>
    <col min="7945" max="7945" width="9" style="21" customWidth="1"/>
    <col min="7946" max="7946" width="9.28515625" style="21" customWidth="1"/>
    <col min="7947" max="7947" width="6.85546875" style="21" customWidth="1"/>
    <col min="7948" max="8172" width="9.140625" style="21"/>
    <col min="8173" max="8173" width="19.28515625" style="21" customWidth="1"/>
    <col min="8174" max="8174" width="9.7109375" style="21" customWidth="1"/>
    <col min="8175" max="8175" width="9.42578125" style="21" customWidth="1"/>
    <col min="8176" max="8176" width="8.7109375" style="21" customWidth="1"/>
    <col min="8177" max="8178" width="9.42578125" style="21" customWidth="1"/>
    <col min="8179" max="8179" width="7.7109375" style="21" customWidth="1"/>
    <col min="8180" max="8180" width="8.85546875" style="21" customWidth="1"/>
    <col min="8181" max="8181" width="8.7109375" style="21" customWidth="1"/>
    <col min="8182" max="8182" width="7.7109375" style="21" customWidth="1"/>
    <col min="8183" max="8184" width="8.140625" style="21" customWidth="1"/>
    <col min="8185" max="8185" width="6.42578125" style="21" customWidth="1"/>
    <col min="8186" max="8187" width="7.42578125" style="21" customWidth="1"/>
    <col min="8188" max="8188" width="6.28515625" style="21" customWidth="1"/>
    <col min="8189" max="8189" width="7.7109375" style="21" customWidth="1"/>
    <col min="8190" max="8190" width="7.28515625" style="21" customWidth="1"/>
    <col min="8191" max="8191" width="7.5703125" style="21" customWidth="1"/>
    <col min="8192" max="8192" width="8.28515625" style="21" customWidth="1"/>
    <col min="8193" max="8193" width="9.28515625" style="21" customWidth="1"/>
    <col min="8194" max="8194" width="7.28515625" style="21" customWidth="1"/>
    <col min="8195" max="8196" width="9.140625" style="21" customWidth="1"/>
    <col min="8197" max="8197" width="8" style="21" customWidth="1"/>
    <col min="8198" max="8199" width="9.140625" style="21" customWidth="1"/>
    <col min="8200" max="8200" width="8" style="21" customWidth="1"/>
    <col min="8201" max="8201" width="9" style="21" customWidth="1"/>
    <col min="8202" max="8202" width="9.28515625" style="21" customWidth="1"/>
    <col min="8203" max="8203" width="6.85546875" style="21" customWidth="1"/>
    <col min="8204" max="8428" width="9.140625" style="21"/>
    <col min="8429" max="8429" width="19.28515625" style="21" customWidth="1"/>
    <col min="8430" max="8430" width="9.7109375" style="21" customWidth="1"/>
    <col min="8431" max="8431" width="9.42578125" style="21" customWidth="1"/>
    <col min="8432" max="8432" width="8.7109375" style="21" customWidth="1"/>
    <col min="8433" max="8434" width="9.42578125" style="21" customWidth="1"/>
    <col min="8435" max="8435" width="7.7109375" style="21" customWidth="1"/>
    <col min="8436" max="8436" width="8.85546875" style="21" customWidth="1"/>
    <col min="8437" max="8437" width="8.7109375" style="21" customWidth="1"/>
    <col min="8438" max="8438" width="7.7109375" style="21" customWidth="1"/>
    <col min="8439" max="8440" width="8.140625" style="21" customWidth="1"/>
    <col min="8441" max="8441" width="6.42578125" style="21" customWidth="1"/>
    <col min="8442" max="8443" width="7.42578125" style="21" customWidth="1"/>
    <col min="8444" max="8444" width="6.28515625" style="21" customWidth="1"/>
    <col min="8445" max="8445" width="7.7109375" style="21" customWidth="1"/>
    <col min="8446" max="8446" width="7.28515625" style="21" customWidth="1"/>
    <col min="8447" max="8447" width="7.5703125" style="21" customWidth="1"/>
    <col min="8448" max="8448" width="8.28515625" style="21" customWidth="1"/>
    <col min="8449" max="8449" width="9.28515625" style="21" customWidth="1"/>
    <col min="8450" max="8450" width="7.28515625" style="21" customWidth="1"/>
    <col min="8451" max="8452" width="9.140625" style="21" customWidth="1"/>
    <col min="8453" max="8453" width="8" style="21" customWidth="1"/>
    <col min="8454" max="8455" width="9.140625" style="21" customWidth="1"/>
    <col min="8456" max="8456" width="8" style="21" customWidth="1"/>
    <col min="8457" max="8457" width="9" style="21" customWidth="1"/>
    <col min="8458" max="8458" width="9.28515625" style="21" customWidth="1"/>
    <col min="8459" max="8459" width="6.85546875" style="21" customWidth="1"/>
    <col min="8460" max="8684" width="9.140625" style="21"/>
    <col min="8685" max="8685" width="19.28515625" style="21" customWidth="1"/>
    <col min="8686" max="8686" width="9.7109375" style="21" customWidth="1"/>
    <col min="8687" max="8687" width="9.42578125" style="21" customWidth="1"/>
    <col min="8688" max="8688" width="8.7109375" style="21" customWidth="1"/>
    <col min="8689" max="8690" width="9.42578125" style="21" customWidth="1"/>
    <col min="8691" max="8691" width="7.7109375" style="21" customWidth="1"/>
    <col min="8692" max="8692" width="8.85546875" style="21" customWidth="1"/>
    <col min="8693" max="8693" width="8.7109375" style="21" customWidth="1"/>
    <col min="8694" max="8694" width="7.7109375" style="21" customWidth="1"/>
    <col min="8695" max="8696" width="8.140625" style="21" customWidth="1"/>
    <col min="8697" max="8697" width="6.42578125" style="21" customWidth="1"/>
    <col min="8698" max="8699" width="7.42578125" style="21" customWidth="1"/>
    <col min="8700" max="8700" width="6.28515625" style="21" customWidth="1"/>
    <col min="8701" max="8701" width="7.7109375" style="21" customWidth="1"/>
    <col min="8702" max="8702" width="7.28515625" style="21" customWidth="1"/>
    <col min="8703" max="8703" width="7.5703125" style="21" customWidth="1"/>
    <col min="8704" max="8704" width="8.28515625" style="21" customWidth="1"/>
    <col min="8705" max="8705" width="9.28515625" style="21" customWidth="1"/>
    <col min="8706" max="8706" width="7.28515625" style="21" customWidth="1"/>
    <col min="8707" max="8708" width="9.140625" style="21" customWidth="1"/>
    <col min="8709" max="8709" width="8" style="21" customWidth="1"/>
    <col min="8710" max="8711" width="9.140625" style="21" customWidth="1"/>
    <col min="8712" max="8712" width="8" style="21" customWidth="1"/>
    <col min="8713" max="8713" width="9" style="21" customWidth="1"/>
    <col min="8714" max="8714" width="9.28515625" style="21" customWidth="1"/>
    <col min="8715" max="8715" width="6.85546875" style="21" customWidth="1"/>
    <col min="8716" max="8940" width="9.140625" style="21"/>
    <col min="8941" max="8941" width="19.28515625" style="21" customWidth="1"/>
    <col min="8942" max="8942" width="9.7109375" style="21" customWidth="1"/>
    <col min="8943" max="8943" width="9.42578125" style="21" customWidth="1"/>
    <col min="8944" max="8944" width="8.7109375" style="21" customWidth="1"/>
    <col min="8945" max="8946" width="9.42578125" style="21" customWidth="1"/>
    <col min="8947" max="8947" width="7.7109375" style="21" customWidth="1"/>
    <col min="8948" max="8948" width="8.85546875" style="21" customWidth="1"/>
    <col min="8949" max="8949" width="8.7109375" style="21" customWidth="1"/>
    <col min="8950" max="8950" width="7.7109375" style="21" customWidth="1"/>
    <col min="8951" max="8952" width="8.140625" style="21" customWidth="1"/>
    <col min="8953" max="8953" width="6.42578125" style="21" customWidth="1"/>
    <col min="8954" max="8955" width="7.42578125" style="21" customWidth="1"/>
    <col min="8956" max="8956" width="6.28515625" style="21" customWidth="1"/>
    <col min="8957" max="8957" width="7.7109375" style="21" customWidth="1"/>
    <col min="8958" max="8958" width="7.28515625" style="21" customWidth="1"/>
    <col min="8959" max="8959" width="7.5703125" style="21" customWidth="1"/>
    <col min="8960" max="8960" width="8.28515625" style="21" customWidth="1"/>
    <col min="8961" max="8961" width="9.28515625" style="21" customWidth="1"/>
    <col min="8962" max="8962" width="7.28515625" style="21" customWidth="1"/>
    <col min="8963" max="8964" width="9.140625" style="21" customWidth="1"/>
    <col min="8965" max="8965" width="8" style="21" customWidth="1"/>
    <col min="8966" max="8967" width="9.140625" style="21" customWidth="1"/>
    <col min="8968" max="8968" width="8" style="21" customWidth="1"/>
    <col min="8969" max="8969" width="9" style="21" customWidth="1"/>
    <col min="8970" max="8970" width="9.28515625" style="21" customWidth="1"/>
    <col min="8971" max="8971" width="6.85546875" style="21" customWidth="1"/>
    <col min="8972" max="9196" width="9.140625" style="21"/>
    <col min="9197" max="9197" width="19.28515625" style="21" customWidth="1"/>
    <col min="9198" max="9198" width="9.7109375" style="21" customWidth="1"/>
    <col min="9199" max="9199" width="9.42578125" style="21" customWidth="1"/>
    <col min="9200" max="9200" width="8.7109375" style="21" customWidth="1"/>
    <col min="9201" max="9202" width="9.42578125" style="21" customWidth="1"/>
    <col min="9203" max="9203" width="7.7109375" style="21" customWidth="1"/>
    <col min="9204" max="9204" width="8.85546875" style="21" customWidth="1"/>
    <col min="9205" max="9205" width="8.7109375" style="21" customWidth="1"/>
    <col min="9206" max="9206" width="7.7109375" style="21" customWidth="1"/>
    <col min="9207" max="9208" width="8.140625" style="21" customWidth="1"/>
    <col min="9209" max="9209" width="6.42578125" style="21" customWidth="1"/>
    <col min="9210" max="9211" width="7.42578125" style="21" customWidth="1"/>
    <col min="9212" max="9212" width="6.28515625" style="21" customWidth="1"/>
    <col min="9213" max="9213" width="7.7109375" style="21" customWidth="1"/>
    <col min="9214" max="9214" width="7.28515625" style="21" customWidth="1"/>
    <col min="9215" max="9215" width="7.5703125" style="21" customWidth="1"/>
    <col min="9216" max="9216" width="8.28515625" style="21" customWidth="1"/>
    <col min="9217" max="9217" width="9.28515625" style="21" customWidth="1"/>
    <col min="9218" max="9218" width="7.28515625" style="21" customWidth="1"/>
    <col min="9219" max="9220" width="9.140625" style="21" customWidth="1"/>
    <col min="9221" max="9221" width="8" style="21" customWidth="1"/>
    <col min="9222" max="9223" width="9.140625" style="21" customWidth="1"/>
    <col min="9224" max="9224" width="8" style="21" customWidth="1"/>
    <col min="9225" max="9225" width="9" style="21" customWidth="1"/>
    <col min="9226" max="9226" width="9.28515625" style="21" customWidth="1"/>
    <col min="9227" max="9227" width="6.85546875" style="21" customWidth="1"/>
    <col min="9228" max="9452" width="9.140625" style="21"/>
    <col min="9453" max="9453" width="19.28515625" style="21" customWidth="1"/>
    <col min="9454" max="9454" width="9.7109375" style="21" customWidth="1"/>
    <col min="9455" max="9455" width="9.42578125" style="21" customWidth="1"/>
    <col min="9456" max="9456" width="8.7109375" style="21" customWidth="1"/>
    <col min="9457" max="9458" width="9.42578125" style="21" customWidth="1"/>
    <col min="9459" max="9459" width="7.7109375" style="21" customWidth="1"/>
    <col min="9460" max="9460" width="8.85546875" style="21" customWidth="1"/>
    <col min="9461" max="9461" width="8.7109375" style="21" customWidth="1"/>
    <col min="9462" max="9462" width="7.7109375" style="21" customWidth="1"/>
    <col min="9463" max="9464" width="8.140625" style="21" customWidth="1"/>
    <col min="9465" max="9465" width="6.42578125" style="21" customWidth="1"/>
    <col min="9466" max="9467" width="7.42578125" style="21" customWidth="1"/>
    <col min="9468" max="9468" width="6.28515625" style="21" customWidth="1"/>
    <col min="9469" max="9469" width="7.7109375" style="21" customWidth="1"/>
    <col min="9470" max="9470" width="7.28515625" style="21" customWidth="1"/>
    <col min="9471" max="9471" width="7.5703125" style="21" customWidth="1"/>
    <col min="9472" max="9472" width="8.28515625" style="21" customWidth="1"/>
    <col min="9473" max="9473" width="9.28515625" style="21" customWidth="1"/>
    <col min="9474" max="9474" width="7.28515625" style="21" customWidth="1"/>
    <col min="9475" max="9476" width="9.140625" style="21" customWidth="1"/>
    <col min="9477" max="9477" width="8" style="21" customWidth="1"/>
    <col min="9478" max="9479" width="9.140625" style="21" customWidth="1"/>
    <col min="9480" max="9480" width="8" style="21" customWidth="1"/>
    <col min="9481" max="9481" width="9" style="21" customWidth="1"/>
    <col min="9482" max="9482" width="9.28515625" style="21" customWidth="1"/>
    <col min="9483" max="9483" width="6.85546875" style="21" customWidth="1"/>
    <col min="9484" max="9708" width="9.140625" style="21"/>
    <col min="9709" max="9709" width="19.28515625" style="21" customWidth="1"/>
    <col min="9710" max="9710" width="9.7109375" style="21" customWidth="1"/>
    <col min="9711" max="9711" width="9.42578125" style="21" customWidth="1"/>
    <col min="9712" max="9712" width="8.7109375" style="21" customWidth="1"/>
    <col min="9713" max="9714" width="9.42578125" style="21" customWidth="1"/>
    <col min="9715" max="9715" width="7.7109375" style="21" customWidth="1"/>
    <col min="9716" max="9716" width="8.85546875" style="21" customWidth="1"/>
    <col min="9717" max="9717" width="8.7109375" style="21" customWidth="1"/>
    <col min="9718" max="9718" width="7.7109375" style="21" customWidth="1"/>
    <col min="9719" max="9720" width="8.140625" style="21" customWidth="1"/>
    <col min="9721" max="9721" width="6.42578125" style="21" customWidth="1"/>
    <col min="9722" max="9723" width="7.42578125" style="21" customWidth="1"/>
    <col min="9724" max="9724" width="6.28515625" style="21" customWidth="1"/>
    <col min="9725" max="9725" width="7.7109375" style="21" customWidth="1"/>
    <col min="9726" max="9726" width="7.28515625" style="21" customWidth="1"/>
    <col min="9727" max="9727" width="7.5703125" style="21" customWidth="1"/>
    <col min="9728" max="9728" width="8.28515625" style="21" customWidth="1"/>
    <col min="9729" max="9729" width="9.28515625" style="21" customWidth="1"/>
    <col min="9730" max="9730" width="7.28515625" style="21" customWidth="1"/>
    <col min="9731" max="9732" width="9.140625" style="21" customWidth="1"/>
    <col min="9733" max="9733" width="8" style="21" customWidth="1"/>
    <col min="9734" max="9735" width="9.140625" style="21" customWidth="1"/>
    <col min="9736" max="9736" width="8" style="21" customWidth="1"/>
    <col min="9737" max="9737" width="9" style="21" customWidth="1"/>
    <col min="9738" max="9738" width="9.28515625" style="21" customWidth="1"/>
    <col min="9739" max="9739" width="6.85546875" style="21" customWidth="1"/>
    <col min="9740" max="9964" width="9.140625" style="21"/>
    <col min="9965" max="9965" width="19.28515625" style="21" customWidth="1"/>
    <col min="9966" max="9966" width="9.7109375" style="21" customWidth="1"/>
    <col min="9967" max="9967" width="9.42578125" style="21" customWidth="1"/>
    <col min="9968" max="9968" width="8.7109375" style="21" customWidth="1"/>
    <col min="9969" max="9970" width="9.42578125" style="21" customWidth="1"/>
    <col min="9971" max="9971" width="7.7109375" style="21" customWidth="1"/>
    <col min="9972" max="9972" width="8.85546875" style="21" customWidth="1"/>
    <col min="9973" max="9973" width="8.7109375" style="21" customWidth="1"/>
    <col min="9974" max="9974" width="7.7109375" style="21" customWidth="1"/>
    <col min="9975" max="9976" width="8.140625" style="21" customWidth="1"/>
    <col min="9977" max="9977" width="6.42578125" style="21" customWidth="1"/>
    <col min="9978" max="9979" width="7.42578125" style="21" customWidth="1"/>
    <col min="9980" max="9980" width="6.28515625" style="21" customWidth="1"/>
    <col min="9981" max="9981" width="7.7109375" style="21" customWidth="1"/>
    <col min="9982" max="9982" width="7.28515625" style="21" customWidth="1"/>
    <col min="9983" max="9983" width="7.5703125" style="21" customWidth="1"/>
    <col min="9984" max="9984" width="8.28515625" style="21" customWidth="1"/>
    <col min="9985" max="9985" width="9.28515625" style="21" customWidth="1"/>
    <col min="9986" max="9986" width="7.28515625" style="21" customWidth="1"/>
    <col min="9987" max="9988" width="9.140625" style="21" customWidth="1"/>
    <col min="9989" max="9989" width="8" style="21" customWidth="1"/>
    <col min="9990" max="9991" width="9.140625" style="21" customWidth="1"/>
    <col min="9992" max="9992" width="8" style="21" customWidth="1"/>
    <col min="9993" max="9993" width="9" style="21" customWidth="1"/>
    <col min="9994" max="9994" width="9.28515625" style="21" customWidth="1"/>
    <col min="9995" max="9995" width="6.85546875" style="21" customWidth="1"/>
    <col min="9996" max="10220" width="9.140625" style="21"/>
    <col min="10221" max="10221" width="19.28515625" style="21" customWidth="1"/>
    <col min="10222" max="10222" width="9.7109375" style="21" customWidth="1"/>
    <col min="10223" max="10223" width="9.42578125" style="21" customWidth="1"/>
    <col min="10224" max="10224" width="8.7109375" style="21" customWidth="1"/>
    <col min="10225" max="10226" width="9.42578125" style="21" customWidth="1"/>
    <col min="10227" max="10227" width="7.7109375" style="21" customWidth="1"/>
    <col min="10228" max="10228" width="8.85546875" style="21" customWidth="1"/>
    <col min="10229" max="10229" width="8.7109375" style="21" customWidth="1"/>
    <col min="10230" max="10230" width="7.7109375" style="21" customWidth="1"/>
    <col min="10231" max="10232" width="8.140625" style="21" customWidth="1"/>
    <col min="10233" max="10233" width="6.42578125" style="21" customWidth="1"/>
    <col min="10234" max="10235" width="7.42578125" style="21" customWidth="1"/>
    <col min="10236" max="10236" width="6.28515625" style="21" customWidth="1"/>
    <col min="10237" max="10237" width="7.7109375" style="21" customWidth="1"/>
    <col min="10238" max="10238" width="7.28515625" style="21" customWidth="1"/>
    <col min="10239" max="10239" width="7.5703125" style="21" customWidth="1"/>
    <col min="10240" max="10240" width="8.28515625" style="21" customWidth="1"/>
    <col min="10241" max="10241" width="9.28515625" style="21" customWidth="1"/>
    <col min="10242" max="10242" width="7.28515625" style="21" customWidth="1"/>
    <col min="10243" max="10244" width="9.140625" style="21" customWidth="1"/>
    <col min="10245" max="10245" width="8" style="21" customWidth="1"/>
    <col min="10246" max="10247" width="9.140625" style="21" customWidth="1"/>
    <col min="10248" max="10248" width="8" style="21" customWidth="1"/>
    <col min="10249" max="10249" width="9" style="21" customWidth="1"/>
    <col min="10250" max="10250" width="9.28515625" style="21" customWidth="1"/>
    <col min="10251" max="10251" width="6.85546875" style="21" customWidth="1"/>
    <col min="10252" max="10476" width="9.140625" style="21"/>
    <col min="10477" max="10477" width="19.28515625" style="21" customWidth="1"/>
    <col min="10478" max="10478" width="9.7109375" style="21" customWidth="1"/>
    <col min="10479" max="10479" width="9.42578125" style="21" customWidth="1"/>
    <col min="10480" max="10480" width="8.7109375" style="21" customWidth="1"/>
    <col min="10481" max="10482" width="9.42578125" style="21" customWidth="1"/>
    <col min="10483" max="10483" width="7.7109375" style="21" customWidth="1"/>
    <col min="10484" max="10484" width="8.85546875" style="21" customWidth="1"/>
    <col min="10485" max="10485" width="8.7109375" style="21" customWidth="1"/>
    <col min="10486" max="10486" width="7.7109375" style="21" customWidth="1"/>
    <col min="10487" max="10488" width="8.140625" style="21" customWidth="1"/>
    <col min="10489" max="10489" width="6.42578125" style="21" customWidth="1"/>
    <col min="10490" max="10491" width="7.42578125" style="21" customWidth="1"/>
    <col min="10492" max="10492" width="6.28515625" style="21" customWidth="1"/>
    <col min="10493" max="10493" width="7.7109375" style="21" customWidth="1"/>
    <col min="10494" max="10494" width="7.28515625" style="21" customWidth="1"/>
    <col min="10495" max="10495" width="7.5703125" style="21" customWidth="1"/>
    <col min="10496" max="10496" width="8.28515625" style="21" customWidth="1"/>
    <col min="10497" max="10497" width="9.28515625" style="21" customWidth="1"/>
    <col min="10498" max="10498" width="7.28515625" style="21" customWidth="1"/>
    <col min="10499" max="10500" width="9.140625" style="21" customWidth="1"/>
    <col min="10501" max="10501" width="8" style="21" customWidth="1"/>
    <col min="10502" max="10503" width="9.140625" style="21" customWidth="1"/>
    <col min="10504" max="10504" width="8" style="21" customWidth="1"/>
    <col min="10505" max="10505" width="9" style="21" customWidth="1"/>
    <col min="10506" max="10506" width="9.28515625" style="21" customWidth="1"/>
    <col min="10507" max="10507" width="6.85546875" style="21" customWidth="1"/>
    <col min="10508" max="10732" width="9.140625" style="21"/>
    <col min="10733" max="10733" width="19.28515625" style="21" customWidth="1"/>
    <col min="10734" max="10734" width="9.7109375" style="21" customWidth="1"/>
    <col min="10735" max="10735" width="9.42578125" style="21" customWidth="1"/>
    <col min="10736" max="10736" width="8.7109375" style="21" customWidth="1"/>
    <col min="10737" max="10738" width="9.42578125" style="21" customWidth="1"/>
    <col min="10739" max="10739" width="7.7109375" style="21" customWidth="1"/>
    <col min="10740" max="10740" width="8.85546875" style="21" customWidth="1"/>
    <col min="10741" max="10741" width="8.7109375" style="21" customWidth="1"/>
    <col min="10742" max="10742" width="7.7109375" style="21" customWidth="1"/>
    <col min="10743" max="10744" width="8.140625" style="21" customWidth="1"/>
    <col min="10745" max="10745" width="6.42578125" style="21" customWidth="1"/>
    <col min="10746" max="10747" width="7.42578125" style="21" customWidth="1"/>
    <col min="10748" max="10748" width="6.28515625" style="21" customWidth="1"/>
    <col min="10749" max="10749" width="7.7109375" style="21" customWidth="1"/>
    <col min="10750" max="10750" width="7.28515625" style="21" customWidth="1"/>
    <col min="10751" max="10751" width="7.5703125" style="21" customWidth="1"/>
    <col min="10752" max="10752" width="8.28515625" style="21" customWidth="1"/>
    <col min="10753" max="10753" width="9.28515625" style="21" customWidth="1"/>
    <col min="10754" max="10754" width="7.28515625" style="21" customWidth="1"/>
    <col min="10755" max="10756" width="9.140625" style="21" customWidth="1"/>
    <col min="10757" max="10757" width="8" style="21" customWidth="1"/>
    <col min="10758" max="10759" width="9.140625" style="21" customWidth="1"/>
    <col min="10760" max="10760" width="8" style="21" customWidth="1"/>
    <col min="10761" max="10761" width="9" style="21" customWidth="1"/>
    <col min="10762" max="10762" width="9.28515625" style="21" customWidth="1"/>
    <col min="10763" max="10763" width="6.85546875" style="21" customWidth="1"/>
    <col min="10764" max="10988" width="9.140625" style="21"/>
    <col min="10989" max="10989" width="19.28515625" style="21" customWidth="1"/>
    <col min="10990" max="10990" width="9.7109375" style="21" customWidth="1"/>
    <col min="10991" max="10991" width="9.42578125" style="21" customWidth="1"/>
    <col min="10992" max="10992" width="8.7109375" style="21" customWidth="1"/>
    <col min="10993" max="10994" width="9.42578125" style="21" customWidth="1"/>
    <col min="10995" max="10995" width="7.7109375" style="21" customWidth="1"/>
    <col min="10996" max="10996" width="8.85546875" style="21" customWidth="1"/>
    <col min="10997" max="10997" width="8.7109375" style="21" customWidth="1"/>
    <col min="10998" max="10998" width="7.7109375" style="21" customWidth="1"/>
    <col min="10999" max="11000" width="8.140625" style="21" customWidth="1"/>
    <col min="11001" max="11001" width="6.42578125" style="21" customWidth="1"/>
    <col min="11002" max="11003" width="7.42578125" style="21" customWidth="1"/>
    <col min="11004" max="11004" width="6.28515625" style="21" customWidth="1"/>
    <col min="11005" max="11005" width="7.7109375" style="21" customWidth="1"/>
    <col min="11006" max="11006" width="7.28515625" style="21" customWidth="1"/>
    <col min="11007" max="11007" width="7.5703125" style="21" customWidth="1"/>
    <col min="11008" max="11008" width="8.28515625" style="21" customWidth="1"/>
    <col min="11009" max="11009" width="9.28515625" style="21" customWidth="1"/>
    <col min="11010" max="11010" width="7.28515625" style="21" customWidth="1"/>
    <col min="11011" max="11012" width="9.140625" style="21" customWidth="1"/>
    <col min="11013" max="11013" width="8" style="21" customWidth="1"/>
    <col min="11014" max="11015" width="9.140625" style="21" customWidth="1"/>
    <col min="11016" max="11016" width="8" style="21" customWidth="1"/>
    <col min="11017" max="11017" width="9" style="21" customWidth="1"/>
    <col min="11018" max="11018" width="9.28515625" style="21" customWidth="1"/>
    <col min="11019" max="11019" width="6.85546875" style="21" customWidth="1"/>
    <col min="11020" max="11244" width="9.140625" style="21"/>
    <col min="11245" max="11245" width="19.28515625" style="21" customWidth="1"/>
    <col min="11246" max="11246" width="9.7109375" style="21" customWidth="1"/>
    <col min="11247" max="11247" width="9.42578125" style="21" customWidth="1"/>
    <col min="11248" max="11248" width="8.7109375" style="21" customWidth="1"/>
    <col min="11249" max="11250" width="9.42578125" style="21" customWidth="1"/>
    <col min="11251" max="11251" width="7.7109375" style="21" customWidth="1"/>
    <col min="11252" max="11252" width="8.85546875" style="21" customWidth="1"/>
    <col min="11253" max="11253" width="8.7109375" style="21" customWidth="1"/>
    <col min="11254" max="11254" width="7.7109375" style="21" customWidth="1"/>
    <col min="11255" max="11256" width="8.140625" style="21" customWidth="1"/>
    <col min="11257" max="11257" width="6.42578125" style="21" customWidth="1"/>
    <col min="11258" max="11259" width="7.42578125" style="21" customWidth="1"/>
    <col min="11260" max="11260" width="6.28515625" style="21" customWidth="1"/>
    <col min="11261" max="11261" width="7.7109375" style="21" customWidth="1"/>
    <col min="11262" max="11262" width="7.28515625" style="21" customWidth="1"/>
    <col min="11263" max="11263" width="7.5703125" style="21" customWidth="1"/>
    <col min="11264" max="11264" width="8.28515625" style="21" customWidth="1"/>
    <col min="11265" max="11265" width="9.28515625" style="21" customWidth="1"/>
    <col min="11266" max="11266" width="7.28515625" style="21" customWidth="1"/>
    <col min="11267" max="11268" width="9.140625" style="21" customWidth="1"/>
    <col min="11269" max="11269" width="8" style="21" customWidth="1"/>
    <col min="11270" max="11271" width="9.140625" style="21" customWidth="1"/>
    <col min="11272" max="11272" width="8" style="21" customWidth="1"/>
    <col min="11273" max="11273" width="9" style="21" customWidth="1"/>
    <col min="11274" max="11274" width="9.28515625" style="21" customWidth="1"/>
    <col min="11275" max="11275" width="6.85546875" style="21" customWidth="1"/>
    <col min="11276" max="11500" width="9.140625" style="21"/>
    <col min="11501" max="11501" width="19.28515625" style="21" customWidth="1"/>
    <col min="11502" max="11502" width="9.7109375" style="21" customWidth="1"/>
    <col min="11503" max="11503" width="9.42578125" style="21" customWidth="1"/>
    <col min="11504" max="11504" width="8.7109375" style="21" customWidth="1"/>
    <col min="11505" max="11506" width="9.42578125" style="21" customWidth="1"/>
    <col min="11507" max="11507" width="7.7109375" style="21" customWidth="1"/>
    <col min="11508" max="11508" width="8.85546875" style="21" customWidth="1"/>
    <col min="11509" max="11509" width="8.7109375" style="21" customWidth="1"/>
    <col min="11510" max="11510" width="7.7109375" style="21" customWidth="1"/>
    <col min="11511" max="11512" width="8.140625" style="21" customWidth="1"/>
    <col min="11513" max="11513" width="6.42578125" style="21" customWidth="1"/>
    <col min="11514" max="11515" width="7.42578125" style="21" customWidth="1"/>
    <col min="11516" max="11516" width="6.28515625" style="21" customWidth="1"/>
    <col min="11517" max="11517" width="7.7109375" style="21" customWidth="1"/>
    <col min="11518" max="11518" width="7.28515625" style="21" customWidth="1"/>
    <col min="11519" max="11519" width="7.5703125" style="21" customWidth="1"/>
    <col min="11520" max="11520" width="8.28515625" style="21" customWidth="1"/>
    <col min="11521" max="11521" width="9.28515625" style="21" customWidth="1"/>
    <col min="11522" max="11522" width="7.28515625" style="21" customWidth="1"/>
    <col min="11523" max="11524" width="9.140625" style="21" customWidth="1"/>
    <col min="11525" max="11525" width="8" style="21" customWidth="1"/>
    <col min="11526" max="11527" width="9.140625" style="21" customWidth="1"/>
    <col min="11528" max="11528" width="8" style="21" customWidth="1"/>
    <col min="11529" max="11529" width="9" style="21" customWidth="1"/>
    <col min="11530" max="11530" width="9.28515625" style="21" customWidth="1"/>
    <col min="11531" max="11531" width="6.85546875" style="21" customWidth="1"/>
    <col min="11532" max="11756" width="9.140625" style="21"/>
    <col min="11757" max="11757" width="19.28515625" style="21" customWidth="1"/>
    <col min="11758" max="11758" width="9.7109375" style="21" customWidth="1"/>
    <col min="11759" max="11759" width="9.42578125" style="21" customWidth="1"/>
    <col min="11760" max="11760" width="8.7109375" style="21" customWidth="1"/>
    <col min="11761" max="11762" width="9.42578125" style="21" customWidth="1"/>
    <col min="11763" max="11763" width="7.7109375" style="21" customWidth="1"/>
    <col min="11764" max="11764" width="8.85546875" style="21" customWidth="1"/>
    <col min="11765" max="11765" width="8.7109375" style="21" customWidth="1"/>
    <col min="11766" max="11766" width="7.7109375" style="21" customWidth="1"/>
    <col min="11767" max="11768" width="8.140625" style="21" customWidth="1"/>
    <col min="11769" max="11769" width="6.42578125" style="21" customWidth="1"/>
    <col min="11770" max="11771" width="7.42578125" style="21" customWidth="1"/>
    <col min="11772" max="11772" width="6.28515625" style="21" customWidth="1"/>
    <col min="11773" max="11773" width="7.7109375" style="21" customWidth="1"/>
    <col min="11774" max="11774" width="7.28515625" style="21" customWidth="1"/>
    <col min="11775" max="11775" width="7.5703125" style="21" customWidth="1"/>
    <col min="11776" max="11776" width="8.28515625" style="21" customWidth="1"/>
    <col min="11777" max="11777" width="9.28515625" style="21" customWidth="1"/>
    <col min="11778" max="11778" width="7.28515625" style="21" customWidth="1"/>
    <col min="11779" max="11780" width="9.140625" style="21" customWidth="1"/>
    <col min="11781" max="11781" width="8" style="21" customWidth="1"/>
    <col min="11782" max="11783" width="9.140625" style="21" customWidth="1"/>
    <col min="11784" max="11784" width="8" style="21" customWidth="1"/>
    <col min="11785" max="11785" width="9" style="21" customWidth="1"/>
    <col min="11786" max="11786" width="9.28515625" style="21" customWidth="1"/>
    <col min="11787" max="11787" width="6.85546875" style="21" customWidth="1"/>
    <col min="11788" max="12012" width="9.140625" style="21"/>
    <col min="12013" max="12013" width="19.28515625" style="21" customWidth="1"/>
    <col min="12014" max="12014" width="9.7109375" style="21" customWidth="1"/>
    <col min="12015" max="12015" width="9.42578125" style="21" customWidth="1"/>
    <col min="12016" max="12016" width="8.7109375" style="21" customWidth="1"/>
    <col min="12017" max="12018" width="9.42578125" style="21" customWidth="1"/>
    <col min="12019" max="12019" width="7.7109375" style="21" customWidth="1"/>
    <col min="12020" max="12020" width="8.85546875" style="21" customWidth="1"/>
    <col min="12021" max="12021" width="8.7109375" style="21" customWidth="1"/>
    <col min="12022" max="12022" width="7.7109375" style="21" customWidth="1"/>
    <col min="12023" max="12024" width="8.140625" style="21" customWidth="1"/>
    <col min="12025" max="12025" width="6.42578125" style="21" customWidth="1"/>
    <col min="12026" max="12027" width="7.42578125" style="21" customWidth="1"/>
    <col min="12028" max="12028" width="6.28515625" style="21" customWidth="1"/>
    <col min="12029" max="12029" width="7.7109375" style="21" customWidth="1"/>
    <col min="12030" max="12030" width="7.28515625" style="21" customWidth="1"/>
    <col min="12031" max="12031" width="7.5703125" style="21" customWidth="1"/>
    <col min="12032" max="12032" width="8.28515625" style="21" customWidth="1"/>
    <col min="12033" max="12033" width="9.28515625" style="21" customWidth="1"/>
    <col min="12034" max="12034" width="7.28515625" style="21" customWidth="1"/>
    <col min="12035" max="12036" width="9.140625" style="21" customWidth="1"/>
    <col min="12037" max="12037" width="8" style="21" customWidth="1"/>
    <col min="12038" max="12039" width="9.140625" style="21" customWidth="1"/>
    <col min="12040" max="12040" width="8" style="21" customWidth="1"/>
    <col min="12041" max="12041" width="9" style="21" customWidth="1"/>
    <col min="12042" max="12042" width="9.28515625" style="21" customWidth="1"/>
    <col min="12043" max="12043" width="6.85546875" style="21" customWidth="1"/>
    <col min="12044" max="12268" width="9.140625" style="21"/>
    <col min="12269" max="12269" width="19.28515625" style="21" customWidth="1"/>
    <col min="12270" max="12270" width="9.7109375" style="21" customWidth="1"/>
    <col min="12271" max="12271" width="9.42578125" style="21" customWidth="1"/>
    <col min="12272" max="12272" width="8.7109375" style="21" customWidth="1"/>
    <col min="12273" max="12274" width="9.42578125" style="21" customWidth="1"/>
    <col min="12275" max="12275" width="7.7109375" style="21" customWidth="1"/>
    <col min="12276" max="12276" width="8.85546875" style="21" customWidth="1"/>
    <col min="12277" max="12277" width="8.7109375" style="21" customWidth="1"/>
    <col min="12278" max="12278" width="7.7109375" style="21" customWidth="1"/>
    <col min="12279" max="12280" width="8.140625" style="21" customWidth="1"/>
    <col min="12281" max="12281" width="6.42578125" style="21" customWidth="1"/>
    <col min="12282" max="12283" width="7.42578125" style="21" customWidth="1"/>
    <col min="12284" max="12284" width="6.28515625" style="21" customWidth="1"/>
    <col min="12285" max="12285" width="7.7109375" style="21" customWidth="1"/>
    <col min="12286" max="12286" width="7.28515625" style="21" customWidth="1"/>
    <col min="12287" max="12287" width="7.5703125" style="21" customWidth="1"/>
    <col min="12288" max="12288" width="8.28515625" style="21" customWidth="1"/>
    <col min="12289" max="12289" width="9.28515625" style="21" customWidth="1"/>
    <col min="12290" max="12290" width="7.28515625" style="21" customWidth="1"/>
    <col min="12291" max="12292" width="9.140625" style="21" customWidth="1"/>
    <col min="12293" max="12293" width="8" style="21" customWidth="1"/>
    <col min="12294" max="12295" width="9.140625" style="21" customWidth="1"/>
    <col min="12296" max="12296" width="8" style="21" customWidth="1"/>
    <col min="12297" max="12297" width="9" style="21" customWidth="1"/>
    <col min="12298" max="12298" width="9.28515625" style="21" customWidth="1"/>
    <col min="12299" max="12299" width="6.85546875" style="21" customWidth="1"/>
    <col min="12300" max="12524" width="9.140625" style="21"/>
    <col min="12525" max="12525" width="19.28515625" style="21" customWidth="1"/>
    <col min="12526" max="12526" width="9.7109375" style="21" customWidth="1"/>
    <col min="12527" max="12527" width="9.42578125" style="21" customWidth="1"/>
    <col min="12528" max="12528" width="8.7109375" style="21" customWidth="1"/>
    <col min="12529" max="12530" width="9.42578125" style="21" customWidth="1"/>
    <col min="12531" max="12531" width="7.7109375" style="21" customWidth="1"/>
    <col min="12532" max="12532" width="8.85546875" style="21" customWidth="1"/>
    <col min="12533" max="12533" width="8.7109375" style="21" customWidth="1"/>
    <col min="12534" max="12534" width="7.7109375" style="21" customWidth="1"/>
    <col min="12535" max="12536" width="8.140625" style="21" customWidth="1"/>
    <col min="12537" max="12537" width="6.42578125" style="21" customWidth="1"/>
    <col min="12538" max="12539" width="7.42578125" style="21" customWidth="1"/>
    <col min="12540" max="12540" width="6.28515625" style="21" customWidth="1"/>
    <col min="12541" max="12541" width="7.7109375" style="21" customWidth="1"/>
    <col min="12542" max="12542" width="7.28515625" style="21" customWidth="1"/>
    <col min="12543" max="12543" width="7.5703125" style="21" customWidth="1"/>
    <col min="12544" max="12544" width="8.28515625" style="21" customWidth="1"/>
    <col min="12545" max="12545" width="9.28515625" style="21" customWidth="1"/>
    <col min="12546" max="12546" width="7.28515625" style="21" customWidth="1"/>
    <col min="12547" max="12548" width="9.140625" style="21" customWidth="1"/>
    <col min="12549" max="12549" width="8" style="21" customWidth="1"/>
    <col min="12550" max="12551" width="9.140625" style="21" customWidth="1"/>
    <col min="12552" max="12552" width="8" style="21" customWidth="1"/>
    <col min="12553" max="12553" width="9" style="21" customWidth="1"/>
    <col min="12554" max="12554" width="9.28515625" style="21" customWidth="1"/>
    <col min="12555" max="12555" width="6.85546875" style="21" customWidth="1"/>
    <col min="12556" max="12780" width="9.140625" style="21"/>
    <col min="12781" max="12781" width="19.28515625" style="21" customWidth="1"/>
    <col min="12782" max="12782" width="9.7109375" style="21" customWidth="1"/>
    <col min="12783" max="12783" width="9.42578125" style="21" customWidth="1"/>
    <col min="12784" max="12784" width="8.7109375" style="21" customWidth="1"/>
    <col min="12785" max="12786" width="9.42578125" style="21" customWidth="1"/>
    <col min="12787" max="12787" width="7.7109375" style="21" customWidth="1"/>
    <col min="12788" max="12788" width="8.85546875" style="21" customWidth="1"/>
    <col min="12789" max="12789" width="8.7109375" style="21" customWidth="1"/>
    <col min="12790" max="12790" width="7.7109375" style="21" customWidth="1"/>
    <col min="12791" max="12792" width="8.140625" style="21" customWidth="1"/>
    <col min="12793" max="12793" width="6.42578125" style="21" customWidth="1"/>
    <col min="12794" max="12795" width="7.42578125" style="21" customWidth="1"/>
    <col min="12796" max="12796" width="6.28515625" style="21" customWidth="1"/>
    <col min="12797" max="12797" width="7.7109375" style="21" customWidth="1"/>
    <col min="12798" max="12798" width="7.28515625" style="21" customWidth="1"/>
    <col min="12799" max="12799" width="7.5703125" style="21" customWidth="1"/>
    <col min="12800" max="12800" width="8.28515625" style="21" customWidth="1"/>
    <col min="12801" max="12801" width="9.28515625" style="21" customWidth="1"/>
    <col min="12802" max="12802" width="7.28515625" style="21" customWidth="1"/>
    <col min="12803" max="12804" width="9.140625" style="21" customWidth="1"/>
    <col min="12805" max="12805" width="8" style="21" customWidth="1"/>
    <col min="12806" max="12807" width="9.140625" style="21" customWidth="1"/>
    <col min="12808" max="12808" width="8" style="21" customWidth="1"/>
    <col min="12809" max="12809" width="9" style="21" customWidth="1"/>
    <col min="12810" max="12810" width="9.28515625" style="21" customWidth="1"/>
    <col min="12811" max="12811" width="6.85546875" style="21" customWidth="1"/>
    <col min="12812" max="13036" width="9.140625" style="21"/>
    <col min="13037" max="13037" width="19.28515625" style="21" customWidth="1"/>
    <col min="13038" max="13038" width="9.7109375" style="21" customWidth="1"/>
    <col min="13039" max="13039" width="9.42578125" style="21" customWidth="1"/>
    <col min="13040" max="13040" width="8.7109375" style="21" customWidth="1"/>
    <col min="13041" max="13042" width="9.42578125" style="21" customWidth="1"/>
    <col min="13043" max="13043" width="7.7109375" style="21" customWidth="1"/>
    <col min="13044" max="13044" width="8.85546875" style="21" customWidth="1"/>
    <col min="13045" max="13045" width="8.7109375" style="21" customWidth="1"/>
    <col min="13046" max="13046" width="7.7109375" style="21" customWidth="1"/>
    <col min="13047" max="13048" width="8.140625" style="21" customWidth="1"/>
    <col min="13049" max="13049" width="6.42578125" style="21" customWidth="1"/>
    <col min="13050" max="13051" width="7.42578125" style="21" customWidth="1"/>
    <col min="13052" max="13052" width="6.28515625" style="21" customWidth="1"/>
    <col min="13053" max="13053" width="7.7109375" style="21" customWidth="1"/>
    <col min="13054" max="13054" width="7.28515625" style="21" customWidth="1"/>
    <col min="13055" max="13055" width="7.5703125" style="21" customWidth="1"/>
    <col min="13056" max="13056" width="8.28515625" style="21" customWidth="1"/>
    <col min="13057" max="13057" width="9.28515625" style="21" customWidth="1"/>
    <col min="13058" max="13058" width="7.28515625" style="21" customWidth="1"/>
    <col min="13059" max="13060" width="9.140625" style="21" customWidth="1"/>
    <col min="13061" max="13061" width="8" style="21" customWidth="1"/>
    <col min="13062" max="13063" width="9.140625" style="21" customWidth="1"/>
    <col min="13064" max="13064" width="8" style="21" customWidth="1"/>
    <col min="13065" max="13065" width="9" style="21" customWidth="1"/>
    <col min="13066" max="13066" width="9.28515625" style="21" customWidth="1"/>
    <col min="13067" max="13067" width="6.85546875" style="21" customWidth="1"/>
    <col min="13068" max="13292" width="9.140625" style="21"/>
    <col min="13293" max="13293" width="19.28515625" style="21" customWidth="1"/>
    <col min="13294" max="13294" width="9.7109375" style="21" customWidth="1"/>
    <col min="13295" max="13295" width="9.42578125" style="21" customWidth="1"/>
    <col min="13296" max="13296" width="8.7109375" style="21" customWidth="1"/>
    <col min="13297" max="13298" width="9.42578125" style="21" customWidth="1"/>
    <col min="13299" max="13299" width="7.7109375" style="21" customWidth="1"/>
    <col min="13300" max="13300" width="8.85546875" style="21" customWidth="1"/>
    <col min="13301" max="13301" width="8.7109375" style="21" customWidth="1"/>
    <col min="13302" max="13302" width="7.7109375" style="21" customWidth="1"/>
    <col min="13303" max="13304" width="8.140625" style="21" customWidth="1"/>
    <col min="13305" max="13305" width="6.42578125" style="21" customWidth="1"/>
    <col min="13306" max="13307" width="7.42578125" style="21" customWidth="1"/>
    <col min="13308" max="13308" width="6.28515625" style="21" customWidth="1"/>
    <col min="13309" max="13309" width="7.7109375" style="21" customWidth="1"/>
    <col min="13310" max="13310" width="7.28515625" style="21" customWidth="1"/>
    <col min="13311" max="13311" width="7.5703125" style="21" customWidth="1"/>
    <col min="13312" max="13312" width="8.28515625" style="21" customWidth="1"/>
    <col min="13313" max="13313" width="9.28515625" style="21" customWidth="1"/>
    <col min="13314" max="13314" width="7.28515625" style="21" customWidth="1"/>
    <col min="13315" max="13316" width="9.140625" style="21" customWidth="1"/>
    <col min="13317" max="13317" width="8" style="21" customWidth="1"/>
    <col min="13318" max="13319" width="9.140625" style="21" customWidth="1"/>
    <col min="13320" max="13320" width="8" style="21" customWidth="1"/>
    <col min="13321" max="13321" width="9" style="21" customWidth="1"/>
    <col min="13322" max="13322" width="9.28515625" style="21" customWidth="1"/>
    <col min="13323" max="13323" width="6.85546875" style="21" customWidth="1"/>
    <col min="13324" max="13548" width="9.140625" style="21"/>
    <col min="13549" max="13549" width="19.28515625" style="21" customWidth="1"/>
    <col min="13550" max="13550" width="9.7109375" style="21" customWidth="1"/>
    <col min="13551" max="13551" width="9.42578125" style="21" customWidth="1"/>
    <col min="13552" max="13552" width="8.7109375" style="21" customWidth="1"/>
    <col min="13553" max="13554" width="9.42578125" style="21" customWidth="1"/>
    <col min="13555" max="13555" width="7.7109375" style="21" customWidth="1"/>
    <col min="13556" max="13556" width="8.85546875" style="21" customWidth="1"/>
    <col min="13557" max="13557" width="8.7109375" style="21" customWidth="1"/>
    <col min="13558" max="13558" width="7.7109375" style="21" customWidth="1"/>
    <col min="13559" max="13560" width="8.140625" style="21" customWidth="1"/>
    <col min="13561" max="13561" width="6.42578125" style="21" customWidth="1"/>
    <col min="13562" max="13563" width="7.42578125" style="21" customWidth="1"/>
    <col min="13564" max="13564" width="6.28515625" style="21" customWidth="1"/>
    <col min="13565" max="13565" width="7.7109375" style="21" customWidth="1"/>
    <col min="13566" max="13566" width="7.28515625" style="21" customWidth="1"/>
    <col min="13567" max="13567" width="7.5703125" style="21" customWidth="1"/>
    <col min="13568" max="13568" width="8.28515625" style="21" customWidth="1"/>
    <col min="13569" max="13569" width="9.28515625" style="21" customWidth="1"/>
    <col min="13570" max="13570" width="7.28515625" style="21" customWidth="1"/>
    <col min="13571" max="13572" width="9.140625" style="21" customWidth="1"/>
    <col min="13573" max="13573" width="8" style="21" customWidth="1"/>
    <col min="13574" max="13575" width="9.140625" style="21" customWidth="1"/>
    <col min="13576" max="13576" width="8" style="21" customWidth="1"/>
    <col min="13577" max="13577" width="9" style="21" customWidth="1"/>
    <col min="13578" max="13578" width="9.28515625" style="21" customWidth="1"/>
    <col min="13579" max="13579" width="6.85546875" style="21" customWidth="1"/>
    <col min="13580" max="13804" width="9.140625" style="21"/>
    <col min="13805" max="13805" width="19.28515625" style="21" customWidth="1"/>
    <col min="13806" max="13806" width="9.7109375" style="21" customWidth="1"/>
    <col min="13807" max="13807" width="9.42578125" style="21" customWidth="1"/>
    <col min="13808" max="13808" width="8.7109375" style="21" customWidth="1"/>
    <col min="13809" max="13810" width="9.42578125" style="21" customWidth="1"/>
    <col min="13811" max="13811" width="7.7109375" style="21" customWidth="1"/>
    <col min="13812" max="13812" width="8.85546875" style="21" customWidth="1"/>
    <col min="13813" max="13813" width="8.7109375" style="21" customWidth="1"/>
    <col min="13814" max="13814" width="7.7109375" style="21" customWidth="1"/>
    <col min="13815" max="13816" width="8.140625" style="21" customWidth="1"/>
    <col min="13817" max="13817" width="6.42578125" style="21" customWidth="1"/>
    <col min="13818" max="13819" width="7.42578125" style="21" customWidth="1"/>
    <col min="13820" max="13820" width="6.28515625" style="21" customWidth="1"/>
    <col min="13821" max="13821" width="7.7109375" style="21" customWidth="1"/>
    <col min="13822" max="13822" width="7.28515625" style="21" customWidth="1"/>
    <col min="13823" max="13823" width="7.5703125" style="21" customWidth="1"/>
    <col min="13824" max="13824" width="8.28515625" style="21" customWidth="1"/>
    <col min="13825" max="13825" width="9.28515625" style="21" customWidth="1"/>
    <col min="13826" max="13826" width="7.28515625" style="21" customWidth="1"/>
    <col min="13827" max="13828" width="9.140625" style="21" customWidth="1"/>
    <col min="13829" max="13829" width="8" style="21" customWidth="1"/>
    <col min="13830" max="13831" width="9.140625" style="21" customWidth="1"/>
    <col min="13832" max="13832" width="8" style="21" customWidth="1"/>
    <col min="13833" max="13833" width="9" style="21" customWidth="1"/>
    <col min="13834" max="13834" width="9.28515625" style="21" customWidth="1"/>
    <col min="13835" max="13835" width="6.85546875" style="21" customWidth="1"/>
    <col min="13836" max="14060" width="9.140625" style="21"/>
    <col min="14061" max="14061" width="19.28515625" style="21" customWidth="1"/>
    <col min="14062" max="14062" width="9.7109375" style="21" customWidth="1"/>
    <col min="14063" max="14063" width="9.42578125" style="21" customWidth="1"/>
    <col min="14064" max="14064" width="8.7109375" style="21" customWidth="1"/>
    <col min="14065" max="14066" width="9.42578125" style="21" customWidth="1"/>
    <col min="14067" max="14067" width="7.7109375" style="21" customWidth="1"/>
    <col min="14068" max="14068" width="8.85546875" style="21" customWidth="1"/>
    <col min="14069" max="14069" width="8.7109375" style="21" customWidth="1"/>
    <col min="14070" max="14070" width="7.7109375" style="21" customWidth="1"/>
    <col min="14071" max="14072" width="8.140625" style="21" customWidth="1"/>
    <col min="14073" max="14073" width="6.42578125" style="21" customWidth="1"/>
    <col min="14074" max="14075" width="7.42578125" style="21" customWidth="1"/>
    <col min="14076" max="14076" width="6.28515625" style="21" customWidth="1"/>
    <col min="14077" max="14077" width="7.7109375" style="21" customWidth="1"/>
    <col min="14078" max="14078" width="7.28515625" style="21" customWidth="1"/>
    <col min="14079" max="14079" width="7.5703125" style="21" customWidth="1"/>
    <col min="14080" max="14080" width="8.28515625" style="21" customWidth="1"/>
    <col min="14081" max="14081" width="9.28515625" style="21" customWidth="1"/>
    <col min="14082" max="14082" width="7.28515625" style="21" customWidth="1"/>
    <col min="14083" max="14084" width="9.140625" style="21" customWidth="1"/>
    <col min="14085" max="14085" width="8" style="21" customWidth="1"/>
    <col min="14086" max="14087" width="9.140625" style="21" customWidth="1"/>
    <col min="14088" max="14088" width="8" style="21" customWidth="1"/>
    <col min="14089" max="14089" width="9" style="21" customWidth="1"/>
    <col min="14090" max="14090" width="9.28515625" style="21" customWidth="1"/>
    <col min="14091" max="14091" width="6.85546875" style="21" customWidth="1"/>
    <col min="14092" max="14316" width="9.140625" style="21"/>
    <col min="14317" max="14317" width="19.28515625" style="21" customWidth="1"/>
    <col min="14318" max="14318" width="9.7109375" style="21" customWidth="1"/>
    <col min="14319" max="14319" width="9.42578125" style="21" customWidth="1"/>
    <col min="14320" max="14320" width="8.7109375" style="21" customWidth="1"/>
    <col min="14321" max="14322" width="9.42578125" style="21" customWidth="1"/>
    <col min="14323" max="14323" width="7.7109375" style="21" customWidth="1"/>
    <col min="14324" max="14324" width="8.85546875" style="21" customWidth="1"/>
    <col min="14325" max="14325" width="8.7109375" style="21" customWidth="1"/>
    <col min="14326" max="14326" width="7.7109375" style="21" customWidth="1"/>
    <col min="14327" max="14328" width="8.140625" style="21" customWidth="1"/>
    <col min="14329" max="14329" width="6.42578125" style="21" customWidth="1"/>
    <col min="14330" max="14331" width="7.42578125" style="21" customWidth="1"/>
    <col min="14332" max="14332" width="6.28515625" style="21" customWidth="1"/>
    <col min="14333" max="14333" width="7.7109375" style="21" customWidth="1"/>
    <col min="14334" max="14334" width="7.28515625" style="21" customWidth="1"/>
    <col min="14335" max="14335" width="7.5703125" style="21" customWidth="1"/>
    <col min="14336" max="14336" width="8.28515625" style="21" customWidth="1"/>
    <col min="14337" max="14337" width="9.28515625" style="21" customWidth="1"/>
    <col min="14338" max="14338" width="7.28515625" style="21" customWidth="1"/>
    <col min="14339" max="14340" width="9.140625" style="21" customWidth="1"/>
    <col min="14341" max="14341" width="8" style="21" customWidth="1"/>
    <col min="14342" max="14343" width="9.140625" style="21" customWidth="1"/>
    <col min="14344" max="14344" width="8" style="21" customWidth="1"/>
    <col min="14345" max="14345" width="9" style="21" customWidth="1"/>
    <col min="14346" max="14346" width="9.28515625" style="21" customWidth="1"/>
    <col min="14347" max="14347" width="6.85546875" style="21" customWidth="1"/>
    <col min="14348" max="14572" width="9.140625" style="21"/>
    <col min="14573" max="14573" width="19.28515625" style="21" customWidth="1"/>
    <col min="14574" max="14574" width="9.7109375" style="21" customWidth="1"/>
    <col min="14575" max="14575" width="9.42578125" style="21" customWidth="1"/>
    <col min="14576" max="14576" width="8.7109375" style="21" customWidth="1"/>
    <col min="14577" max="14578" width="9.42578125" style="21" customWidth="1"/>
    <col min="14579" max="14579" width="7.7109375" style="21" customWidth="1"/>
    <col min="14580" max="14580" width="8.85546875" style="21" customWidth="1"/>
    <col min="14581" max="14581" width="8.7109375" style="21" customWidth="1"/>
    <col min="14582" max="14582" width="7.7109375" style="21" customWidth="1"/>
    <col min="14583" max="14584" width="8.140625" style="21" customWidth="1"/>
    <col min="14585" max="14585" width="6.42578125" style="21" customWidth="1"/>
    <col min="14586" max="14587" width="7.42578125" style="21" customWidth="1"/>
    <col min="14588" max="14588" width="6.28515625" style="21" customWidth="1"/>
    <col min="14589" max="14589" width="7.7109375" style="21" customWidth="1"/>
    <col min="14590" max="14590" width="7.28515625" style="21" customWidth="1"/>
    <col min="14591" max="14591" width="7.5703125" style="21" customWidth="1"/>
    <col min="14592" max="14592" width="8.28515625" style="21" customWidth="1"/>
    <col min="14593" max="14593" width="9.28515625" style="21" customWidth="1"/>
    <col min="14594" max="14594" width="7.28515625" style="21" customWidth="1"/>
    <col min="14595" max="14596" width="9.140625" style="21" customWidth="1"/>
    <col min="14597" max="14597" width="8" style="21" customWidth="1"/>
    <col min="14598" max="14599" width="9.140625" style="21" customWidth="1"/>
    <col min="14600" max="14600" width="8" style="21" customWidth="1"/>
    <col min="14601" max="14601" width="9" style="21" customWidth="1"/>
    <col min="14602" max="14602" width="9.28515625" style="21" customWidth="1"/>
    <col min="14603" max="14603" width="6.85546875" style="21" customWidth="1"/>
    <col min="14604" max="14828" width="9.140625" style="21"/>
    <col min="14829" max="14829" width="19.28515625" style="21" customWidth="1"/>
    <col min="14830" max="14830" width="9.7109375" style="21" customWidth="1"/>
    <col min="14831" max="14831" width="9.42578125" style="21" customWidth="1"/>
    <col min="14832" max="14832" width="8.7109375" style="21" customWidth="1"/>
    <col min="14833" max="14834" width="9.42578125" style="21" customWidth="1"/>
    <col min="14835" max="14835" width="7.7109375" style="21" customWidth="1"/>
    <col min="14836" max="14836" width="8.85546875" style="21" customWidth="1"/>
    <col min="14837" max="14837" width="8.7109375" style="21" customWidth="1"/>
    <col min="14838" max="14838" width="7.7109375" style="21" customWidth="1"/>
    <col min="14839" max="14840" width="8.140625" style="21" customWidth="1"/>
    <col min="14841" max="14841" width="6.42578125" style="21" customWidth="1"/>
    <col min="14842" max="14843" width="7.42578125" style="21" customWidth="1"/>
    <col min="14844" max="14844" width="6.28515625" style="21" customWidth="1"/>
    <col min="14845" max="14845" width="7.7109375" style="21" customWidth="1"/>
    <col min="14846" max="14846" width="7.28515625" style="21" customWidth="1"/>
    <col min="14847" max="14847" width="7.5703125" style="21" customWidth="1"/>
    <col min="14848" max="14848" width="8.28515625" style="21" customWidth="1"/>
    <col min="14849" max="14849" width="9.28515625" style="21" customWidth="1"/>
    <col min="14850" max="14850" width="7.28515625" style="21" customWidth="1"/>
    <col min="14851" max="14852" width="9.140625" style="21" customWidth="1"/>
    <col min="14853" max="14853" width="8" style="21" customWidth="1"/>
    <col min="14854" max="14855" width="9.140625" style="21" customWidth="1"/>
    <col min="14856" max="14856" width="8" style="21" customWidth="1"/>
    <col min="14857" max="14857" width="9" style="21" customWidth="1"/>
    <col min="14858" max="14858" width="9.28515625" style="21" customWidth="1"/>
    <col min="14859" max="14859" width="6.85546875" style="21" customWidth="1"/>
    <col min="14860" max="15084" width="9.140625" style="21"/>
    <col min="15085" max="15085" width="19.28515625" style="21" customWidth="1"/>
    <col min="15086" max="15086" width="9.7109375" style="21" customWidth="1"/>
    <col min="15087" max="15087" width="9.42578125" style="21" customWidth="1"/>
    <col min="15088" max="15088" width="8.7109375" style="21" customWidth="1"/>
    <col min="15089" max="15090" width="9.42578125" style="21" customWidth="1"/>
    <col min="15091" max="15091" width="7.7109375" style="21" customWidth="1"/>
    <col min="15092" max="15092" width="8.85546875" style="21" customWidth="1"/>
    <col min="15093" max="15093" width="8.7109375" style="21" customWidth="1"/>
    <col min="15094" max="15094" width="7.7109375" style="21" customWidth="1"/>
    <col min="15095" max="15096" width="8.140625" style="21" customWidth="1"/>
    <col min="15097" max="15097" width="6.42578125" style="21" customWidth="1"/>
    <col min="15098" max="15099" width="7.42578125" style="21" customWidth="1"/>
    <col min="15100" max="15100" width="6.28515625" style="21" customWidth="1"/>
    <col min="15101" max="15101" width="7.7109375" style="21" customWidth="1"/>
    <col min="15102" max="15102" width="7.28515625" style="21" customWidth="1"/>
    <col min="15103" max="15103" width="7.5703125" style="21" customWidth="1"/>
    <col min="15104" max="15104" width="8.28515625" style="21" customWidth="1"/>
    <col min="15105" max="15105" width="9.28515625" style="21" customWidth="1"/>
    <col min="15106" max="15106" width="7.28515625" style="21" customWidth="1"/>
    <col min="15107" max="15108" width="9.140625" style="21" customWidth="1"/>
    <col min="15109" max="15109" width="8" style="21" customWidth="1"/>
    <col min="15110" max="15111" width="9.140625" style="21" customWidth="1"/>
    <col min="15112" max="15112" width="8" style="21" customWidth="1"/>
    <col min="15113" max="15113" width="9" style="21" customWidth="1"/>
    <col min="15114" max="15114" width="9.28515625" style="21" customWidth="1"/>
    <col min="15115" max="15115" width="6.85546875" style="21" customWidth="1"/>
    <col min="15116" max="15340" width="9.140625" style="21"/>
    <col min="15341" max="15341" width="19.28515625" style="21" customWidth="1"/>
    <col min="15342" max="15342" width="9.7109375" style="21" customWidth="1"/>
    <col min="15343" max="15343" width="9.42578125" style="21" customWidth="1"/>
    <col min="15344" max="15344" width="8.7109375" style="21" customWidth="1"/>
    <col min="15345" max="15346" width="9.42578125" style="21" customWidth="1"/>
    <col min="15347" max="15347" width="7.7109375" style="21" customWidth="1"/>
    <col min="15348" max="15348" width="8.85546875" style="21" customWidth="1"/>
    <col min="15349" max="15349" width="8.7109375" style="21" customWidth="1"/>
    <col min="15350" max="15350" width="7.7109375" style="21" customWidth="1"/>
    <col min="15351" max="15352" width="8.140625" style="21" customWidth="1"/>
    <col min="15353" max="15353" width="6.42578125" style="21" customWidth="1"/>
    <col min="15354" max="15355" width="7.42578125" style="21" customWidth="1"/>
    <col min="15356" max="15356" width="6.28515625" style="21" customWidth="1"/>
    <col min="15357" max="15357" width="7.7109375" style="21" customWidth="1"/>
    <col min="15358" max="15358" width="7.28515625" style="21" customWidth="1"/>
    <col min="15359" max="15359" width="7.5703125" style="21" customWidth="1"/>
    <col min="15360" max="15360" width="8.28515625" style="21" customWidth="1"/>
    <col min="15361" max="15361" width="9.28515625" style="21" customWidth="1"/>
    <col min="15362" max="15362" width="7.28515625" style="21" customWidth="1"/>
    <col min="15363" max="15364" width="9.140625" style="21" customWidth="1"/>
    <col min="15365" max="15365" width="8" style="21" customWidth="1"/>
    <col min="15366" max="15367" width="9.140625" style="21" customWidth="1"/>
    <col min="15368" max="15368" width="8" style="21" customWidth="1"/>
    <col min="15369" max="15369" width="9" style="21" customWidth="1"/>
    <col min="15370" max="15370" width="9.28515625" style="21" customWidth="1"/>
    <col min="15371" max="15371" width="6.85546875" style="21" customWidth="1"/>
    <col min="15372" max="15596" width="9.140625" style="21"/>
    <col min="15597" max="15597" width="19.28515625" style="21" customWidth="1"/>
    <col min="15598" max="15598" width="9.7109375" style="21" customWidth="1"/>
    <col min="15599" max="15599" width="9.42578125" style="21" customWidth="1"/>
    <col min="15600" max="15600" width="8.7109375" style="21" customWidth="1"/>
    <col min="15601" max="15602" width="9.42578125" style="21" customWidth="1"/>
    <col min="15603" max="15603" width="7.7109375" style="21" customWidth="1"/>
    <col min="15604" max="15604" width="8.85546875" style="21" customWidth="1"/>
    <col min="15605" max="15605" width="8.7109375" style="21" customWidth="1"/>
    <col min="15606" max="15606" width="7.7109375" style="21" customWidth="1"/>
    <col min="15607" max="15608" width="8.140625" style="21" customWidth="1"/>
    <col min="15609" max="15609" width="6.42578125" style="21" customWidth="1"/>
    <col min="15610" max="15611" width="7.42578125" style="21" customWidth="1"/>
    <col min="15612" max="15612" width="6.28515625" style="21" customWidth="1"/>
    <col min="15613" max="15613" width="7.7109375" style="21" customWidth="1"/>
    <col min="15614" max="15614" width="7.28515625" style="21" customWidth="1"/>
    <col min="15615" max="15615" width="7.5703125" style="21" customWidth="1"/>
    <col min="15616" max="15616" width="8.28515625" style="21" customWidth="1"/>
    <col min="15617" max="15617" width="9.28515625" style="21" customWidth="1"/>
    <col min="15618" max="15618" width="7.28515625" style="21" customWidth="1"/>
    <col min="15619" max="15620" width="9.140625" style="21" customWidth="1"/>
    <col min="15621" max="15621" width="8" style="21" customWidth="1"/>
    <col min="15622" max="15623" width="9.140625" style="21" customWidth="1"/>
    <col min="15624" max="15624" width="8" style="21" customWidth="1"/>
    <col min="15625" max="15625" width="9" style="21" customWidth="1"/>
    <col min="15626" max="15626" width="9.28515625" style="21" customWidth="1"/>
    <col min="15627" max="15627" width="6.85546875" style="21" customWidth="1"/>
    <col min="15628" max="15852" width="9.140625" style="21"/>
    <col min="15853" max="15853" width="19.28515625" style="21" customWidth="1"/>
    <col min="15854" max="15854" width="9.7109375" style="21" customWidth="1"/>
    <col min="15855" max="15855" width="9.42578125" style="21" customWidth="1"/>
    <col min="15856" max="15856" width="8.7109375" style="21" customWidth="1"/>
    <col min="15857" max="15858" width="9.42578125" style="21" customWidth="1"/>
    <col min="15859" max="15859" width="7.7109375" style="21" customWidth="1"/>
    <col min="15860" max="15860" width="8.85546875" style="21" customWidth="1"/>
    <col min="15861" max="15861" width="8.7109375" style="21" customWidth="1"/>
    <col min="15862" max="15862" width="7.7109375" style="21" customWidth="1"/>
    <col min="15863" max="15864" width="8.140625" style="21" customWidth="1"/>
    <col min="15865" max="15865" width="6.42578125" style="21" customWidth="1"/>
    <col min="15866" max="15867" width="7.42578125" style="21" customWidth="1"/>
    <col min="15868" max="15868" width="6.28515625" style="21" customWidth="1"/>
    <col min="15869" max="15869" width="7.7109375" style="21" customWidth="1"/>
    <col min="15870" max="15870" width="7.28515625" style="21" customWidth="1"/>
    <col min="15871" max="15871" width="7.5703125" style="21" customWidth="1"/>
    <col min="15872" max="15872" width="8.28515625" style="21" customWidth="1"/>
    <col min="15873" max="15873" width="9.28515625" style="21" customWidth="1"/>
    <col min="15874" max="15874" width="7.28515625" style="21" customWidth="1"/>
    <col min="15875" max="15876" width="9.140625" style="21" customWidth="1"/>
    <col min="15877" max="15877" width="8" style="21" customWidth="1"/>
    <col min="15878" max="15879" width="9.140625" style="21" customWidth="1"/>
    <col min="15880" max="15880" width="8" style="21" customWidth="1"/>
    <col min="15881" max="15881" width="9" style="21" customWidth="1"/>
    <col min="15882" max="15882" width="9.28515625" style="21" customWidth="1"/>
    <col min="15883" max="15883" width="6.85546875" style="21" customWidth="1"/>
    <col min="15884" max="16108" width="9.140625" style="21"/>
    <col min="16109" max="16109" width="19.28515625" style="21" customWidth="1"/>
    <col min="16110" max="16110" width="9.7109375" style="21" customWidth="1"/>
    <col min="16111" max="16111" width="9.42578125" style="21" customWidth="1"/>
    <col min="16112" max="16112" width="8.7109375" style="21" customWidth="1"/>
    <col min="16113" max="16114" width="9.42578125" style="21" customWidth="1"/>
    <col min="16115" max="16115" width="7.7109375" style="21" customWidth="1"/>
    <col min="16116" max="16116" width="8.85546875" style="21" customWidth="1"/>
    <col min="16117" max="16117" width="8.7109375" style="21" customWidth="1"/>
    <col min="16118" max="16118" width="7.7109375" style="21" customWidth="1"/>
    <col min="16119" max="16120" width="8.140625" style="21" customWidth="1"/>
    <col min="16121" max="16121" width="6.42578125" style="21" customWidth="1"/>
    <col min="16122" max="16123" width="7.42578125" style="21" customWidth="1"/>
    <col min="16124" max="16124" width="6.28515625" style="21" customWidth="1"/>
    <col min="16125" max="16125" width="7.7109375" style="21" customWidth="1"/>
    <col min="16126" max="16126" width="7.28515625" style="21" customWidth="1"/>
    <col min="16127" max="16127" width="7.5703125" style="21" customWidth="1"/>
    <col min="16128" max="16128" width="8.28515625" style="21" customWidth="1"/>
    <col min="16129" max="16129" width="9.28515625" style="21" customWidth="1"/>
    <col min="16130" max="16130" width="7.28515625" style="21" customWidth="1"/>
    <col min="16131" max="16132" width="9.140625" style="21" customWidth="1"/>
    <col min="16133" max="16133" width="8" style="21" customWidth="1"/>
    <col min="16134" max="16135" width="9.140625" style="21" customWidth="1"/>
    <col min="16136" max="16136" width="8" style="21" customWidth="1"/>
    <col min="16137" max="16137" width="9" style="21" customWidth="1"/>
    <col min="16138" max="16138" width="9.28515625" style="21" customWidth="1"/>
    <col min="16139" max="16139" width="6.85546875" style="21" customWidth="1"/>
    <col min="16140" max="16384" width="9.140625" style="21"/>
  </cols>
  <sheetData>
    <row r="1" spans="1:11" s="376" customFormat="1" ht="20.100000000000001" customHeight="1" x14ac:dyDescent="0.3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s="376" customFormat="1" ht="20.100000000000001" customHeight="1" x14ac:dyDescent="0.3">
      <c r="A2" s="377" t="s">
        <v>134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s="15" customFormat="1" ht="11.45" customHeight="1" x14ac:dyDescent="0.25">
      <c r="C3" s="24"/>
      <c r="D3" s="24"/>
      <c r="E3" s="24"/>
      <c r="G3" s="24"/>
      <c r="H3" s="24"/>
      <c r="I3" s="24"/>
      <c r="J3" s="50"/>
      <c r="K3" s="379" t="s">
        <v>5</v>
      </c>
    </row>
    <row r="4" spans="1:11" s="76" customFormat="1" ht="21.75" customHeight="1" x14ac:dyDescent="0.2">
      <c r="A4" s="262"/>
      <c r="B4" s="321" t="s">
        <v>106</v>
      </c>
      <c r="C4" s="320" t="s">
        <v>80</v>
      </c>
      <c r="D4" s="320" t="s">
        <v>81</v>
      </c>
      <c r="E4" s="320" t="s">
        <v>74</v>
      </c>
      <c r="F4" s="320" t="s">
        <v>75</v>
      </c>
      <c r="G4" s="320" t="s">
        <v>16</v>
      </c>
      <c r="H4" s="320" t="s">
        <v>117</v>
      </c>
      <c r="I4" s="321" t="s">
        <v>114</v>
      </c>
      <c r="J4" s="368" t="s">
        <v>14</v>
      </c>
      <c r="K4" s="320" t="s">
        <v>13</v>
      </c>
    </row>
    <row r="5" spans="1:11" s="77" customFormat="1" ht="25.5" customHeight="1" x14ac:dyDescent="0.2">
      <c r="A5" s="263"/>
      <c r="B5" s="321"/>
      <c r="C5" s="320"/>
      <c r="D5" s="320"/>
      <c r="E5" s="320"/>
      <c r="F5" s="320"/>
      <c r="G5" s="320"/>
      <c r="H5" s="320"/>
      <c r="I5" s="321"/>
      <c r="J5" s="369"/>
      <c r="K5" s="320"/>
    </row>
    <row r="6" spans="1:11" s="77" customFormat="1" ht="39" customHeight="1" x14ac:dyDescent="0.2">
      <c r="A6" s="263"/>
      <c r="B6" s="321"/>
      <c r="C6" s="320"/>
      <c r="D6" s="320"/>
      <c r="E6" s="320"/>
      <c r="F6" s="320"/>
      <c r="G6" s="320"/>
      <c r="H6" s="320"/>
      <c r="I6" s="321"/>
      <c r="J6" s="370"/>
      <c r="K6" s="320"/>
    </row>
    <row r="7" spans="1:11" s="80" customFormat="1" ht="12" customHeight="1" x14ac:dyDescent="0.2">
      <c r="A7" s="79" t="s">
        <v>3</v>
      </c>
      <c r="B7" s="79">
        <v>1</v>
      </c>
      <c r="C7" s="79">
        <v>2</v>
      </c>
      <c r="D7" s="79">
        <v>3</v>
      </c>
      <c r="E7" s="79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</row>
    <row r="8" spans="1:11" s="81" customFormat="1" ht="19.5" customHeight="1" x14ac:dyDescent="0.25">
      <c r="A8" s="70" t="s">
        <v>25</v>
      </c>
      <c r="B8" s="219">
        <f t="shared" ref="B8:K8" si="0">SUM(B9:B34)</f>
        <v>36216</v>
      </c>
      <c r="C8" s="17">
        <f t="shared" si="0"/>
        <v>25635</v>
      </c>
      <c r="D8" s="17">
        <f t="shared" si="0"/>
        <v>12354</v>
      </c>
      <c r="E8" s="17">
        <f t="shared" si="0"/>
        <v>11105</v>
      </c>
      <c r="F8" s="17">
        <f t="shared" si="0"/>
        <v>2582</v>
      </c>
      <c r="G8" s="17">
        <f t="shared" si="0"/>
        <v>1021</v>
      </c>
      <c r="H8" s="17">
        <f t="shared" si="0"/>
        <v>18908</v>
      </c>
      <c r="I8" s="17">
        <f t="shared" si="0"/>
        <v>5536</v>
      </c>
      <c r="J8" s="17">
        <f t="shared" si="0"/>
        <v>4711</v>
      </c>
      <c r="K8" s="17">
        <f t="shared" si="0"/>
        <v>4142</v>
      </c>
    </row>
    <row r="9" spans="1:11" ht="18" customHeight="1" x14ac:dyDescent="0.25">
      <c r="A9" s="72" t="s">
        <v>26</v>
      </c>
      <c r="B9" s="222">
        <v>964</v>
      </c>
      <c r="C9" s="18">
        <v>784</v>
      </c>
      <c r="D9" s="19">
        <v>450</v>
      </c>
      <c r="E9" s="19">
        <v>444</v>
      </c>
      <c r="F9" s="18">
        <v>196</v>
      </c>
      <c r="G9" s="19">
        <v>64</v>
      </c>
      <c r="H9" s="19">
        <v>740</v>
      </c>
      <c r="I9" s="19">
        <v>131</v>
      </c>
      <c r="J9" s="18">
        <v>131</v>
      </c>
      <c r="K9" s="18">
        <v>111</v>
      </c>
    </row>
    <row r="10" spans="1:11" ht="18" customHeight="1" x14ac:dyDescent="0.25">
      <c r="A10" s="72" t="s">
        <v>27</v>
      </c>
      <c r="B10" s="222">
        <v>1563</v>
      </c>
      <c r="C10" s="18">
        <v>1239</v>
      </c>
      <c r="D10" s="19">
        <v>528</v>
      </c>
      <c r="E10" s="19">
        <v>505</v>
      </c>
      <c r="F10" s="18">
        <v>182</v>
      </c>
      <c r="G10" s="19">
        <v>93</v>
      </c>
      <c r="H10" s="19">
        <v>1077</v>
      </c>
      <c r="I10" s="19">
        <v>235</v>
      </c>
      <c r="J10" s="18">
        <v>211</v>
      </c>
      <c r="K10" s="18">
        <v>187</v>
      </c>
    </row>
    <row r="11" spans="1:11" ht="18" customHeight="1" x14ac:dyDescent="0.25">
      <c r="A11" s="72" t="s">
        <v>28</v>
      </c>
      <c r="B11" s="222">
        <v>2510</v>
      </c>
      <c r="C11" s="18">
        <v>1206</v>
      </c>
      <c r="D11" s="19">
        <v>781</v>
      </c>
      <c r="E11" s="19">
        <v>686</v>
      </c>
      <c r="F11" s="18">
        <v>180</v>
      </c>
      <c r="G11" s="19">
        <v>0</v>
      </c>
      <c r="H11" s="19">
        <v>321</v>
      </c>
      <c r="I11" s="19">
        <v>266</v>
      </c>
      <c r="J11" s="18">
        <v>155</v>
      </c>
      <c r="K11" s="18">
        <v>132</v>
      </c>
    </row>
    <row r="12" spans="1:11" ht="18" customHeight="1" x14ac:dyDescent="0.25">
      <c r="A12" s="72" t="s">
        <v>29</v>
      </c>
      <c r="B12" s="222">
        <v>613</v>
      </c>
      <c r="C12" s="18">
        <v>401</v>
      </c>
      <c r="D12" s="19">
        <v>226</v>
      </c>
      <c r="E12" s="19">
        <v>155</v>
      </c>
      <c r="F12" s="18">
        <v>54</v>
      </c>
      <c r="G12" s="19">
        <v>43</v>
      </c>
      <c r="H12" s="19">
        <v>334</v>
      </c>
      <c r="I12" s="19">
        <v>124</v>
      </c>
      <c r="J12" s="18">
        <v>107</v>
      </c>
      <c r="K12" s="18">
        <v>94</v>
      </c>
    </row>
    <row r="13" spans="1:11" ht="18" customHeight="1" x14ac:dyDescent="0.25">
      <c r="A13" s="72" t="s">
        <v>30</v>
      </c>
      <c r="B13" s="222">
        <v>635</v>
      </c>
      <c r="C13" s="18">
        <v>559</v>
      </c>
      <c r="D13" s="19">
        <v>331</v>
      </c>
      <c r="E13" s="19">
        <v>306</v>
      </c>
      <c r="F13" s="18">
        <v>83</v>
      </c>
      <c r="G13" s="19">
        <v>87</v>
      </c>
      <c r="H13" s="19">
        <v>472</v>
      </c>
      <c r="I13" s="19">
        <v>93</v>
      </c>
      <c r="J13" s="18">
        <v>89</v>
      </c>
      <c r="K13" s="18">
        <v>80</v>
      </c>
    </row>
    <row r="14" spans="1:11" ht="18" customHeight="1" x14ac:dyDescent="0.25">
      <c r="A14" s="72" t="s">
        <v>31</v>
      </c>
      <c r="B14" s="222">
        <v>866</v>
      </c>
      <c r="C14" s="18">
        <v>792</v>
      </c>
      <c r="D14" s="19">
        <v>379</v>
      </c>
      <c r="E14" s="19">
        <v>355</v>
      </c>
      <c r="F14" s="18">
        <v>98</v>
      </c>
      <c r="G14" s="19">
        <v>45</v>
      </c>
      <c r="H14" s="19">
        <v>582</v>
      </c>
      <c r="I14" s="19">
        <v>174</v>
      </c>
      <c r="J14" s="18">
        <v>161</v>
      </c>
      <c r="K14" s="18">
        <v>138</v>
      </c>
    </row>
    <row r="15" spans="1:11" ht="18" customHeight="1" x14ac:dyDescent="0.25">
      <c r="A15" s="72" t="s">
        <v>32</v>
      </c>
      <c r="B15" s="222">
        <v>1198</v>
      </c>
      <c r="C15" s="18">
        <v>899</v>
      </c>
      <c r="D15" s="19">
        <v>672</v>
      </c>
      <c r="E15" s="19">
        <v>530</v>
      </c>
      <c r="F15" s="18">
        <v>124</v>
      </c>
      <c r="G15" s="19">
        <v>10</v>
      </c>
      <c r="H15" s="19">
        <v>674</v>
      </c>
      <c r="I15" s="19">
        <v>94</v>
      </c>
      <c r="J15" s="18">
        <v>70</v>
      </c>
      <c r="K15" s="18">
        <v>60</v>
      </c>
    </row>
    <row r="16" spans="1:11" ht="18" customHeight="1" x14ac:dyDescent="0.25">
      <c r="A16" s="72" t="s">
        <v>33</v>
      </c>
      <c r="B16" s="222">
        <v>1724</v>
      </c>
      <c r="C16" s="18">
        <v>1205</v>
      </c>
      <c r="D16" s="19">
        <v>808</v>
      </c>
      <c r="E16" s="19">
        <v>706</v>
      </c>
      <c r="F16" s="18">
        <v>203</v>
      </c>
      <c r="G16" s="19">
        <v>21</v>
      </c>
      <c r="H16" s="19">
        <v>911</v>
      </c>
      <c r="I16" s="19">
        <v>209</v>
      </c>
      <c r="J16" s="18">
        <v>176</v>
      </c>
      <c r="K16" s="18">
        <v>156</v>
      </c>
    </row>
    <row r="17" spans="1:11" ht="18" customHeight="1" x14ac:dyDescent="0.25">
      <c r="A17" s="72" t="s">
        <v>34</v>
      </c>
      <c r="B17" s="222">
        <v>689</v>
      </c>
      <c r="C17" s="18">
        <v>436</v>
      </c>
      <c r="D17" s="19">
        <v>259</v>
      </c>
      <c r="E17" s="19">
        <v>221</v>
      </c>
      <c r="F17" s="18">
        <v>20</v>
      </c>
      <c r="G17" s="19">
        <v>39</v>
      </c>
      <c r="H17" s="19">
        <v>275</v>
      </c>
      <c r="I17" s="19">
        <v>77</v>
      </c>
      <c r="J17" s="18">
        <v>71</v>
      </c>
      <c r="K17" s="18">
        <v>62</v>
      </c>
    </row>
    <row r="18" spans="1:11" ht="18" customHeight="1" x14ac:dyDescent="0.25">
      <c r="A18" s="72" t="s">
        <v>35</v>
      </c>
      <c r="B18" s="222">
        <v>431</v>
      </c>
      <c r="C18" s="18">
        <v>310</v>
      </c>
      <c r="D18" s="19">
        <v>189</v>
      </c>
      <c r="E18" s="19">
        <v>148</v>
      </c>
      <c r="F18" s="18">
        <v>85</v>
      </c>
      <c r="G18" s="19">
        <v>16</v>
      </c>
      <c r="H18" s="19">
        <v>310</v>
      </c>
      <c r="I18" s="19">
        <v>78</v>
      </c>
      <c r="J18" s="18">
        <v>73</v>
      </c>
      <c r="K18" s="18">
        <v>65</v>
      </c>
    </row>
    <row r="19" spans="1:11" ht="18" customHeight="1" x14ac:dyDescent="0.25">
      <c r="A19" s="72" t="s">
        <v>36</v>
      </c>
      <c r="B19" s="222">
        <v>971</v>
      </c>
      <c r="C19" s="18">
        <v>832</v>
      </c>
      <c r="D19" s="19">
        <v>359</v>
      </c>
      <c r="E19" s="19">
        <v>320</v>
      </c>
      <c r="F19" s="18">
        <v>60</v>
      </c>
      <c r="G19" s="19">
        <v>190</v>
      </c>
      <c r="H19" s="19">
        <v>616</v>
      </c>
      <c r="I19" s="19">
        <v>216</v>
      </c>
      <c r="J19" s="18">
        <v>192</v>
      </c>
      <c r="K19" s="18">
        <v>167</v>
      </c>
    </row>
    <row r="20" spans="1:11" ht="18" customHeight="1" x14ac:dyDescent="0.25">
      <c r="A20" s="72" t="s">
        <v>37</v>
      </c>
      <c r="B20" s="222">
        <v>828</v>
      </c>
      <c r="C20" s="18">
        <v>786</v>
      </c>
      <c r="D20" s="19">
        <v>625</v>
      </c>
      <c r="E20" s="19">
        <v>606</v>
      </c>
      <c r="F20" s="18">
        <v>38</v>
      </c>
      <c r="G20" s="19">
        <v>0</v>
      </c>
      <c r="H20" s="19">
        <v>289</v>
      </c>
      <c r="I20" s="19">
        <v>66</v>
      </c>
      <c r="J20" s="18">
        <v>58</v>
      </c>
      <c r="K20" s="18">
        <v>54</v>
      </c>
    </row>
    <row r="21" spans="1:11" ht="18" customHeight="1" x14ac:dyDescent="0.25">
      <c r="A21" s="72" t="s">
        <v>38</v>
      </c>
      <c r="B21" s="222">
        <v>1343</v>
      </c>
      <c r="C21" s="18">
        <v>1231</v>
      </c>
      <c r="D21" s="19">
        <v>826</v>
      </c>
      <c r="E21" s="19">
        <v>773</v>
      </c>
      <c r="F21" s="18">
        <v>208</v>
      </c>
      <c r="G21" s="19">
        <v>12</v>
      </c>
      <c r="H21" s="19">
        <v>1207</v>
      </c>
      <c r="I21" s="19">
        <v>149</v>
      </c>
      <c r="J21" s="18">
        <v>139</v>
      </c>
      <c r="K21" s="18">
        <v>124</v>
      </c>
    </row>
    <row r="22" spans="1:11" ht="18" customHeight="1" x14ac:dyDescent="0.25">
      <c r="A22" s="72" t="s">
        <v>39</v>
      </c>
      <c r="B22" s="222">
        <v>1282</v>
      </c>
      <c r="C22" s="18">
        <v>1038</v>
      </c>
      <c r="D22" s="19">
        <v>487</v>
      </c>
      <c r="E22" s="19">
        <v>482</v>
      </c>
      <c r="F22" s="18">
        <v>1</v>
      </c>
      <c r="G22" s="19">
        <v>0</v>
      </c>
      <c r="H22" s="19">
        <v>853</v>
      </c>
      <c r="I22" s="19">
        <v>229</v>
      </c>
      <c r="J22" s="18">
        <v>221</v>
      </c>
      <c r="K22" s="18">
        <v>195</v>
      </c>
    </row>
    <row r="23" spans="1:11" ht="18" customHeight="1" x14ac:dyDescent="0.25">
      <c r="A23" s="72" t="s">
        <v>40</v>
      </c>
      <c r="B23" s="222">
        <v>1311</v>
      </c>
      <c r="C23" s="18">
        <v>624</v>
      </c>
      <c r="D23" s="19">
        <v>405</v>
      </c>
      <c r="E23" s="19">
        <v>323</v>
      </c>
      <c r="F23" s="18">
        <v>111</v>
      </c>
      <c r="G23" s="19">
        <v>1</v>
      </c>
      <c r="H23" s="19">
        <v>560</v>
      </c>
      <c r="I23" s="19">
        <v>206</v>
      </c>
      <c r="J23" s="18">
        <v>147</v>
      </c>
      <c r="K23" s="18">
        <v>126</v>
      </c>
    </row>
    <row r="24" spans="1:11" ht="18" customHeight="1" x14ac:dyDescent="0.25">
      <c r="A24" s="72" t="s">
        <v>41</v>
      </c>
      <c r="B24" s="222">
        <v>739</v>
      </c>
      <c r="C24" s="18">
        <v>711</v>
      </c>
      <c r="D24" s="19">
        <v>411</v>
      </c>
      <c r="E24" s="19">
        <v>399</v>
      </c>
      <c r="F24" s="18">
        <v>138</v>
      </c>
      <c r="G24" s="19">
        <v>3</v>
      </c>
      <c r="H24" s="19">
        <v>697</v>
      </c>
      <c r="I24" s="19">
        <v>115</v>
      </c>
      <c r="J24" s="18">
        <v>112</v>
      </c>
      <c r="K24" s="18">
        <v>103</v>
      </c>
    </row>
    <row r="25" spans="1:11" ht="18" customHeight="1" x14ac:dyDescent="0.25">
      <c r="A25" s="72" t="s">
        <v>42</v>
      </c>
      <c r="B25" s="222">
        <v>1448</v>
      </c>
      <c r="C25" s="18">
        <v>1186</v>
      </c>
      <c r="D25" s="19">
        <v>628</v>
      </c>
      <c r="E25" s="19">
        <v>614</v>
      </c>
      <c r="F25" s="18">
        <v>117</v>
      </c>
      <c r="G25" s="19">
        <v>96</v>
      </c>
      <c r="H25" s="19">
        <v>820</v>
      </c>
      <c r="I25" s="19">
        <v>235</v>
      </c>
      <c r="J25" s="18">
        <v>209</v>
      </c>
      <c r="K25" s="18">
        <v>188</v>
      </c>
    </row>
    <row r="26" spans="1:11" ht="18" customHeight="1" x14ac:dyDescent="0.25">
      <c r="A26" s="72" t="s">
        <v>43</v>
      </c>
      <c r="B26" s="222">
        <v>862</v>
      </c>
      <c r="C26" s="18">
        <v>744</v>
      </c>
      <c r="D26" s="19">
        <v>418</v>
      </c>
      <c r="E26" s="19">
        <v>392</v>
      </c>
      <c r="F26" s="18">
        <v>24</v>
      </c>
      <c r="G26" s="19">
        <v>14</v>
      </c>
      <c r="H26" s="19">
        <v>425</v>
      </c>
      <c r="I26" s="19">
        <v>108</v>
      </c>
      <c r="J26" s="18">
        <v>97</v>
      </c>
      <c r="K26" s="18">
        <v>86</v>
      </c>
    </row>
    <row r="27" spans="1:11" ht="18" customHeight="1" x14ac:dyDescent="0.25">
      <c r="A27" s="72" t="s">
        <v>44</v>
      </c>
      <c r="B27" s="222">
        <v>376</v>
      </c>
      <c r="C27" s="18">
        <v>343</v>
      </c>
      <c r="D27" s="19">
        <v>182</v>
      </c>
      <c r="E27" s="19">
        <v>171</v>
      </c>
      <c r="F27" s="18">
        <v>139</v>
      </c>
      <c r="G27" s="19">
        <v>42</v>
      </c>
      <c r="H27" s="19">
        <v>342</v>
      </c>
      <c r="I27" s="19">
        <v>79</v>
      </c>
      <c r="J27" s="18">
        <v>71</v>
      </c>
      <c r="K27" s="18">
        <v>66</v>
      </c>
    </row>
    <row r="28" spans="1:11" ht="18" customHeight="1" x14ac:dyDescent="0.25">
      <c r="A28" s="72" t="s">
        <v>45</v>
      </c>
      <c r="B28" s="222">
        <v>680</v>
      </c>
      <c r="C28" s="18">
        <v>604</v>
      </c>
      <c r="D28" s="19">
        <v>385</v>
      </c>
      <c r="E28" s="19">
        <v>362</v>
      </c>
      <c r="F28" s="18">
        <v>2</v>
      </c>
      <c r="G28" s="19">
        <v>0</v>
      </c>
      <c r="H28" s="19">
        <v>581</v>
      </c>
      <c r="I28" s="19">
        <v>74</v>
      </c>
      <c r="J28" s="18">
        <v>65</v>
      </c>
      <c r="K28" s="18">
        <v>58</v>
      </c>
    </row>
    <row r="29" spans="1:11" ht="18" customHeight="1" x14ac:dyDescent="0.25">
      <c r="A29" s="72" t="s">
        <v>46</v>
      </c>
      <c r="B29" s="222">
        <v>843</v>
      </c>
      <c r="C29" s="18">
        <v>659</v>
      </c>
      <c r="D29" s="19">
        <v>440</v>
      </c>
      <c r="E29" s="19">
        <v>379</v>
      </c>
      <c r="F29" s="18">
        <v>243</v>
      </c>
      <c r="G29" s="19">
        <v>22</v>
      </c>
      <c r="H29" s="19">
        <v>455</v>
      </c>
      <c r="I29" s="19">
        <v>130</v>
      </c>
      <c r="J29" s="18">
        <v>128</v>
      </c>
      <c r="K29" s="18">
        <v>110</v>
      </c>
    </row>
    <row r="30" spans="1:11" ht="18" customHeight="1" x14ac:dyDescent="0.25">
      <c r="A30" s="72" t="s">
        <v>47</v>
      </c>
      <c r="B30" s="222">
        <v>4702</v>
      </c>
      <c r="C30" s="18">
        <v>3657</v>
      </c>
      <c r="D30" s="19">
        <v>846</v>
      </c>
      <c r="E30" s="19">
        <v>764</v>
      </c>
      <c r="F30" s="18">
        <v>107</v>
      </c>
      <c r="G30" s="19">
        <v>67</v>
      </c>
      <c r="H30" s="19">
        <v>2310</v>
      </c>
      <c r="I30" s="19">
        <v>1019</v>
      </c>
      <c r="J30" s="18">
        <v>830</v>
      </c>
      <c r="K30" s="18">
        <v>719</v>
      </c>
    </row>
    <row r="31" spans="1:11" ht="18" customHeight="1" x14ac:dyDescent="0.25">
      <c r="A31" s="72" t="s">
        <v>48</v>
      </c>
      <c r="B31" s="223">
        <v>4909</v>
      </c>
      <c r="C31" s="18">
        <v>3207</v>
      </c>
      <c r="D31" s="19">
        <v>766</v>
      </c>
      <c r="E31" s="19">
        <v>693</v>
      </c>
      <c r="F31" s="18">
        <v>11</v>
      </c>
      <c r="G31" s="19">
        <v>1</v>
      </c>
      <c r="H31" s="19">
        <v>2097</v>
      </c>
      <c r="I31" s="19">
        <v>878</v>
      </c>
      <c r="J31" s="18">
        <v>718</v>
      </c>
      <c r="K31" s="18">
        <v>637</v>
      </c>
    </row>
    <row r="32" spans="1:11" ht="18" customHeight="1" x14ac:dyDescent="0.25">
      <c r="A32" s="72" t="s">
        <v>49</v>
      </c>
      <c r="B32" s="224">
        <v>1767</v>
      </c>
      <c r="C32" s="18">
        <v>952</v>
      </c>
      <c r="D32" s="19">
        <v>385</v>
      </c>
      <c r="E32" s="19">
        <v>283</v>
      </c>
      <c r="F32" s="18">
        <v>105</v>
      </c>
      <c r="G32" s="19">
        <v>10</v>
      </c>
      <c r="H32" s="19">
        <v>809</v>
      </c>
      <c r="I32" s="19">
        <v>275</v>
      </c>
      <c r="J32" s="18">
        <v>234</v>
      </c>
      <c r="K32" s="18">
        <v>201</v>
      </c>
    </row>
    <row r="33" spans="1:11" ht="18" customHeight="1" x14ac:dyDescent="0.25">
      <c r="A33" s="72" t="s">
        <v>50</v>
      </c>
      <c r="B33" s="224">
        <v>1159</v>
      </c>
      <c r="C33" s="18">
        <v>1038</v>
      </c>
      <c r="D33" s="19">
        <v>484</v>
      </c>
      <c r="E33" s="19">
        <v>441</v>
      </c>
      <c r="F33" s="18">
        <v>52</v>
      </c>
      <c r="G33" s="19">
        <v>140</v>
      </c>
      <c r="H33" s="19">
        <v>988</v>
      </c>
      <c r="I33" s="19">
        <v>208</v>
      </c>
      <c r="J33" s="18">
        <v>200</v>
      </c>
      <c r="K33" s="18">
        <v>183</v>
      </c>
    </row>
    <row r="34" spans="1:11" x14ac:dyDescent="0.25">
      <c r="A34" s="71" t="s">
        <v>51</v>
      </c>
      <c r="B34" s="225">
        <v>1803</v>
      </c>
      <c r="C34" s="73">
        <v>192</v>
      </c>
      <c r="D34" s="73">
        <v>84</v>
      </c>
      <c r="E34" s="19">
        <v>47</v>
      </c>
      <c r="F34" s="73">
        <v>1</v>
      </c>
      <c r="G34" s="73">
        <v>5</v>
      </c>
      <c r="H34" s="18">
        <v>163</v>
      </c>
      <c r="I34" s="18">
        <v>68</v>
      </c>
      <c r="J34" s="73">
        <v>46</v>
      </c>
      <c r="K34" s="73">
        <v>40</v>
      </c>
    </row>
  </sheetData>
  <mergeCells count="13">
    <mergeCell ref="A1:K1"/>
    <mergeCell ref="A4:A6"/>
    <mergeCell ref="C4:C6"/>
    <mergeCell ref="D4:D6"/>
    <mergeCell ref="E4:E6"/>
    <mergeCell ref="F4:F6"/>
    <mergeCell ref="H4:H6"/>
    <mergeCell ref="J4:J6"/>
    <mergeCell ref="K4:K6"/>
    <mergeCell ref="G4:G6"/>
    <mergeCell ref="B4:B6"/>
    <mergeCell ref="I4:I6"/>
    <mergeCell ref="A2:K2"/>
  </mergeCells>
  <printOptions horizontalCentered="1"/>
  <pageMargins left="0" right="0" top="0" bottom="0" header="0" footer="0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8"/>
  <sheetViews>
    <sheetView view="pageBreakPreview" zoomScale="80" zoomScaleNormal="70" zoomScaleSheetLayoutView="80" workbookViewId="0">
      <selection activeCell="E13" sqref="E13"/>
    </sheetView>
  </sheetViews>
  <sheetFormatPr defaultColWidth="8" defaultRowHeight="12.75" x14ac:dyDescent="0.2"/>
  <cols>
    <col min="1" max="1" width="57.42578125" style="98" customWidth="1"/>
    <col min="2" max="3" width="13.7109375" style="129" customWidth="1"/>
    <col min="4" max="4" width="8.7109375" style="98" customWidth="1"/>
    <col min="5" max="5" width="12.140625" style="98" customWidth="1"/>
    <col min="6" max="7" width="13.7109375" style="98" customWidth="1"/>
    <col min="8" max="8" width="8.85546875" style="98" customWidth="1"/>
    <col min="9" max="10" width="10.85546875" style="98" customWidth="1"/>
    <col min="11" max="11" width="11.28515625" style="98" customWidth="1"/>
    <col min="12" max="12" width="11.7109375" style="98" customWidth="1"/>
    <col min="13" max="16384" width="8" style="98"/>
  </cols>
  <sheetData>
    <row r="1" spans="1:19" ht="27" customHeight="1" x14ac:dyDescent="0.2">
      <c r="A1" s="236" t="s">
        <v>63</v>
      </c>
      <c r="B1" s="236"/>
      <c r="C1" s="236"/>
      <c r="D1" s="236"/>
      <c r="E1" s="236"/>
      <c r="F1" s="236"/>
      <c r="G1" s="236"/>
      <c r="H1" s="236"/>
      <c r="I1" s="236"/>
      <c r="J1" s="97"/>
    </row>
    <row r="2" spans="1:19" ht="23.25" customHeight="1" x14ac:dyDescent="0.2">
      <c r="A2" s="324" t="s">
        <v>18</v>
      </c>
      <c r="B2" s="236"/>
      <c r="C2" s="236"/>
      <c r="D2" s="236"/>
      <c r="E2" s="236"/>
      <c r="F2" s="236"/>
      <c r="G2" s="236"/>
      <c r="H2" s="236"/>
      <c r="I2" s="236"/>
      <c r="J2" s="97"/>
    </row>
    <row r="3" spans="1:19" ht="13.5" customHeight="1" x14ac:dyDescent="0.2">
      <c r="A3" s="325"/>
      <c r="B3" s="325"/>
      <c r="C3" s="325"/>
      <c r="D3" s="325"/>
      <c r="E3" s="325"/>
    </row>
    <row r="4" spans="1:19" s="100" customFormat="1" ht="30.75" customHeight="1" x14ac:dyDescent="0.25">
      <c r="A4" s="231" t="s">
        <v>0</v>
      </c>
      <c r="B4" s="327" t="s">
        <v>19</v>
      </c>
      <c r="C4" s="328"/>
      <c r="D4" s="328"/>
      <c r="E4" s="329"/>
      <c r="F4" s="327" t="s">
        <v>20</v>
      </c>
      <c r="G4" s="328"/>
      <c r="H4" s="328"/>
      <c r="I4" s="329"/>
      <c r="J4" s="99"/>
    </row>
    <row r="5" spans="1:19" s="100" customFormat="1" ht="23.25" customHeight="1" x14ac:dyDescent="0.25">
      <c r="A5" s="326"/>
      <c r="B5" s="237" t="s">
        <v>97</v>
      </c>
      <c r="C5" s="237" t="s">
        <v>98</v>
      </c>
      <c r="D5" s="322" t="s">
        <v>1</v>
      </c>
      <c r="E5" s="323"/>
      <c r="F5" s="237" t="s">
        <v>97</v>
      </c>
      <c r="G5" s="237" t="s">
        <v>98</v>
      </c>
      <c r="H5" s="322" t="s">
        <v>1</v>
      </c>
      <c r="I5" s="323"/>
      <c r="J5" s="101"/>
    </row>
    <row r="6" spans="1:19" s="100" customFormat="1" ht="36.75" customHeight="1" x14ac:dyDescent="0.25">
      <c r="A6" s="232"/>
      <c r="B6" s="238"/>
      <c r="C6" s="238"/>
      <c r="D6" s="102" t="s">
        <v>2</v>
      </c>
      <c r="E6" s="103" t="s">
        <v>64</v>
      </c>
      <c r="F6" s="238"/>
      <c r="G6" s="238"/>
      <c r="H6" s="102" t="s">
        <v>2</v>
      </c>
      <c r="I6" s="103" t="s">
        <v>64</v>
      </c>
      <c r="J6" s="104"/>
    </row>
    <row r="7" spans="1:19" s="107" customFormat="1" ht="15.75" customHeight="1" x14ac:dyDescent="0.25">
      <c r="A7" s="105" t="s">
        <v>3</v>
      </c>
      <c r="B7" s="105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6"/>
    </row>
    <row r="8" spans="1:19" s="107" customFormat="1" ht="30" customHeight="1" x14ac:dyDescent="0.25">
      <c r="A8" s="7" t="s">
        <v>110</v>
      </c>
      <c r="B8" s="355">
        <f>'15'!B8</f>
        <v>50232</v>
      </c>
      <c r="C8" s="355">
        <f>'15'!C8</f>
        <v>42081</v>
      </c>
      <c r="D8" s="109">
        <f t="shared" ref="D8" si="0">C8/B8*100</f>
        <v>83.773291925465841</v>
      </c>
      <c r="E8" s="110">
        <f t="shared" ref="E8" si="1">C8-B8</f>
        <v>-8151</v>
      </c>
      <c r="F8" s="355">
        <f>'16'!B8</f>
        <v>37868</v>
      </c>
      <c r="G8" s="355">
        <f>'16'!C8</f>
        <v>33380</v>
      </c>
      <c r="H8" s="109">
        <f t="shared" ref="H8" si="2">G8/F8*100</f>
        <v>88.148304637160663</v>
      </c>
      <c r="I8" s="110">
        <f t="shared" ref="I8" si="3">G8-F8</f>
        <v>-4488</v>
      </c>
    </row>
    <row r="9" spans="1:19" s="100" customFormat="1" ht="37.9" customHeight="1" x14ac:dyDescent="0.25">
      <c r="A9" s="108" t="s">
        <v>54</v>
      </c>
      <c r="B9" s="96">
        <f>'15'!E8</f>
        <v>30813</v>
      </c>
      <c r="C9" s="96">
        <f>'15'!F8</f>
        <v>29038</v>
      </c>
      <c r="D9" s="109">
        <f t="shared" ref="D9:D13" si="4">C9/B9*100</f>
        <v>94.23944439035472</v>
      </c>
      <c r="E9" s="110">
        <f t="shared" ref="E9:E13" si="5">C9-B9</f>
        <v>-1775</v>
      </c>
      <c r="F9" s="96">
        <f>'16'!E8</f>
        <v>26614</v>
      </c>
      <c r="G9" s="96">
        <f>'16'!F8</f>
        <v>25651</v>
      </c>
      <c r="H9" s="109">
        <f t="shared" ref="H9:H13" si="6">G9/F9*100</f>
        <v>96.381603667242814</v>
      </c>
      <c r="I9" s="110">
        <f t="shared" ref="I9:I13" si="7">G9-F9</f>
        <v>-963</v>
      </c>
      <c r="J9" s="111"/>
      <c r="K9" s="112"/>
      <c r="L9" s="112"/>
      <c r="M9" s="114"/>
      <c r="R9" s="113"/>
      <c r="S9" s="113"/>
    </row>
    <row r="10" spans="1:19" s="100" customFormat="1" ht="45" customHeight="1" x14ac:dyDescent="0.25">
      <c r="A10" s="115" t="s">
        <v>82</v>
      </c>
      <c r="B10" s="96">
        <f>'15'!H8</f>
        <v>16151</v>
      </c>
      <c r="C10" s="96">
        <f>'15'!I8</f>
        <v>9411</v>
      </c>
      <c r="D10" s="109">
        <f t="shared" si="4"/>
        <v>58.268837842858026</v>
      </c>
      <c r="E10" s="110">
        <f t="shared" si="5"/>
        <v>-6740</v>
      </c>
      <c r="F10" s="96">
        <f>'16'!H8</f>
        <v>15327</v>
      </c>
      <c r="G10" s="96">
        <f>'16'!I8</f>
        <v>11646</v>
      </c>
      <c r="H10" s="109">
        <f t="shared" si="6"/>
        <v>75.983558426306516</v>
      </c>
      <c r="I10" s="110">
        <f t="shared" si="7"/>
        <v>-3681</v>
      </c>
      <c r="J10" s="111"/>
      <c r="K10" s="112"/>
      <c r="L10" s="112"/>
      <c r="M10" s="114"/>
      <c r="R10" s="113"/>
      <c r="S10" s="113"/>
    </row>
    <row r="11" spans="1:19" s="100" customFormat="1" ht="37.9" customHeight="1" x14ac:dyDescent="0.25">
      <c r="A11" s="108" t="s">
        <v>55</v>
      </c>
      <c r="B11" s="96">
        <f>'15'!K8</f>
        <v>1176</v>
      </c>
      <c r="C11" s="96">
        <f>'15'!L8</f>
        <v>876</v>
      </c>
      <c r="D11" s="109">
        <f t="shared" si="4"/>
        <v>74.489795918367349</v>
      </c>
      <c r="E11" s="110">
        <f t="shared" si="5"/>
        <v>-300</v>
      </c>
      <c r="F11" s="96">
        <f>'16'!K8</f>
        <v>3530</v>
      </c>
      <c r="G11" s="96">
        <f>'16'!L8</f>
        <v>2666</v>
      </c>
      <c r="H11" s="109">
        <f t="shared" si="6"/>
        <v>75.524079320113316</v>
      </c>
      <c r="I11" s="110">
        <f t="shared" si="7"/>
        <v>-864</v>
      </c>
      <c r="J11" s="111"/>
      <c r="K11" s="112"/>
      <c r="L11" s="112"/>
      <c r="M11" s="114"/>
      <c r="R11" s="113"/>
      <c r="S11" s="113"/>
    </row>
    <row r="12" spans="1:19" s="100" customFormat="1" ht="45.75" customHeight="1" x14ac:dyDescent="0.25">
      <c r="A12" s="108" t="s">
        <v>56</v>
      </c>
      <c r="B12" s="96">
        <f>'15'!N8</f>
        <v>1235</v>
      </c>
      <c r="C12" s="96">
        <f>'15'!O8</f>
        <v>728</v>
      </c>
      <c r="D12" s="109">
        <f t="shared" si="4"/>
        <v>58.947368421052623</v>
      </c>
      <c r="E12" s="110">
        <f t="shared" si="5"/>
        <v>-507</v>
      </c>
      <c r="F12" s="96">
        <f>'16'!N8</f>
        <v>3502</v>
      </c>
      <c r="G12" s="96">
        <f>'16'!O8</f>
        <v>1524</v>
      </c>
      <c r="H12" s="109">
        <f t="shared" si="6"/>
        <v>43.51798972015991</v>
      </c>
      <c r="I12" s="110">
        <f t="shared" si="7"/>
        <v>-1978</v>
      </c>
      <c r="J12" s="111"/>
      <c r="K12" s="112"/>
      <c r="L12" s="112"/>
      <c r="M12" s="114"/>
      <c r="R12" s="113"/>
      <c r="S12" s="113"/>
    </row>
    <row r="13" spans="1:19" s="100" customFormat="1" ht="49.5" customHeight="1" x14ac:dyDescent="0.25">
      <c r="A13" s="108" t="s">
        <v>57</v>
      </c>
      <c r="B13" s="96">
        <f>'15'!Q8</f>
        <v>21171</v>
      </c>
      <c r="C13" s="96">
        <f>'15'!R8</f>
        <v>21635</v>
      </c>
      <c r="D13" s="109">
        <f t="shared" si="4"/>
        <v>102.19167729441216</v>
      </c>
      <c r="E13" s="110">
        <f t="shared" si="5"/>
        <v>464</v>
      </c>
      <c r="F13" s="96">
        <f>'16'!Q8</f>
        <v>21699</v>
      </c>
      <c r="G13" s="96">
        <f>'16'!R8</f>
        <v>19565</v>
      </c>
      <c r="H13" s="109">
        <f t="shared" si="6"/>
        <v>90.16544541223098</v>
      </c>
      <c r="I13" s="110">
        <f t="shared" si="7"/>
        <v>-2134</v>
      </c>
      <c r="J13" s="111"/>
      <c r="K13" s="112"/>
      <c r="L13" s="112"/>
      <c r="M13" s="114"/>
      <c r="R13" s="113"/>
      <c r="S13" s="113"/>
    </row>
    <row r="14" spans="1:19" s="100" customFormat="1" ht="12.75" customHeight="1" x14ac:dyDescent="0.25">
      <c r="A14" s="227" t="s">
        <v>4</v>
      </c>
      <c r="B14" s="228"/>
      <c r="C14" s="228"/>
      <c r="D14" s="228"/>
      <c r="E14" s="228"/>
      <c r="F14" s="228"/>
      <c r="G14" s="228"/>
      <c r="H14" s="228"/>
      <c r="I14" s="228"/>
      <c r="J14" s="116"/>
      <c r="K14" s="112"/>
      <c r="L14" s="112"/>
      <c r="M14" s="114"/>
    </row>
    <row r="15" spans="1:19" s="100" customFormat="1" ht="18" customHeight="1" x14ac:dyDescent="0.25">
      <c r="A15" s="229"/>
      <c r="B15" s="230"/>
      <c r="C15" s="230"/>
      <c r="D15" s="230"/>
      <c r="E15" s="230"/>
      <c r="F15" s="230"/>
      <c r="G15" s="230"/>
      <c r="H15" s="230"/>
      <c r="I15" s="230"/>
      <c r="J15" s="116"/>
      <c r="K15" s="112"/>
      <c r="L15" s="112"/>
      <c r="M15" s="114"/>
    </row>
    <row r="16" spans="1:19" s="100" customFormat="1" ht="20.25" customHeight="1" x14ac:dyDescent="0.25">
      <c r="A16" s="231" t="s">
        <v>0</v>
      </c>
      <c r="B16" s="233" t="s">
        <v>88</v>
      </c>
      <c r="C16" s="233" t="s">
        <v>92</v>
      </c>
      <c r="D16" s="322" t="s">
        <v>1</v>
      </c>
      <c r="E16" s="323"/>
      <c r="F16" s="233" t="s">
        <v>88</v>
      </c>
      <c r="G16" s="233" t="s">
        <v>92</v>
      </c>
      <c r="H16" s="322" t="s">
        <v>1</v>
      </c>
      <c r="I16" s="323"/>
      <c r="J16" s="101"/>
      <c r="K16" s="112"/>
      <c r="L16" s="112"/>
      <c r="M16" s="114"/>
    </row>
    <row r="17" spans="1:13" ht="35.25" customHeight="1" x14ac:dyDescent="0.3">
      <c r="A17" s="232"/>
      <c r="B17" s="233"/>
      <c r="C17" s="233"/>
      <c r="D17" s="117" t="s">
        <v>2</v>
      </c>
      <c r="E17" s="103" t="s">
        <v>65</v>
      </c>
      <c r="F17" s="233"/>
      <c r="G17" s="233"/>
      <c r="H17" s="117" t="s">
        <v>2</v>
      </c>
      <c r="I17" s="103" t="s">
        <v>65</v>
      </c>
      <c r="J17" s="104"/>
      <c r="K17" s="118"/>
      <c r="L17" s="118"/>
      <c r="M17" s="119"/>
    </row>
    <row r="18" spans="1:13" ht="30" customHeight="1" x14ac:dyDescent="0.2">
      <c r="A18" s="357" t="s">
        <v>111</v>
      </c>
      <c r="B18" s="356" t="s">
        <v>109</v>
      </c>
      <c r="C18" s="120">
        <f>'15'!T8</f>
        <v>8690</v>
      </c>
      <c r="D18" s="174" t="s">
        <v>69</v>
      </c>
      <c r="E18" s="358" t="s">
        <v>69</v>
      </c>
      <c r="F18" s="356" t="s">
        <v>109</v>
      </c>
      <c r="G18" s="120">
        <f>'16'!T8</f>
        <v>6456</v>
      </c>
      <c r="H18" s="174" t="s">
        <v>69</v>
      </c>
      <c r="I18" s="358" t="s">
        <v>69</v>
      </c>
    </row>
    <row r="19" spans="1:13" ht="31.5" customHeight="1" x14ac:dyDescent="0.3">
      <c r="A19" s="127" t="s">
        <v>58</v>
      </c>
      <c r="B19" s="120">
        <f>'15'!U8</f>
        <v>12258</v>
      </c>
      <c r="C19" s="120">
        <f>'15'!V8</f>
        <v>7527</v>
      </c>
      <c r="D19" s="121">
        <f t="shared" ref="D19:D20" si="8">C19/B19*100</f>
        <v>61.404796867351926</v>
      </c>
      <c r="E19" s="122">
        <f t="shared" ref="E19:E20" si="9">C19-B19</f>
        <v>-4731</v>
      </c>
      <c r="F19" s="123">
        <f>'16'!U8</f>
        <v>7820</v>
      </c>
      <c r="G19" s="123">
        <f>'16'!V8</f>
        <v>5770</v>
      </c>
      <c r="H19" s="124">
        <f t="shared" ref="H19:H20" si="10">G19/F19*100</f>
        <v>73.785166240409211</v>
      </c>
      <c r="I19" s="125">
        <f t="shared" ref="I19:I20" si="11">G19-F19</f>
        <v>-2050</v>
      </c>
      <c r="J19" s="126"/>
      <c r="K19" s="118"/>
      <c r="L19" s="118"/>
      <c r="M19" s="119"/>
    </row>
    <row r="20" spans="1:13" ht="38.25" customHeight="1" x14ac:dyDescent="0.3">
      <c r="A20" s="127" t="s">
        <v>59</v>
      </c>
      <c r="B20" s="120">
        <f>'15'!X8</f>
        <v>10842</v>
      </c>
      <c r="C20" s="120">
        <f>'15'!Y8</f>
        <v>6428</v>
      </c>
      <c r="D20" s="121">
        <f t="shared" si="8"/>
        <v>59.287954251983031</v>
      </c>
      <c r="E20" s="122">
        <f t="shared" si="9"/>
        <v>-4414</v>
      </c>
      <c r="F20" s="123">
        <f>'16'!X8</f>
        <v>6809</v>
      </c>
      <c r="G20" s="123">
        <f>'16'!Y8</f>
        <v>4916</v>
      </c>
      <c r="H20" s="124">
        <f t="shared" si="10"/>
        <v>72.198560728447646</v>
      </c>
      <c r="I20" s="125">
        <f t="shared" si="11"/>
        <v>-1893</v>
      </c>
      <c r="J20" s="128"/>
      <c r="K20" s="118"/>
      <c r="L20" s="118"/>
      <c r="M20" s="119"/>
    </row>
    <row r="21" spans="1:13" ht="20.25" customHeight="1" x14ac:dyDescent="0.3">
      <c r="A21" s="346" t="s">
        <v>105</v>
      </c>
      <c r="B21" s="346"/>
      <c r="C21" s="346"/>
      <c r="D21" s="346"/>
      <c r="E21" s="346"/>
      <c r="F21" s="346"/>
      <c r="G21" s="346"/>
      <c r="H21" s="346"/>
      <c r="I21" s="346"/>
      <c r="K21" s="118"/>
      <c r="L21" s="118"/>
      <c r="M21" s="119"/>
    </row>
    <row r="22" spans="1:13" x14ac:dyDescent="0.2">
      <c r="A22" s="347"/>
      <c r="B22" s="347"/>
      <c r="C22" s="347"/>
      <c r="D22" s="347"/>
      <c r="E22" s="347"/>
      <c r="F22" s="347"/>
      <c r="G22" s="347"/>
      <c r="H22" s="347"/>
      <c r="I22" s="347"/>
      <c r="K22" s="129"/>
    </row>
    <row r="23" spans="1:13" x14ac:dyDescent="0.2">
      <c r="A23" s="347"/>
      <c r="B23" s="347"/>
      <c r="C23" s="347"/>
      <c r="D23" s="347"/>
      <c r="E23" s="347"/>
      <c r="F23" s="347"/>
      <c r="G23" s="347"/>
      <c r="H23" s="347"/>
      <c r="I23" s="347"/>
    </row>
    <row r="24" spans="1:13" x14ac:dyDescent="0.2">
      <c r="A24" s="350"/>
      <c r="B24" s="350"/>
      <c r="C24" s="350"/>
      <c r="D24" s="350"/>
      <c r="E24" s="350"/>
      <c r="F24" s="350"/>
      <c r="G24" s="350"/>
      <c r="H24" s="350"/>
      <c r="I24" s="350"/>
    </row>
    <row r="25" spans="1:13" x14ac:dyDescent="0.2">
      <c r="A25" s="350"/>
      <c r="B25" s="350"/>
      <c r="C25" s="350"/>
      <c r="D25" s="350"/>
    </row>
    <row r="28" spans="1:13" x14ac:dyDescent="0.2">
      <c r="A28" s="349"/>
    </row>
  </sheetData>
  <mergeCells count="21">
    <mergeCell ref="A21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38"/>
  <sheetViews>
    <sheetView view="pageBreakPreview" zoomScale="90" zoomScaleNormal="80" zoomScaleSheetLayoutView="90" workbookViewId="0">
      <selection activeCell="G38" sqref="G38"/>
    </sheetView>
  </sheetViews>
  <sheetFormatPr defaultColWidth="9.140625" defaultRowHeight="15.75" x14ac:dyDescent="0.25"/>
  <cols>
    <col min="1" max="1" width="29" style="49" customWidth="1"/>
    <col min="2" max="19" width="7.7109375" style="47" customWidth="1"/>
    <col min="20" max="20" width="12.7109375" style="47" customWidth="1"/>
    <col min="21" max="23" width="7.7109375" style="47" customWidth="1"/>
    <col min="24" max="26" width="7.7109375" style="48" customWidth="1"/>
    <col min="27" max="16384" width="9.140625" style="48"/>
  </cols>
  <sheetData>
    <row r="1" spans="1:30" s="28" customFormat="1" ht="20.45" customHeight="1" x14ac:dyDescent="0.2">
      <c r="A1" s="338" t="s">
        <v>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</row>
    <row r="2" spans="1:30" s="28" customFormat="1" ht="20.45" customHeight="1" x14ac:dyDescent="0.2">
      <c r="A2" s="338" t="s">
        <v>99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spans="1:30" s="28" customFormat="1" ht="1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6"/>
      <c r="N3" s="29"/>
      <c r="O3" s="29"/>
      <c r="P3" s="29"/>
      <c r="Q3" s="29"/>
      <c r="R3" s="29"/>
      <c r="S3" s="30"/>
      <c r="T3" s="30"/>
      <c r="U3" s="31"/>
      <c r="V3" s="32"/>
      <c r="W3" s="30"/>
      <c r="X3" s="382" t="s">
        <v>5</v>
      </c>
      <c r="Y3" s="382"/>
      <c r="Z3" s="382"/>
    </row>
    <row r="4" spans="1:30" s="35" customFormat="1" ht="21.6" customHeight="1" x14ac:dyDescent="0.2">
      <c r="A4" s="51"/>
      <c r="B4" s="330" t="s">
        <v>106</v>
      </c>
      <c r="C4" s="331"/>
      <c r="D4" s="332"/>
      <c r="E4" s="330" t="s">
        <v>84</v>
      </c>
      <c r="F4" s="331"/>
      <c r="G4" s="332"/>
      <c r="H4" s="345" t="s">
        <v>83</v>
      </c>
      <c r="I4" s="345"/>
      <c r="J4" s="345"/>
      <c r="K4" s="330" t="s">
        <v>12</v>
      </c>
      <c r="L4" s="331"/>
      <c r="M4" s="332"/>
      <c r="N4" s="330" t="s">
        <v>16</v>
      </c>
      <c r="O4" s="331"/>
      <c r="P4" s="331"/>
      <c r="Q4" s="330" t="s">
        <v>8</v>
      </c>
      <c r="R4" s="331"/>
      <c r="S4" s="332"/>
      <c r="T4" s="336" t="s">
        <v>116</v>
      </c>
      <c r="U4" s="330" t="s">
        <v>14</v>
      </c>
      <c r="V4" s="331"/>
      <c r="W4" s="331"/>
      <c r="X4" s="339" t="s">
        <v>13</v>
      </c>
      <c r="Y4" s="340"/>
      <c r="Z4" s="341"/>
      <c r="AA4" s="33"/>
      <c r="AB4" s="34"/>
      <c r="AC4" s="34"/>
      <c r="AD4" s="34"/>
    </row>
    <row r="5" spans="1:30" s="36" customFormat="1" ht="36.75" customHeight="1" x14ac:dyDescent="0.2">
      <c r="A5" s="52"/>
      <c r="B5" s="333"/>
      <c r="C5" s="334"/>
      <c r="D5" s="335"/>
      <c r="E5" s="333"/>
      <c r="F5" s="334"/>
      <c r="G5" s="335"/>
      <c r="H5" s="345"/>
      <c r="I5" s="345"/>
      <c r="J5" s="345"/>
      <c r="K5" s="333"/>
      <c r="L5" s="334"/>
      <c r="M5" s="335"/>
      <c r="N5" s="333"/>
      <c r="O5" s="334"/>
      <c r="P5" s="334"/>
      <c r="Q5" s="333"/>
      <c r="R5" s="334"/>
      <c r="S5" s="335"/>
      <c r="T5" s="337"/>
      <c r="U5" s="333"/>
      <c r="V5" s="334"/>
      <c r="W5" s="334"/>
      <c r="X5" s="342"/>
      <c r="Y5" s="343"/>
      <c r="Z5" s="344"/>
      <c r="AA5" s="33"/>
      <c r="AB5" s="34"/>
      <c r="AC5" s="34"/>
      <c r="AD5" s="34"/>
    </row>
    <row r="6" spans="1:30" s="37" customFormat="1" ht="25.15" customHeight="1" x14ac:dyDescent="0.2">
      <c r="A6" s="53"/>
      <c r="B6" s="54" t="s">
        <v>108</v>
      </c>
      <c r="C6" s="54" t="s">
        <v>104</v>
      </c>
      <c r="D6" s="55" t="s">
        <v>2</v>
      </c>
      <c r="E6" s="54">
        <v>2020</v>
      </c>
      <c r="F6" s="54">
        <v>2021</v>
      </c>
      <c r="G6" s="55" t="s">
        <v>2</v>
      </c>
      <c r="H6" s="54">
        <v>2020</v>
      </c>
      <c r="I6" s="54">
        <v>2021</v>
      </c>
      <c r="J6" s="55" t="s">
        <v>2</v>
      </c>
      <c r="K6" s="54">
        <v>2020</v>
      </c>
      <c r="L6" s="54">
        <v>2021</v>
      </c>
      <c r="M6" s="55" t="s">
        <v>2</v>
      </c>
      <c r="N6" s="54">
        <v>2020</v>
      </c>
      <c r="O6" s="54">
        <v>2021</v>
      </c>
      <c r="P6" s="55" t="s">
        <v>2</v>
      </c>
      <c r="Q6" s="54">
        <v>2020</v>
      </c>
      <c r="R6" s="54">
        <v>2021</v>
      </c>
      <c r="S6" s="55" t="s">
        <v>2</v>
      </c>
      <c r="T6" s="54">
        <v>2021</v>
      </c>
      <c r="U6" s="54">
        <v>2020</v>
      </c>
      <c r="V6" s="54">
        <v>2021</v>
      </c>
      <c r="W6" s="55" t="s">
        <v>2</v>
      </c>
      <c r="X6" s="54">
        <v>2020</v>
      </c>
      <c r="Y6" s="54">
        <v>2021</v>
      </c>
      <c r="Z6" s="55" t="s">
        <v>2</v>
      </c>
      <c r="AA6" s="56"/>
      <c r="AB6" s="57"/>
      <c r="AC6" s="57"/>
      <c r="AD6" s="57"/>
    </row>
    <row r="7" spans="1:30" s="35" customFormat="1" ht="12.75" customHeight="1" x14ac:dyDescent="0.2">
      <c r="A7" s="38" t="s">
        <v>3</v>
      </c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9">
        <v>15</v>
      </c>
      <c r="Q7" s="39">
        <v>16</v>
      </c>
      <c r="R7" s="39">
        <v>17</v>
      </c>
      <c r="S7" s="39">
        <v>18</v>
      </c>
      <c r="T7" s="39">
        <v>19</v>
      </c>
      <c r="U7" s="39">
        <v>20</v>
      </c>
      <c r="V7" s="39">
        <v>21</v>
      </c>
      <c r="W7" s="39">
        <v>22</v>
      </c>
      <c r="X7" s="39">
        <v>23</v>
      </c>
      <c r="Y7" s="39">
        <v>24</v>
      </c>
      <c r="Z7" s="39">
        <v>25</v>
      </c>
      <c r="AA7" s="40"/>
      <c r="AB7" s="41"/>
      <c r="AC7" s="41"/>
      <c r="AD7" s="41"/>
    </row>
    <row r="8" spans="1:30" s="60" customFormat="1" ht="22.5" customHeight="1" x14ac:dyDescent="0.25">
      <c r="A8" s="13" t="s">
        <v>25</v>
      </c>
      <c r="B8" s="42">
        <f>SUM(B9:B34)</f>
        <v>50232</v>
      </c>
      <c r="C8" s="42">
        <f>SUM(C9:C34)</f>
        <v>42081</v>
      </c>
      <c r="D8" s="63">
        <f>C8/B8*100</f>
        <v>83.773291925465841</v>
      </c>
      <c r="E8" s="42">
        <f>SUM(E9:E34)</f>
        <v>30813</v>
      </c>
      <c r="F8" s="42">
        <f>SUM(F9:F34)</f>
        <v>29038</v>
      </c>
      <c r="G8" s="63">
        <f>F8/E8*100</f>
        <v>94.23944439035472</v>
      </c>
      <c r="H8" s="42">
        <f>SUM(H9:H34)</f>
        <v>16151</v>
      </c>
      <c r="I8" s="42">
        <f>SUM(I9:I34)</f>
        <v>9411</v>
      </c>
      <c r="J8" s="63">
        <f>I8/H8*100</f>
        <v>58.268837842858026</v>
      </c>
      <c r="K8" s="42">
        <f>SUM(K9:K34)</f>
        <v>1176</v>
      </c>
      <c r="L8" s="42">
        <f>SUM(L9:L34)</f>
        <v>876</v>
      </c>
      <c r="M8" s="63">
        <f>L8/K8*100</f>
        <v>74.489795918367349</v>
      </c>
      <c r="N8" s="42">
        <f>SUM(N9:N34)</f>
        <v>1235</v>
      </c>
      <c r="O8" s="42">
        <f>SUM(O9:O34)</f>
        <v>728</v>
      </c>
      <c r="P8" s="63">
        <f>O8/N8*100</f>
        <v>58.947368421052623</v>
      </c>
      <c r="Q8" s="42">
        <f>SUM(Q9:Q34)</f>
        <v>21171</v>
      </c>
      <c r="R8" s="42">
        <f>SUM(R9:R34)</f>
        <v>21635</v>
      </c>
      <c r="S8" s="63">
        <f>R8/Q8*100</f>
        <v>102.19167729441216</v>
      </c>
      <c r="T8" s="42">
        <f>SUM(T9:T34)</f>
        <v>8690</v>
      </c>
      <c r="U8" s="43">
        <f>SUM(U9:U34)</f>
        <v>12258</v>
      </c>
      <c r="V8" s="43">
        <f>SUM(V9:V34)</f>
        <v>7527</v>
      </c>
      <c r="W8" s="63">
        <f>V8/U8*100</f>
        <v>61.404796867351926</v>
      </c>
      <c r="X8" s="42">
        <f>SUM(X9:X34)</f>
        <v>10842</v>
      </c>
      <c r="Y8" s="42">
        <f>SUM(Y9:Y34)</f>
        <v>6428</v>
      </c>
      <c r="Z8" s="63">
        <f>Y8/X8*100</f>
        <v>59.287954251983031</v>
      </c>
      <c r="AA8" s="58"/>
      <c r="AB8" s="59"/>
      <c r="AC8" s="59"/>
      <c r="AD8" s="59"/>
    </row>
    <row r="9" spans="1:30" s="47" customFormat="1" ht="16.149999999999999" customHeight="1" x14ac:dyDescent="0.25">
      <c r="A9" s="14" t="s">
        <v>26</v>
      </c>
      <c r="B9" s="64">
        <f>'[7]1'!B9-'[7]4'!B9</f>
        <v>726</v>
      </c>
      <c r="C9" s="64">
        <f>'[7]1'!C9-'[7]4'!C9</f>
        <v>662</v>
      </c>
      <c r="D9" s="62">
        <f t="shared" ref="D9:D34" si="0">C9/B9*100</f>
        <v>91.184573002754817</v>
      </c>
      <c r="E9" s="64">
        <f>'[7]1'!E9-'[7]4'!E9</f>
        <v>555</v>
      </c>
      <c r="F9" s="64">
        <f>'[7]1'!F9-'[7]4'!F9</f>
        <v>519</v>
      </c>
      <c r="G9" s="62">
        <f t="shared" ref="G9:G34" si="1">F9/E9*100</f>
        <v>93.513513513513516</v>
      </c>
      <c r="H9" s="64">
        <f>'[7]1'!H9-'[7]4'!H9</f>
        <v>197</v>
      </c>
      <c r="I9" s="64">
        <f>'[7]1'!I9-'[7]4'!I9</f>
        <v>192</v>
      </c>
      <c r="J9" s="62">
        <f t="shared" ref="J9:J34" si="2">I9/H9*100</f>
        <v>97.46192893401016</v>
      </c>
      <c r="K9" s="64">
        <f>'[7]1'!L9-'[7]4'!K9</f>
        <v>17</v>
      </c>
      <c r="L9" s="64">
        <f>'[7]1'!M9-'[7]4'!L9</f>
        <v>12</v>
      </c>
      <c r="M9" s="62">
        <f t="shared" ref="M9:M34" si="3">L9/K9*100</f>
        <v>70.588235294117652</v>
      </c>
      <c r="N9" s="64">
        <f>'[7]1'!O9-'[7]4'!N9</f>
        <v>17</v>
      </c>
      <c r="O9" s="64">
        <f>'[7]1'!P9-'[7]4'!O9</f>
        <v>7</v>
      </c>
      <c r="P9" s="62">
        <f t="shared" ref="P9:P34" si="4">O9/N9*100</f>
        <v>41.17647058823529</v>
      </c>
      <c r="Q9" s="64">
        <f>'[7]1'!R9-'[7]4'!Q9</f>
        <v>541</v>
      </c>
      <c r="R9" s="64">
        <f>'[7]1'!S9-'[7]4'!R9</f>
        <v>492</v>
      </c>
      <c r="S9" s="62">
        <f t="shared" ref="S9:S34" si="5">R9/Q9*100</f>
        <v>90.942698706099804</v>
      </c>
      <c r="T9" s="64">
        <v>153</v>
      </c>
      <c r="U9" s="64">
        <v>202</v>
      </c>
      <c r="V9" s="64">
        <v>153</v>
      </c>
      <c r="W9" s="62">
        <f t="shared" ref="W9:W34" si="6">V9/U9*100</f>
        <v>75.742574257425744</v>
      </c>
      <c r="X9" s="64">
        <v>157</v>
      </c>
      <c r="Y9" s="64">
        <v>124</v>
      </c>
      <c r="Z9" s="62">
        <f t="shared" ref="Z9:Z34" si="7">Y9/X9*100</f>
        <v>78.98089171974523</v>
      </c>
      <c r="AA9" s="45"/>
      <c r="AB9" s="46"/>
      <c r="AC9" s="46"/>
      <c r="AD9" s="46"/>
    </row>
    <row r="10" spans="1:30" s="47" customFormat="1" ht="16.149999999999999" customHeight="1" x14ac:dyDescent="0.25">
      <c r="A10" s="14" t="s">
        <v>27</v>
      </c>
      <c r="B10" s="64">
        <f>'[7]1'!B10-'[7]4'!B10</f>
        <v>1813</v>
      </c>
      <c r="C10" s="64">
        <f>'[7]1'!C10-'[7]4'!C10</f>
        <v>1655</v>
      </c>
      <c r="D10" s="62">
        <f t="shared" si="0"/>
        <v>91.285162713734152</v>
      </c>
      <c r="E10" s="64">
        <f>'[7]1'!E10-'[7]4'!E10</f>
        <v>1290</v>
      </c>
      <c r="F10" s="64">
        <f>'[7]1'!F10-'[7]4'!F10</f>
        <v>1332</v>
      </c>
      <c r="G10" s="62">
        <f t="shared" si="1"/>
        <v>103.25581395348837</v>
      </c>
      <c r="H10" s="64">
        <f>'[7]1'!H10-'[7]4'!H10</f>
        <v>429</v>
      </c>
      <c r="I10" s="64">
        <f>'[7]1'!I10-'[7]4'!I10</f>
        <v>446</v>
      </c>
      <c r="J10" s="62">
        <f t="shared" si="2"/>
        <v>103.96270396270397</v>
      </c>
      <c r="K10" s="64">
        <f>'[7]1'!L10-'[7]4'!K10</f>
        <v>110</v>
      </c>
      <c r="L10" s="64">
        <f>'[7]1'!M10-'[7]4'!L10</f>
        <v>123</v>
      </c>
      <c r="M10" s="62">
        <f t="shared" si="3"/>
        <v>111.81818181818181</v>
      </c>
      <c r="N10" s="64">
        <f>'[7]1'!O10-'[7]4'!N10</f>
        <v>56</v>
      </c>
      <c r="O10" s="64">
        <f>'[7]1'!P10-'[7]4'!O10</f>
        <v>23</v>
      </c>
      <c r="P10" s="62">
        <f t="shared" si="4"/>
        <v>41.071428571428569</v>
      </c>
      <c r="Q10" s="64">
        <f>'[7]1'!R10-'[7]4'!Q10</f>
        <v>1216</v>
      </c>
      <c r="R10" s="64">
        <f>'[7]1'!S10-'[7]4'!R10</f>
        <v>1173</v>
      </c>
      <c r="S10" s="62">
        <f t="shared" si="5"/>
        <v>96.463815789473685</v>
      </c>
      <c r="T10" s="64">
        <v>380</v>
      </c>
      <c r="U10" s="64">
        <v>626</v>
      </c>
      <c r="V10" s="64">
        <v>350</v>
      </c>
      <c r="W10" s="62">
        <f t="shared" si="6"/>
        <v>55.910543130990419</v>
      </c>
      <c r="X10" s="64">
        <v>490</v>
      </c>
      <c r="Y10" s="64">
        <v>259</v>
      </c>
      <c r="Z10" s="62">
        <f t="shared" si="7"/>
        <v>52.857142857142861</v>
      </c>
      <c r="AA10" s="45"/>
      <c r="AB10" s="46"/>
      <c r="AC10" s="46"/>
      <c r="AD10" s="46"/>
    </row>
    <row r="11" spans="1:30" s="47" customFormat="1" ht="16.149999999999999" customHeight="1" x14ac:dyDescent="0.25">
      <c r="A11" s="14" t="s">
        <v>28</v>
      </c>
      <c r="B11" s="64">
        <f>'[7]1'!B11-'[7]4'!B11</f>
        <v>2527</v>
      </c>
      <c r="C11" s="64">
        <f>'[7]1'!C11-'[7]4'!C11</f>
        <v>2078</v>
      </c>
      <c r="D11" s="62">
        <f t="shared" si="0"/>
        <v>82.231895528294416</v>
      </c>
      <c r="E11" s="64">
        <f>'[7]1'!E11-'[7]4'!E11</f>
        <v>990</v>
      </c>
      <c r="F11" s="64">
        <f>'[7]1'!F11-'[7]4'!F11</f>
        <v>918</v>
      </c>
      <c r="G11" s="62">
        <f t="shared" si="1"/>
        <v>92.72727272727272</v>
      </c>
      <c r="H11" s="64">
        <f>'[7]1'!H11-'[7]4'!H11</f>
        <v>572</v>
      </c>
      <c r="I11" s="64">
        <f>'[7]1'!I11-'[7]4'!I11</f>
        <v>453</v>
      </c>
      <c r="J11" s="62">
        <f t="shared" si="2"/>
        <v>79.1958041958042</v>
      </c>
      <c r="K11" s="64">
        <f>'[7]1'!L11-'[7]4'!K11</f>
        <v>21</v>
      </c>
      <c r="L11" s="64">
        <f>'[7]1'!M11-'[7]4'!L11</f>
        <v>12</v>
      </c>
      <c r="M11" s="62">
        <f t="shared" si="3"/>
        <v>57.142857142857139</v>
      </c>
      <c r="N11" s="64">
        <f>'[7]1'!O11-'[7]4'!N11</f>
        <v>38</v>
      </c>
      <c r="O11" s="64">
        <f>'[7]1'!P11-'[7]4'!O11</f>
        <v>0</v>
      </c>
      <c r="P11" s="62">
        <f t="shared" si="4"/>
        <v>0</v>
      </c>
      <c r="Q11" s="64">
        <f>'[7]1'!R11-'[7]4'!Q11</f>
        <v>464</v>
      </c>
      <c r="R11" s="64">
        <f>'[7]1'!S11-'[7]4'!R11</f>
        <v>389</v>
      </c>
      <c r="S11" s="62">
        <f t="shared" si="5"/>
        <v>83.83620689655173</v>
      </c>
      <c r="T11" s="64">
        <v>328</v>
      </c>
      <c r="U11" s="64">
        <v>278</v>
      </c>
      <c r="V11" s="64">
        <v>225</v>
      </c>
      <c r="W11" s="62">
        <f t="shared" si="6"/>
        <v>80.935251798561154</v>
      </c>
      <c r="X11" s="64">
        <v>244</v>
      </c>
      <c r="Y11" s="64">
        <v>197</v>
      </c>
      <c r="Z11" s="62">
        <f t="shared" si="7"/>
        <v>80.737704918032776</v>
      </c>
      <c r="AA11" s="45"/>
      <c r="AB11" s="46"/>
      <c r="AC11" s="46"/>
      <c r="AD11" s="46"/>
    </row>
    <row r="12" spans="1:30" s="47" customFormat="1" ht="16.149999999999999" customHeight="1" x14ac:dyDescent="0.25">
      <c r="A12" s="14" t="s">
        <v>29</v>
      </c>
      <c r="B12" s="64">
        <f>'[7]1'!B12-'[7]4'!B12</f>
        <v>688</v>
      </c>
      <c r="C12" s="64">
        <f>'[7]1'!C12-'[7]4'!C12</f>
        <v>584</v>
      </c>
      <c r="D12" s="62">
        <f t="shared" si="0"/>
        <v>84.883720930232556</v>
      </c>
      <c r="E12" s="64">
        <f>'[7]1'!E12-'[7]4'!E12</f>
        <v>471</v>
      </c>
      <c r="F12" s="64">
        <f>'[7]1'!F12-'[7]4'!F12</f>
        <v>422</v>
      </c>
      <c r="G12" s="62">
        <f t="shared" si="1"/>
        <v>89.596602972399154</v>
      </c>
      <c r="H12" s="64">
        <f>'[7]1'!H12-'[7]4'!H12</f>
        <v>256</v>
      </c>
      <c r="I12" s="64">
        <f>'[7]1'!I12-'[7]4'!I12</f>
        <v>199</v>
      </c>
      <c r="J12" s="62">
        <f t="shared" si="2"/>
        <v>77.734375</v>
      </c>
      <c r="K12" s="64">
        <f>'[7]1'!L12-'[7]4'!K12</f>
        <v>36</v>
      </c>
      <c r="L12" s="64">
        <f>'[7]1'!M12-'[7]4'!L12</f>
        <v>39</v>
      </c>
      <c r="M12" s="62">
        <f t="shared" si="3"/>
        <v>108.33333333333333</v>
      </c>
      <c r="N12" s="64">
        <f>'[7]1'!O12-'[7]4'!N12</f>
        <v>58</v>
      </c>
      <c r="O12" s="64">
        <f>'[7]1'!P12-'[7]4'!O12</f>
        <v>51</v>
      </c>
      <c r="P12" s="62">
        <f t="shared" si="4"/>
        <v>87.931034482758619</v>
      </c>
      <c r="Q12" s="64">
        <f>'[7]1'!R12-'[7]4'!Q12</f>
        <v>446</v>
      </c>
      <c r="R12" s="64">
        <f>'[7]1'!S12-'[7]4'!R12</f>
        <v>366</v>
      </c>
      <c r="S12" s="62">
        <f t="shared" si="5"/>
        <v>82.062780269058294</v>
      </c>
      <c r="T12" s="64">
        <v>152</v>
      </c>
      <c r="U12" s="64">
        <v>145</v>
      </c>
      <c r="V12" s="64">
        <v>141</v>
      </c>
      <c r="W12" s="62">
        <f t="shared" si="6"/>
        <v>97.241379310344826</v>
      </c>
      <c r="X12" s="64">
        <v>129</v>
      </c>
      <c r="Y12" s="64">
        <v>119</v>
      </c>
      <c r="Z12" s="62">
        <f t="shared" si="7"/>
        <v>92.248062015503876</v>
      </c>
      <c r="AA12" s="45"/>
      <c r="AB12" s="46"/>
      <c r="AC12" s="46"/>
      <c r="AD12" s="46"/>
    </row>
    <row r="13" spans="1:30" s="47" customFormat="1" ht="16.149999999999999" customHeight="1" x14ac:dyDescent="0.25">
      <c r="A13" s="14" t="s">
        <v>30</v>
      </c>
      <c r="B13" s="64">
        <f>'[7]1'!B13-'[7]4'!B13</f>
        <v>655</v>
      </c>
      <c r="C13" s="64">
        <f>'[7]1'!C13-'[7]4'!C13</f>
        <v>568</v>
      </c>
      <c r="D13" s="62">
        <f t="shared" si="0"/>
        <v>86.717557251908389</v>
      </c>
      <c r="E13" s="64">
        <f>'[7]1'!E13-'[7]4'!E13</f>
        <v>497</v>
      </c>
      <c r="F13" s="64">
        <f>'[7]1'!F13-'[7]4'!F13</f>
        <v>494</v>
      </c>
      <c r="G13" s="62">
        <f t="shared" si="1"/>
        <v>99.396378269617699</v>
      </c>
      <c r="H13" s="64">
        <f>'[7]1'!H13-'[7]4'!H13</f>
        <v>271</v>
      </c>
      <c r="I13" s="64">
        <f>'[7]1'!I13-'[7]4'!I13</f>
        <v>202</v>
      </c>
      <c r="J13" s="62">
        <f t="shared" si="2"/>
        <v>74.538745387453872</v>
      </c>
      <c r="K13" s="64">
        <f>'[7]1'!L13-'[7]4'!K13</f>
        <v>34</v>
      </c>
      <c r="L13" s="64">
        <f>'[7]1'!M13-'[7]4'!L13</f>
        <v>32</v>
      </c>
      <c r="M13" s="62">
        <f t="shared" si="3"/>
        <v>94.117647058823522</v>
      </c>
      <c r="N13" s="64">
        <f>'[7]1'!O13-'[7]4'!N13</f>
        <v>10</v>
      </c>
      <c r="O13" s="64">
        <f>'[7]1'!P13-'[7]4'!O13</f>
        <v>32</v>
      </c>
      <c r="P13" s="62">
        <f t="shared" si="4"/>
        <v>320</v>
      </c>
      <c r="Q13" s="64">
        <f>'[7]1'!R13-'[7]4'!Q13</f>
        <v>401</v>
      </c>
      <c r="R13" s="64">
        <f>'[7]1'!S13-'[7]4'!R13</f>
        <v>405</v>
      </c>
      <c r="S13" s="62">
        <f t="shared" si="5"/>
        <v>100.99750623441398</v>
      </c>
      <c r="T13" s="64">
        <v>132</v>
      </c>
      <c r="U13" s="64">
        <v>182</v>
      </c>
      <c r="V13" s="64">
        <v>129</v>
      </c>
      <c r="W13" s="62">
        <f t="shared" si="6"/>
        <v>70.879120879120876</v>
      </c>
      <c r="X13" s="64">
        <v>167</v>
      </c>
      <c r="Y13" s="64">
        <v>117</v>
      </c>
      <c r="Z13" s="62">
        <f t="shared" si="7"/>
        <v>70.05988023952095</v>
      </c>
      <c r="AA13" s="45"/>
      <c r="AB13" s="46"/>
      <c r="AC13" s="46"/>
      <c r="AD13" s="46"/>
    </row>
    <row r="14" spans="1:30" s="47" customFormat="1" ht="16.149999999999999" customHeight="1" x14ac:dyDescent="0.25">
      <c r="A14" s="14" t="s">
        <v>31</v>
      </c>
      <c r="B14" s="64">
        <f>'[7]1'!B14-'[7]4'!B14</f>
        <v>962</v>
      </c>
      <c r="C14" s="64">
        <f>'[7]1'!C14-'[7]4'!C14</f>
        <v>734</v>
      </c>
      <c r="D14" s="62">
        <f t="shared" si="0"/>
        <v>76.299376299376291</v>
      </c>
      <c r="E14" s="64">
        <f>'[7]1'!E14-'[7]4'!E14</f>
        <v>748</v>
      </c>
      <c r="F14" s="64">
        <f>'[7]1'!F14-'[7]4'!F14</f>
        <v>670</v>
      </c>
      <c r="G14" s="62">
        <f t="shared" si="1"/>
        <v>89.572192513368989</v>
      </c>
      <c r="H14" s="64">
        <f>'[7]1'!H14-'[7]4'!H14</f>
        <v>353</v>
      </c>
      <c r="I14" s="64">
        <f>'[7]1'!I14-'[7]4'!I14</f>
        <v>201</v>
      </c>
      <c r="J14" s="62">
        <f t="shared" si="2"/>
        <v>56.940509915014161</v>
      </c>
      <c r="K14" s="64">
        <f>'[7]1'!L14-'[7]4'!K14</f>
        <v>18</v>
      </c>
      <c r="L14" s="64">
        <f>'[7]1'!M14-'[7]4'!L14</f>
        <v>9</v>
      </c>
      <c r="M14" s="62">
        <f t="shared" si="3"/>
        <v>50</v>
      </c>
      <c r="N14" s="64">
        <f>'[7]1'!O14-'[7]4'!N14</f>
        <v>32</v>
      </c>
      <c r="O14" s="64">
        <f>'[7]1'!P14-'[7]4'!O14</f>
        <v>47</v>
      </c>
      <c r="P14" s="62">
        <f t="shared" si="4"/>
        <v>146.875</v>
      </c>
      <c r="Q14" s="64">
        <f>'[7]1'!R14-'[7]4'!Q14</f>
        <v>670</v>
      </c>
      <c r="R14" s="64">
        <f>'[7]1'!S14-'[7]4'!R14</f>
        <v>509</v>
      </c>
      <c r="S14" s="62">
        <f t="shared" si="5"/>
        <v>75.97014925373135</v>
      </c>
      <c r="T14" s="64">
        <v>222</v>
      </c>
      <c r="U14" s="64">
        <v>252</v>
      </c>
      <c r="V14" s="64">
        <v>207</v>
      </c>
      <c r="W14" s="62">
        <f t="shared" si="6"/>
        <v>82.142857142857139</v>
      </c>
      <c r="X14" s="64">
        <v>227</v>
      </c>
      <c r="Y14" s="64">
        <v>179</v>
      </c>
      <c r="Z14" s="62">
        <f t="shared" si="7"/>
        <v>78.854625550660799</v>
      </c>
      <c r="AA14" s="45"/>
      <c r="AB14" s="46"/>
      <c r="AC14" s="46"/>
      <c r="AD14" s="46"/>
    </row>
    <row r="15" spans="1:30" s="47" customFormat="1" ht="16.149999999999999" customHeight="1" x14ac:dyDescent="0.25">
      <c r="A15" s="14" t="s">
        <v>32</v>
      </c>
      <c r="B15" s="64">
        <f>'[7]1'!B15-'[7]4'!B15</f>
        <v>1352</v>
      </c>
      <c r="C15" s="64">
        <f>'[7]1'!C15-'[7]4'!C15</f>
        <v>1077</v>
      </c>
      <c r="D15" s="62">
        <f t="shared" si="0"/>
        <v>79.65976331360946</v>
      </c>
      <c r="E15" s="64">
        <f>'[7]1'!E15-'[7]4'!E15</f>
        <v>926</v>
      </c>
      <c r="F15" s="64">
        <f>'[7]1'!F15-'[7]4'!F15</f>
        <v>775</v>
      </c>
      <c r="G15" s="62">
        <f t="shared" si="1"/>
        <v>83.693304535637154</v>
      </c>
      <c r="H15" s="64">
        <f>'[7]1'!H15-'[7]4'!H15</f>
        <v>627</v>
      </c>
      <c r="I15" s="64">
        <f>'[7]1'!I15-'[7]4'!I15</f>
        <v>463</v>
      </c>
      <c r="J15" s="62">
        <f t="shared" si="2"/>
        <v>73.843700159489629</v>
      </c>
      <c r="K15" s="64">
        <f>'[7]1'!L15-'[7]4'!K15</f>
        <v>56</v>
      </c>
      <c r="L15" s="64">
        <f>'[7]1'!M15-'[7]4'!L15</f>
        <v>44</v>
      </c>
      <c r="M15" s="62">
        <f t="shared" si="3"/>
        <v>78.571428571428569</v>
      </c>
      <c r="N15" s="64">
        <f>'[7]1'!O15-'[7]4'!N15</f>
        <v>34</v>
      </c>
      <c r="O15" s="64">
        <f>'[7]1'!P15-'[7]4'!O15</f>
        <v>0</v>
      </c>
      <c r="P15" s="62">
        <f t="shared" si="4"/>
        <v>0</v>
      </c>
      <c r="Q15" s="64">
        <f>'[7]1'!R15-'[7]4'!Q15</f>
        <v>697</v>
      </c>
      <c r="R15" s="64">
        <f>'[7]1'!S15-'[7]4'!R15</f>
        <v>603</v>
      </c>
      <c r="S15" s="62">
        <f t="shared" si="5"/>
        <v>86.513629842180777</v>
      </c>
      <c r="T15" s="64">
        <v>165</v>
      </c>
      <c r="U15" s="64">
        <v>294</v>
      </c>
      <c r="V15" s="64">
        <v>129</v>
      </c>
      <c r="W15" s="62">
        <f t="shared" si="6"/>
        <v>43.877551020408163</v>
      </c>
      <c r="X15" s="64">
        <v>249</v>
      </c>
      <c r="Y15" s="64">
        <v>112</v>
      </c>
      <c r="Z15" s="62">
        <f t="shared" si="7"/>
        <v>44.979919678714857</v>
      </c>
      <c r="AA15" s="45"/>
      <c r="AB15" s="46"/>
      <c r="AC15" s="46"/>
      <c r="AD15" s="46"/>
    </row>
    <row r="16" spans="1:30" s="47" customFormat="1" ht="16.149999999999999" customHeight="1" x14ac:dyDescent="0.25">
      <c r="A16" s="14" t="s">
        <v>33</v>
      </c>
      <c r="B16" s="64">
        <f>'[7]1'!B16-'[7]4'!B16</f>
        <v>907</v>
      </c>
      <c r="C16" s="64">
        <f>'[7]1'!C16-'[7]4'!C16</f>
        <v>1281</v>
      </c>
      <c r="D16" s="62">
        <f t="shared" si="0"/>
        <v>141.2348401323043</v>
      </c>
      <c r="E16" s="64">
        <f>'[7]1'!E16-'[7]4'!E16</f>
        <v>558</v>
      </c>
      <c r="F16" s="64">
        <f>'[7]1'!F16-'[7]4'!F16</f>
        <v>815</v>
      </c>
      <c r="G16" s="62">
        <f t="shared" si="1"/>
        <v>146.05734767025089</v>
      </c>
      <c r="H16" s="64">
        <f>'[7]1'!H16-'[7]4'!H16</f>
        <v>320</v>
      </c>
      <c r="I16" s="64">
        <f>'[7]1'!I16-'[7]4'!I16</f>
        <v>401</v>
      </c>
      <c r="J16" s="62">
        <f t="shared" si="2"/>
        <v>125.3125</v>
      </c>
      <c r="K16" s="64">
        <f>'[7]1'!L16-'[7]4'!K16</f>
        <v>21</v>
      </c>
      <c r="L16" s="64">
        <f>'[7]1'!M16-'[7]4'!L16</f>
        <v>24</v>
      </c>
      <c r="M16" s="62">
        <f t="shared" si="3"/>
        <v>114.28571428571428</v>
      </c>
      <c r="N16" s="64">
        <f>'[7]1'!O16-'[7]4'!N16</f>
        <v>18</v>
      </c>
      <c r="O16" s="64">
        <f>'[7]1'!P16-'[7]4'!O16</f>
        <v>2</v>
      </c>
      <c r="P16" s="62">
        <f t="shared" si="4"/>
        <v>11.111111111111111</v>
      </c>
      <c r="Q16" s="64">
        <f>'[7]1'!R16-'[7]4'!Q16</f>
        <v>466</v>
      </c>
      <c r="R16" s="64">
        <f>'[7]1'!S16-'[7]4'!R16</f>
        <v>606</v>
      </c>
      <c r="S16" s="62">
        <f t="shared" si="5"/>
        <v>130.04291845493563</v>
      </c>
      <c r="T16" s="64">
        <v>244</v>
      </c>
      <c r="U16" s="64">
        <v>171</v>
      </c>
      <c r="V16" s="64">
        <v>215</v>
      </c>
      <c r="W16" s="62">
        <f t="shared" si="6"/>
        <v>125.73099415204678</v>
      </c>
      <c r="X16" s="64">
        <v>148</v>
      </c>
      <c r="Y16" s="64">
        <v>186</v>
      </c>
      <c r="Z16" s="62">
        <f t="shared" si="7"/>
        <v>125.67567567567568</v>
      </c>
      <c r="AA16" s="45"/>
      <c r="AB16" s="46"/>
      <c r="AC16" s="46"/>
      <c r="AD16" s="46"/>
    </row>
    <row r="17" spans="1:30" s="47" customFormat="1" ht="16.149999999999999" customHeight="1" x14ac:dyDescent="0.25">
      <c r="A17" s="14" t="s">
        <v>34</v>
      </c>
      <c r="B17" s="64">
        <f>'[7]1'!B17-'[7]4'!B17</f>
        <v>525</v>
      </c>
      <c r="C17" s="64">
        <f>'[7]1'!C17-'[7]4'!C17</f>
        <v>522</v>
      </c>
      <c r="D17" s="62">
        <f t="shared" si="0"/>
        <v>99.428571428571431</v>
      </c>
      <c r="E17" s="64">
        <f>'[7]1'!E17-'[7]4'!E17</f>
        <v>307</v>
      </c>
      <c r="F17" s="64">
        <f>'[7]1'!F17-'[7]4'!F17</f>
        <v>327</v>
      </c>
      <c r="G17" s="62">
        <f t="shared" si="1"/>
        <v>106.51465798045604</v>
      </c>
      <c r="H17" s="64">
        <f>'[7]1'!H17-'[7]4'!H17</f>
        <v>141</v>
      </c>
      <c r="I17" s="64">
        <f>'[7]1'!I17-'[7]4'!I17</f>
        <v>100</v>
      </c>
      <c r="J17" s="62">
        <f t="shared" si="2"/>
        <v>70.921985815602838</v>
      </c>
      <c r="K17" s="64">
        <f>'[7]1'!L17-'[7]4'!K17</f>
        <v>8</v>
      </c>
      <c r="L17" s="64">
        <f>'[7]1'!M17-'[7]4'!L17</f>
        <v>2</v>
      </c>
      <c r="M17" s="62">
        <f t="shared" si="3"/>
        <v>25</v>
      </c>
      <c r="N17" s="64">
        <f>'[7]1'!O17-'[7]4'!N17</f>
        <v>14</v>
      </c>
      <c r="O17" s="64">
        <f>'[7]1'!P17-'[7]4'!O17</f>
        <v>22</v>
      </c>
      <c r="P17" s="62">
        <f t="shared" si="4"/>
        <v>157.14285714285714</v>
      </c>
      <c r="Q17" s="64">
        <f>'[7]1'!R17-'[7]4'!Q17</f>
        <v>246</v>
      </c>
      <c r="R17" s="64">
        <f>'[7]1'!S17-'[7]4'!R17</f>
        <v>222</v>
      </c>
      <c r="S17" s="62">
        <f t="shared" si="5"/>
        <v>90.243902439024396</v>
      </c>
      <c r="T17" s="64">
        <v>124</v>
      </c>
      <c r="U17" s="64">
        <v>124</v>
      </c>
      <c r="V17" s="64">
        <v>115</v>
      </c>
      <c r="W17" s="62">
        <f t="shared" si="6"/>
        <v>92.741935483870961</v>
      </c>
      <c r="X17" s="64">
        <v>105</v>
      </c>
      <c r="Y17" s="64">
        <v>101</v>
      </c>
      <c r="Z17" s="62">
        <f t="shared" si="7"/>
        <v>96.19047619047619</v>
      </c>
      <c r="AA17" s="45"/>
      <c r="AB17" s="46"/>
      <c r="AC17" s="46"/>
      <c r="AD17" s="46"/>
    </row>
    <row r="18" spans="1:30" s="47" customFormat="1" ht="16.149999999999999" customHeight="1" x14ac:dyDescent="0.25">
      <c r="A18" s="14" t="s">
        <v>35</v>
      </c>
      <c r="B18" s="64">
        <f>'[7]1'!B18-'[7]4'!B18</f>
        <v>761</v>
      </c>
      <c r="C18" s="64">
        <f>'[7]1'!C18-'[7]4'!C18</f>
        <v>657</v>
      </c>
      <c r="D18" s="62">
        <f t="shared" si="0"/>
        <v>86.333771353482263</v>
      </c>
      <c r="E18" s="64">
        <f>'[7]1'!E18-'[7]4'!E18</f>
        <v>579</v>
      </c>
      <c r="F18" s="64">
        <f>'[7]1'!F18-'[7]4'!F18</f>
        <v>490</v>
      </c>
      <c r="G18" s="62">
        <f t="shared" si="1"/>
        <v>84.628670120898093</v>
      </c>
      <c r="H18" s="64">
        <f>'[7]1'!H18-'[7]4'!H18</f>
        <v>361</v>
      </c>
      <c r="I18" s="64">
        <f>'[7]1'!I18-'[7]4'!I18</f>
        <v>251</v>
      </c>
      <c r="J18" s="62">
        <f t="shared" si="2"/>
        <v>69.529085872576175</v>
      </c>
      <c r="K18" s="64">
        <f>'[7]1'!L18-'[7]4'!K18</f>
        <v>74</v>
      </c>
      <c r="L18" s="64">
        <f>'[7]1'!M18-'[7]4'!L18</f>
        <v>68</v>
      </c>
      <c r="M18" s="62">
        <f t="shared" si="3"/>
        <v>91.891891891891902</v>
      </c>
      <c r="N18" s="64">
        <f>'[7]1'!O18-'[7]4'!N18</f>
        <v>95</v>
      </c>
      <c r="O18" s="64">
        <f>'[7]1'!P18-'[7]4'!O18</f>
        <v>27</v>
      </c>
      <c r="P18" s="62">
        <f t="shared" si="4"/>
        <v>28.421052631578945</v>
      </c>
      <c r="Q18" s="64">
        <f>'[7]1'!R18-'[7]4'!Q18</f>
        <v>575</v>
      </c>
      <c r="R18" s="64">
        <f>'[7]1'!S18-'[7]4'!R18</f>
        <v>490</v>
      </c>
      <c r="S18" s="62">
        <f t="shared" si="5"/>
        <v>85.217391304347828</v>
      </c>
      <c r="T18" s="64">
        <v>160</v>
      </c>
      <c r="U18" s="64">
        <v>204</v>
      </c>
      <c r="V18" s="64">
        <v>152</v>
      </c>
      <c r="W18" s="62">
        <f t="shared" si="6"/>
        <v>74.509803921568633</v>
      </c>
      <c r="X18" s="64">
        <v>168</v>
      </c>
      <c r="Y18" s="64">
        <v>122</v>
      </c>
      <c r="Z18" s="62">
        <f t="shared" si="7"/>
        <v>72.61904761904762</v>
      </c>
      <c r="AA18" s="45"/>
      <c r="AB18" s="46"/>
      <c r="AC18" s="46"/>
      <c r="AD18" s="46"/>
    </row>
    <row r="19" spans="1:30" s="47" customFormat="1" ht="16.149999999999999" customHeight="1" x14ac:dyDescent="0.25">
      <c r="A19" s="14" t="s">
        <v>36</v>
      </c>
      <c r="B19" s="64">
        <f>'[7]1'!B19-'[7]4'!B19</f>
        <v>1011</v>
      </c>
      <c r="C19" s="64">
        <f>'[7]1'!C19-'[7]4'!C19</f>
        <v>999</v>
      </c>
      <c r="D19" s="62">
        <f t="shared" si="0"/>
        <v>98.813056379821958</v>
      </c>
      <c r="E19" s="64">
        <f>'[7]1'!E19-'[7]4'!E19</f>
        <v>834</v>
      </c>
      <c r="F19" s="64">
        <f>'[7]1'!F19-'[7]4'!F19</f>
        <v>862</v>
      </c>
      <c r="G19" s="62">
        <f t="shared" si="1"/>
        <v>103.35731414868106</v>
      </c>
      <c r="H19" s="64">
        <f>'[7]1'!H19-'[7]4'!H19</f>
        <v>324</v>
      </c>
      <c r="I19" s="64">
        <f>'[7]1'!I19-'[7]4'!I19</f>
        <v>310</v>
      </c>
      <c r="J19" s="62">
        <f t="shared" si="2"/>
        <v>95.679012345679013</v>
      </c>
      <c r="K19" s="64">
        <f>'[7]1'!L19-'[7]4'!K19</f>
        <v>11</v>
      </c>
      <c r="L19" s="64">
        <f>'[7]1'!M19-'[7]4'!L19</f>
        <v>22</v>
      </c>
      <c r="M19" s="62">
        <f t="shared" si="3"/>
        <v>200</v>
      </c>
      <c r="N19" s="64">
        <f>'[7]1'!O19-'[7]4'!N19</f>
        <v>69</v>
      </c>
      <c r="O19" s="64">
        <f>'[7]1'!P19-'[7]4'!O19</f>
        <v>47</v>
      </c>
      <c r="P19" s="62">
        <f t="shared" si="4"/>
        <v>68.115942028985515</v>
      </c>
      <c r="Q19" s="64">
        <f>'[7]1'!R19-'[7]4'!Q19</f>
        <v>760</v>
      </c>
      <c r="R19" s="64">
        <f>'[7]1'!S19-'[7]4'!R19</f>
        <v>622</v>
      </c>
      <c r="S19" s="62">
        <f t="shared" si="5"/>
        <v>81.84210526315789</v>
      </c>
      <c r="T19" s="64">
        <v>281</v>
      </c>
      <c r="U19" s="64">
        <v>329</v>
      </c>
      <c r="V19" s="64">
        <v>259</v>
      </c>
      <c r="W19" s="62">
        <f t="shared" si="6"/>
        <v>78.723404255319153</v>
      </c>
      <c r="X19" s="64">
        <v>280</v>
      </c>
      <c r="Y19" s="64">
        <v>235</v>
      </c>
      <c r="Z19" s="62">
        <f t="shared" si="7"/>
        <v>83.928571428571431</v>
      </c>
      <c r="AA19" s="45"/>
      <c r="AB19" s="46"/>
      <c r="AC19" s="46"/>
      <c r="AD19" s="46"/>
    </row>
    <row r="20" spans="1:30" s="47" customFormat="1" ht="16.149999999999999" customHeight="1" x14ac:dyDescent="0.25">
      <c r="A20" s="14" t="s">
        <v>37</v>
      </c>
      <c r="B20" s="64">
        <f>'[7]1'!B20-'[7]4'!B20</f>
        <v>317</v>
      </c>
      <c r="C20" s="64">
        <f>'[7]1'!C20-'[7]4'!C20</f>
        <v>268</v>
      </c>
      <c r="D20" s="62">
        <f t="shared" si="0"/>
        <v>84.542586750788644</v>
      </c>
      <c r="E20" s="64">
        <f>'[7]1'!E20-'[7]4'!E20</f>
        <v>269</v>
      </c>
      <c r="F20" s="64">
        <f>'[7]1'!F20-'[7]4'!F20</f>
        <v>239</v>
      </c>
      <c r="G20" s="62">
        <f t="shared" si="1"/>
        <v>88.847583643122675</v>
      </c>
      <c r="H20" s="64">
        <f>'[7]1'!H20-'[7]4'!H20</f>
        <v>160</v>
      </c>
      <c r="I20" s="64">
        <f>'[7]1'!I20-'[7]4'!I20</f>
        <v>149</v>
      </c>
      <c r="J20" s="62">
        <f t="shared" si="2"/>
        <v>93.125</v>
      </c>
      <c r="K20" s="64">
        <f>'[7]1'!L20-'[7]4'!K20</f>
        <v>17</v>
      </c>
      <c r="L20" s="64">
        <f>'[7]1'!M20-'[7]4'!L20</f>
        <v>11</v>
      </c>
      <c r="M20" s="62">
        <f t="shared" si="3"/>
        <v>64.705882352941174</v>
      </c>
      <c r="N20" s="64">
        <f>'[7]1'!O20-'[7]4'!N20</f>
        <v>10</v>
      </c>
      <c r="O20" s="64">
        <f>'[7]1'!P20-'[7]4'!O20</f>
        <v>1</v>
      </c>
      <c r="P20" s="62">
        <f t="shared" si="4"/>
        <v>10</v>
      </c>
      <c r="Q20" s="64">
        <f>'[7]1'!R20-'[7]4'!Q20</f>
        <v>207</v>
      </c>
      <c r="R20" s="64">
        <f>'[7]1'!S20-'[7]4'!R20</f>
        <v>135</v>
      </c>
      <c r="S20" s="62">
        <f t="shared" si="5"/>
        <v>65.217391304347828</v>
      </c>
      <c r="T20" s="64">
        <v>67</v>
      </c>
      <c r="U20" s="64">
        <v>68</v>
      </c>
      <c r="V20" s="64">
        <v>63</v>
      </c>
      <c r="W20" s="62">
        <f t="shared" si="6"/>
        <v>92.64705882352942</v>
      </c>
      <c r="X20" s="64">
        <v>60</v>
      </c>
      <c r="Y20" s="64">
        <v>56</v>
      </c>
      <c r="Z20" s="62">
        <f t="shared" si="7"/>
        <v>93.333333333333329</v>
      </c>
      <c r="AA20" s="45"/>
      <c r="AB20" s="46"/>
      <c r="AC20" s="46"/>
      <c r="AD20" s="46"/>
    </row>
    <row r="21" spans="1:30" s="47" customFormat="1" ht="16.149999999999999" customHeight="1" x14ac:dyDescent="0.25">
      <c r="A21" s="14" t="s">
        <v>38</v>
      </c>
      <c r="B21" s="64">
        <f>'[7]1'!B21-'[7]4'!B21</f>
        <v>540</v>
      </c>
      <c r="C21" s="64">
        <f>'[7]1'!C21-'[7]4'!C21</f>
        <v>477</v>
      </c>
      <c r="D21" s="62">
        <f t="shared" si="0"/>
        <v>88.333333333333329</v>
      </c>
      <c r="E21" s="64">
        <f>'[7]1'!E21-'[7]4'!E21</f>
        <v>410</v>
      </c>
      <c r="F21" s="64">
        <f>'[7]1'!F21-'[7]4'!F21</f>
        <v>395</v>
      </c>
      <c r="G21" s="62">
        <f t="shared" si="1"/>
        <v>96.341463414634148</v>
      </c>
      <c r="H21" s="64">
        <f>'[7]1'!H21-'[7]4'!H21</f>
        <v>238</v>
      </c>
      <c r="I21" s="64">
        <f>'[7]1'!I21-'[7]4'!I21</f>
        <v>173</v>
      </c>
      <c r="J21" s="62">
        <f t="shared" si="2"/>
        <v>72.689075630252091</v>
      </c>
      <c r="K21" s="64">
        <f>'[7]1'!L21-'[7]4'!K21</f>
        <v>22</v>
      </c>
      <c r="L21" s="64">
        <f>'[7]1'!M21-'[7]4'!L21</f>
        <v>12</v>
      </c>
      <c r="M21" s="62">
        <f t="shared" si="3"/>
        <v>54.54545454545454</v>
      </c>
      <c r="N21" s="64">
        <f>'[7]1'!O21-'[7]4'!N21</f>
        <v>15</v>
      </c>
      <c r="O21" s="64">
        <f>'[7]1'!P21-'[7]4'!O21</f>
        <v>2</v>
      </c>
      <c r="P21" s="62">
        <f t="shared" si="4"/>
        <v>13.333333333333334</v>
      </c>
      <c r="Q21" s="64">
        <f>'[7]1'!R21-'[7]4'!Q21</f>
        <v>385</v>
      </c>
      <c r="R21" s="64">
        <f>'[7]1'!S21-'[7]4'!R21</f>
        <v>382</v>
      </c>
      <c r="S21" s="62">
        <f t="shared" si="5"/>
        <v>99.220779220779221</v>
      </c>
      <c r="T21" s="64">
        <v>105</v>
      </c>
      <c r="U21" s="64">
        <v>157</v>
      </c>
      <c r="V21" s="64">
        <v>94</v>
      </c>
      <c r="W21" s="62">
        <f t="shared" si="6"/>
        <v>59.872611464968152</v>
      </c>
      <c r="X21" s="64">
        <v>147</v>
      </c>
      <c r="Y21" s="64">
        <v>82</v>
      </c>
      <c r="Z21" s="62">
        <f t="shared" si="7"/>
        <v>55.782312925170061</v>
      </c>
      <c r="AA21" s="61"/>
      <c r="AB21" s="61"/>
      <c r="AC21" s="61"/>
      <c r="AD21" s="61"/>
    </row>
    <row r="22" spans="1:30" s="47" customFormat="1" ht="16.149999999999999" customHeight="1" x14ac:dyDescent="0.25">
      <c r="A22" s="14" t="s">
        <v>39</v>
      </c>
      <c r="B22" s="64">
        <f>'[7]1'!B22-'[7]4'!B22</f>
        <v>659</v>
      </c>
      <c r="C22" s="64">
        <f>'[7]1'!C22-'[7]4'!C22</f>
        <v>616</v>
      </c>
      <c r="D22" s="62">
        <f t="shared" si="0"/>
        <v>93.474962063732931</v>
      </c>
      <c r="E22" s="64">
        <f>'[7]1'!E22-'[7]4'!E22</f>
        <v>491</v>
      </c>
      <c r="F22" s="64">
        <f>'[7]1'!F22-'[7]4'!F22</f>
        <v>467</v>
      </c>
      <c r="G22" s="62">
        <f t="shared" si="1"/>
        <v>95.112016293279027</v>
      </c>
      <c r="H22" s="64">
        <f>'[7]1'!H22-'[7]4'!H22</f>
        <v>232</v>
      </c>
      <c r="I22" s="64">
        <f>'[7]1'!I22-'[7]4'!I22</f>
        <v>236</v>
      </c>
      <c r="J22" s="62">
        <f t="shared" si="2"/>
        <v>101.72413793103448</v>
      </c>
      <c r="K22" s="64">
        <f>'[7]1'!L22-'[7]4'!K22</f>
        <v>7</v>
      </c>
      <c r="L22" s="64">
        <f>'[7]1'!M22-'[7]4'!L22</f>
        <v>4</v>
      </c>
      <c r="M22" s="62">
        <f t="shared" si="3"/>
        <v>57.142857142857139</v>
      </c>
      <c r="N22" s="64">
        <f>'[7]1'!O22-'[7]4'!N22</f>
        <v>25</v>
      </c>
      <c r="O22" s="64">
        <f>'[7]1'!P22-'[7]4'!O22</f>
        <v>9</v>
      </c>
      <c r="P22" s="62">
        <f t="shared" si="4"/>
        <v>36</v>
      </c>
      <c r="Q22" s="64">
        <f>'[7]1'!R22-'[7]4'!Q22</f>
        <v>416</v>
      </c>
      <c r="R22" s="64">
        <f>'[7]1'!S22-'[7]4'!R22</f>
        <v>397</v>
      </c>
      <c r="S22" s="62">
        <f t="shared" si="5"/>
        <v>95.432692307692307</v>
      </c>
      <c r="T22" s="64">
        <v>146</v>
      </c>
      <c r="U22" s="64">
        <v>150</v>
      </c>
      <c r="V22" s="64">
        <v>142</v>
      </c>
      <c r="W22" s="62">
        <f t="shared" si="6"/>
        <v>94.666666666666671</v>
      </c>
      <c r="X22" s="64">
        <v>128</v>
      </c>
      <c r="Y22" s="64">
        <v>114</v>
      </c>
      <c r="Z22" s="62">
        <f t="shared" si="7"/>
        <v>89.0625</v>
      </c>
      <c r="AA22" s="45"/>
      <c r="AB22" s="46"/>
      <c r="AC22" s="46"/>
      <c r="AD22" s="46"/>
    </row>
    <row r="23" spans="1:30" s="47" customFormat="1" ht="16.149999999999999" customHeight="1" x14ac:dyDescent="0.25">
      <c r="A23" s="14" t="s">
        <v>40</v>
      </c>
      <c r="B23" s="64">
        <f>'[7]1'!B23-'[7]4'!B23</f>
        <v>1766</v>
      </c>
      <c r="C23" s="64">
        <f>'[7]1'!C23-'[7]4'!C23</f>
        <v>1538</v>
      </c>
      <c r="D23" s="62">
        <f t="shared" si="0"/>
        <v>87.089467723669316</v>
      </c>
      <c r="E23" s="64">
        <f>'[7]1'!E23-'[7]4'!E23</f>
        <v>751</v>
      </c>
      <c r="F23" s="64">
        <f>'[7]1'!F23-'[7]4'!F23</f>
        <v>705</v>
      </c>
      <c r="G23" s="62">
        <f t="shared" si="1"/>
        <v>93.874833555259656</v>
      </c>
      <c r="H23" s="64">
        <f>'[7]1'!H23-'[7]4'!H23</f>
        <v>470</v>
      </c>
      <c r="I23" s="64">
        <f>'[7]1'!I23-'[7]4'!I23</f>
        <v>380</v>
      </c>
      <c r="J23" s="62">
        <f t="shared" si="2"/>
        <v>80.851063829787222</v>
      </c>
      <c r="K23" s="64">
        <f>'[7]1'!L23-'[7]4'!K23</f>
        <v>32</v>
      </c>
      <c r="L23" s="64">
        <f>'[7]1'!M23-'[7]4'!L23</f>
        <v>26</v>
      </c>
      <c r="M23" s="62">
        <f t="shared" si="3"/>
        <v>81.25</v>
      </c>
      <c r="N23" s="64">
        <f>'[7]1'!O23-'[7]4'!N23</f>
        <v>30</v>
      </c>
      <c r="O23" s="64">
        <f>'[7]1'!P23-'[7]4'!O23</f>
        <v>1</v>
      </c>
      <c r="P23" s="62">
        <f t="shared" si="4"/>
        <v>3.3333333333333335</v>
      </c>
      <c r="Q23" s="64">
        <f>'[7]1'!R23-'[7]4'!Q23</f>
        <v>589</v>
      </c>
      <c r="R23" s="64">
        <f>'[7]1'!S23-'[7]4'!R23</f>
        <v>601</v>
      </c>
      <c r="S23" s="62">
        <f t="shared" si="5"/>
        <v>102.03735144312394</v>
      </c>
      <c r="T23" s="64">
        <v>286</v>
      </c>
      <c r="U23" s="64">
        <v>277</v>
      </c>
      <c r="V23" s="64">
        <v>203</v>
      </c>
      <c r="W23" s="62">
        <f t="shared" si="6"/>
        <v>73.285198555956683</v>
      </c>
      <c r="X23" s="64">
        <v>235</v>
      </c>
      <c r="Y23" s="64">
        <v>179</v>
      </c>
      <c r="Z23" s="62">
        <f t="shared" si="7"/>
        <v>76.170212765957444</v>
      </c>
      <c r="AA23" s="45"/>
      <c r="AB23" s="46"/>
      <c r="AC23" s="46"/>
      <c r="AD23" s="46"/>
    </row>
    <row r="24" spans="1:30" s="47" customFormat="1" ht="16.149999999999999" customHeight="1" x14ac:dyDescent="0.25">
      <c r="A24" s="14" t="s">
        <v>41</v>
      </c>
      <c r="B24" s="64">
        <f>'[7]1'!B24-'[7]4'!B24</f>
        <v>640</v>
      </c>
      <c r="C24" s="64">
        <f>'[7]1'!C24-'[7]4'!C24</f>
        <v>487</v>
      </c>
      <c r="D24" s="62">
        <f t="shared" si="0"/>
        <v>76.09375</v>
      </c>
      <c r="E24" s="64">
        <f>'[7]1'!E24-'[7]4'!E24</f>
        <v>531</v>
      </c>
      <c r="F24" s="64">
        <f>'[7]1'!F24-'[7]4'!F24</f>
        <v>469</v>
      </c>
      <c r="G24" s="62">
        <f t="shared" si="1"/>
        <v>88.323917137476457</v>
      </c>
      <c r="H24" s="64">
        <f>'[7]1'!H24-'[7]4'!H24</f>
        <v>286</v>
      </c>
      <c r="I24" s="64">
        <f>'[7]1'!I24-'[7]4'!I24</f>
        <v>181</v>
      </c>
      <c r="J24" s="62">
        <f t="shared" si="2"/>
        <v>63.286713286713294</v>
      </c>
      <c r="K24" s="64">
        <f>'[7]1'!L24-'[7]4'!K24</f>
        <v>18</v>
      </c>
      <c r="L24" s="64">
        <f>'[7]1'!M24-'[7]4'!L24</f>
        <v>35</v>
      </c>
      <c r="M24" s="62">
        <f t="shared" si="3"/>
        <v>194.44444444444443</v>
      </c>
      <c r="N24" s="64">
        <f>'[7]1'!O24-'[7]4'!N24</f>
        <v>42</v>
      </c>
      <c r="O24" s="64">
        <f>'[7]1'!P24-'[7]4'!O24</f>
        <v>7</v>
      </c>
      <c r="P24" s="62">
        <f t="shared" si="4"/>
        <v>16.666666666666664</v>
      </c>
      <c r="Q24" s="64">
        <f>'[7]1'!R24-'[7]4'!Q24</f>
        <v>473</v>
      </c>
      <c r="R24" s="64">
        <f>'[7]1'!S24-'[7]4'!R24</f>
        <v>457</v>
      </c>
      <c r="S24" s="62">
        <f t="shared" si="5"/>
        <v>96.617336152219863</v>
      </c>
      <c r="T24" s="64">
        <v>148</v>
      </c>
      <c r="U24" s="64">
        <v>156</v>
      </c>
      <c r="V24" s="64">
        <v>147</v>
      </c>
      <c r="W24" s="62">
        <f t="shared" si="6"/>
        <v>94.230769230769226</v>
      </c>
      <c r="X24" s="64">
        <v>144</v>
      </c>
      <c r="Y24" s="64">
        <v>135</v>
      </c>
      <c r="Z24" s="62">
        <f t="shared" si="7"/>
        <v>93.75</v>
      </c>
      <c r="AA24" s="45"/>
      <c r="AB24" s="46"/>
      <c r="AC24" s="46"/>
      <c r="AD24" s="46"/>
    </row>
    <row r="25" spans="1:30" s="47" customFormat="1" ht="16.149999999999999" customHeight="1" x14ac:dyDescent="0.25">
      <c r="A25" s="14" t="s">
        <v>42</v>
      </c>
      <c r="B25" s="64">
        <f>'[7]1'!B25-'[7]4'!B25</f>
        <v>942</v>
      </c>
      <c r="C25" s="64">
        <f>'[7]1'!C25-'[7]4'!C25</f>
        <v>763</v>
      </c>
      <c r="D25" s="62">
        <f t="shared" si="0"/>
        <v>80.997876857749475</v>
      </c>
      <c r="E25" s="64">
        <f>'[7]1'!E25-'[7]4'!E25</f>
        <v>613</v>
      </c>
      <c r="F25" s="64">
        <f>'[7]1'!F25-'[7]4'!F25</f>
        <v>582</v>
      </c>
      <c r="G25" s="62">
        <f t="shared" si="1"/>
        <v>94.942903752039157</v>
      </c>
      <c r="H25" s="64">
        <f>'[7]1'!H25-'[7]4'!H25</f>
        <v>245</v>
      </c>
      <c r="I25" s="64">
        <f>'[7]1'!I25-'[7]4'!I25</f>
        <v>246</v>
      </c>
      <c r="J25" s="62">
        <f t="shared" si="2"/>
        <v>100.40816326530613</v>
      </c>
      <c r="K25" s="64">
        <f>'[7]1'!L25-'[7]4'!K25</f>
        <v>30</v>
      </c>
      <c r="L25" s="64">
        <f>'[7]1'!M25-'[7]4'!L25</f>
        <v>27</v>
      </c>
      <c r="M25" s="62">
        <f t="shared" si="3"/>
        <v>90</v>
      </c>
      <c r="N25" s="64">
        <f>'[7]1'!O25-'[7]4'!N25</f>
        <v>65</v>
      </c>
      <c r="O25" s="64">
        <f>'[7]1'!P25-'[7]4'!O25</f>
        <v>14</v>
      </c>
      <c r="P25" s="62">
        <f t="shared" si="4"/>
        <v>21.53846153846154</v>
      </c>
      <c r="Q25" s="64">
        <f>'[7]1'!R25-'[7]4'!Q25</f>
        <v>524</v>
      </c>
      <c r="R25" s="64">
        <f>'[7]1'!S25-'[7]4'!R25</f>
        <v>439</v>
      </c>
      <c r="S25" s="62">
        <f t="shared" si="5"/>
        <v>83.778625954198475</v>
      </c>
      <c r="T25" s="64">
        <v>156</v>
      </c>
      <c r="U25" s="64">
        <v>196</v>
      </c>
      <c r="V25" s="64">
        <v>145</v>
      </c>
      <c r="W25" s="62">
        <f t="shared" si="6"/>
        <v>73.979591836734699</v>
      </c>
      <c r="X25" s="64">
        <v>160</v>
      </c>
      <c r="Y25" s="64">
        <v>129</v>
      </c>
      <c r="Z25" s="62">
        <f t="shared" si="7"/>
        <v>80.625</v>
      </c>
      <c r="AA25" s="45"/>
      <c r="AB25" s="46"/>
      <c r="AC25" s="46"/>
      <c r="AD25" s="46"/>
    </row>
    <row r="26" spans="1:30" s="47" customFormat="1" ht="16.149999999999999" customHeight="1" x14ac:dyDescent="0.25">
      <c r="A26" s="14" t="s">
        <v>43</v>
      </c>
      <c r="B26" s="64">
        <f>'[7]1'!B26-'[7]4'!B26</f>
        <v>868</v>
      </c>
      <c r="C26" s="64">
        <f>'[7]1'!C26-'[7]4'!C26</f>
        <v>659</v>
      </c>
      <c r="D26" s="62">
        <f t="shared" si="0"/>
        <v>75.921658986175117</v>
      </c>
      <c r="E26" s="64">
        <f>'[7]1'!E26-'[7]4'!E26</f>
        <v>560</v>
      </c>
      <c r="F26" s="64">
        <f>'[7]1'!F26-'[7]4'!F26</f>
        <v>588</v>
      </c>
      <c r="G26" s="62">
        <f t="shared" si="1"/>
        <v>105</v>
      </c>
      <c r="H26" s="64">
        <f>'[7]1'!H26-'[7]4'!H26</f>
        <v>362</v>
      </c>
      <c r="I26" s="64">
        <f>'[7]1'!I26-'[7]4'!I26</f>
        <v>242</v>
      </c>
      <c r="J26" s="62">
        <f t="shared" si="2"/>
        <v>66.850828729281758</v>
      </c>
      <c r="K26" s="64">
        <f>'[7]1'!L26-'[7]4'!K26</f>
        <v>10</v>
      </c>
      <c r="L26" s="64">
        <f>'[7]1'!M26-'[7]4'!L26</f>
        <v>9</v>
      </c>
      <c r="M26" s="62">
        <f t="shared" si="3"/>
        <v>90</v>
      </c>
      <c r="N26" s="64">
        <f>'[7]1'!O26-'[7]4'!N26</f>
        <v>41</v>
      </c>
      <c r="O26" s="64">
        <f>'[7]1'!P26-'[7]4'!O26</f>
        <v>8</v>
      </c>
      <c r="P26" s="62">
        <f t="shared" si="4"/>
        <v>19.512195121951219</v>
      </c>
      <c r="Q26" s="64">
        <f>'[7]1'!R26-'[7]4'!Q26</f>
        <v>424</v>
      </c>
      <c r="R26" s="64">
        <f>'[7]1'!S26-'[7]4'!R26</f>
        <v>356</v>
      </c>
      <c r="S26" s="62">
        <f t="shared" si="5"/>
        <v>83.962264150943398</v>
      </c>
      <c r="T26" s="64">
        <v>134</v>
      </c>
      <c r="U26" s="64">
        <v>172</v>
      </c>
      <c r="V26" s="64">
        <v>125</v>
      </c>
      <c r="W26" s="62">
        <f t="shared" si="6"/>
        <v>72.674418604651152</v>
      </c>
      <c r="X26" s="64">
        <v>155</v>
      </c>
      <c r="Y26" s="64">
        <v>115</v>
      </c>
      <c r="Z26" s="62">
        <f t="shared" si="7"/>
        <v>74.193548387096769</v>
      </c>
      <c r="AA26" s="45"/>
      <c r="AB26" s="46"/>
      <c r="AC26" s="46"/>
      <c r="AD26" s="46"/>
    </row>
    <row r="27" spans="1:30" s="47" customFormat="1" ht="16.149999999999999" customHeight="1" x14ac:dyDescent="0.25">
      <c r="A27" s="14" t="s">
        <v>44</v>
      </c>
      <c r="B27" s="64">
        <f>'[7]1'!B27-'[7]4'!B27</f>
        <v>203</v>
      </c>
      <c r="C27" s="64">
        <f>'[7]1'!C27-'[7]4'!C27</f>
        <v>198</v>
      </c>
      <c r="D27" s="62">
        <f t="shared" si="0"/>
        <v>97.536945812807886</v>
      </c>
      <c r="E27" s="64">
        <f>'[7]1'!E27-'[7]4'!E27</f>
        <v>157</v>
      </c>
      <c r="F27" s="64">
        <f>'[7]1'!F27-'[7]4'!F27</f>
        <v>183</v>
      </c>
      <c r="G27" s="62">
        <f t="shared" si="1"/>
        <v>116.56050955414013</v>
      </c>
      <c r="H27" s="64">
        <f>'[7]1'!H27-'[7]4'!H27</f>
        <v>63</v>
      </c>
      <c r="I27" s="64">
        <f>'[7]1'!I27-'[7]4'!I27</f>
        <v>73</v>
      </c>
      <c r="J27" s="62">
        <f t="shared" si="2"/>
        <v>115.87301587301589</v>
      </c>
      <c r="K27" s="64">
        <f>'[7]1'!L27-'[7]4'!K27</f>
        <v>24</v>
      </c>
      <c r="L27" s="64">
        <f>'[7]1'!M27-'[7]4'!L27</f>
        <v>33</v>
      </c>
      <c r="M27" s="62">
        <f t="shared" si="3"/>
        <v>137.5</v>
      </c>
      <c r="N27" s="64">
        <f>'[7]1'!O27-'[7]4'!N27</f>
        <v>18</v>
      </c>
      <c r="O27" s="64">
        <f>'[7]1'!P27-'[7]4'!O27</f>
        <v>16</v>
      </c>
      <c r="P27" s="62">
        <f t="shared" si="4"/>
        <v>88.888888888888886</v>
      </c>
      <c r="Q27" s="64">
        <f>'[7]1'!R27-'[7]4'!Q27</f>
        <v>156</v>
      </c>
      <c r="R27" s="64">
        <f>'[7]1'!S27-'[7]4'!R27</f>
        <v>183</v>
      </c>
      <c r="S27" s="62">
        <f t="shared" si="5"/>
        <v>117.30769230769231</v>
      </c>
      <c r="T27" s="64">
        <v>57</v>
      </c>
      <c r="U27" s="64">
        <v>51</v>
      </c>
      <c r="V27" s="64">
        <v>49</v>
      </c>
      <c r="W27" s="62">
        <f t="shared" si="6"/>
        <v>96.078431372549019</v>
      </c>
      <c r="X27" s="64">
        <v>47</v>
      </c>
      <c r="Y27" s="64">
        <v>46</v>
      </c>
      <c r="Z27" s="62">
        <f t="shared" si="7"/>
        <v>97.872340425531917</v>
      </c>
      <c r="AA27" s="45"/>
      <c r="AB27" s="46"/>
      <c r="AC27" s="46"/>
      <c r="AD27" s="46"/>
    </row>
    <row r="28" spans="1:30" s="47" customFormat="1" ht="16.149999999999999" customHeight="1" x14ac:dyDescent="0.25">
      <c r="A28" s="14" t="s">
        <v>45</v>
      </c>
      <c r="B28" s="64">
        <f>'[7]1'!B28-'[7]4'!B28</f>
        <v>536</v>
      </c>
      <c r="C28" s="64">
        <f>'[7]1'!C28-'[7]4'!C28</f>
        <v>532</v>
      </c>
      <c r="D28" s="62">
        <f t="shared" si="0"/>
        <v>99.253731343283576</v>
      </c>
      <c r="E28" s="64">
        <f>'[7]1'!E28-'[7]4'!E28</f>
        <v>472</v>
      </c>
      <c r="F28" s="64">
        <f>'[7]1'!F28-'[7]4'!F28</f>
        <v>478</v>
      </c>
      <c r="G28" s="62">
        <f t="shared" si="1"/>
        <v>101.27118644067797</v>
      </c>
      <c r="H28" s="64">
        <f>'[7]1'!H28-'[7]4'!H28</f>
        <v>249</v>
      </c>
      <c r="I28" s="64">
        <f>'[7]1'!I28-'[7]4'!I28</f>
        <v>228</v>
      </c>
      <c r="J28" s="62">
        <f t="shared" si="2"/>
        <v>91.566265060240966</v>
      </c>
      <c r="K28" s="64">
        <f>'[7]1'!L28-'[7]4'!K28</f>
        <v>33</v>
      </c>
      <c r="L28" s="64">
        <f>'[7]1'!M28-'[7]4'!L28</f>
        <v>4</v>
      </c>
      <c r="M28" s="62">
        <f t="shared" si="3"/>
        <v>12.121212121212121</v>
      </c>
      <c r="N28" s="64">
        <f>'[7]1'!O28-'[7]4'!N28</f>
        <v>11</v>
      </c>
      <c r="O28" s="64">
        <f>'[7]1'!P28-'[7]4'!O28</f>
        <v>0</v>
      </c>
      <c r="P28" s="62">
        <f t="shared" si="4"/>
        <v>0</v>
      </c>
      <c r="Q28" s="64">
        <f>'[7]1'!R28-'[7]4'!Q28</f>
        <v>445</v>
      </c>
      <c r="R28" s="64">
        <f>'[7]1'!S28-'[7]4'!R28</f>
        <v>457</v>
      </c>
      <c r="S28" s="62">
        <f t="shared" si="5"/>
        <v>102.69662921348315</v>
      </c>
      <c r="T28" s="64">
        <v>111</v>
      </c>
      <c r="U28" s="64">
        <v>137</v>
      </c>
      <c r="V28" s="64">
        <v>104</v>
      </c>
      <c r="W28" s="62">
        <f t="shared" si="6"/>
        <v>75.912408759124077</v>
      </c>
      <c r="X28" s="64">
        <v>123</v>
      </c>
      <c r="Y28" s="64">
        <v>93</v>
      </c>
      <c r="Z28" s="62">
        <f t="shared" si="7"/>
        <v>75.609756097560975</v>
      </c>
      <c r="AA28" s="45"/>
      <c r="AB28" s="46"/>
      <c r="AC28" s="46"/>
      <c r="AD28" s="46"/>
    </row>
    <row r="29" spans="1:30" s="47" customFormat="1" ht="16.149999999999999" customHeight="1" x14ac:dyDescent="0.25">
      <c r="A29" s="14" t="s">
        <v>46</v>
      </c>
      <c r="B29" s="64">
        <f>'[7]1'!B29-'[7]4'!B29</f>
        <v>468</v>
      </c>
      <c r="C29" s="64">
        <f>'[7]1'!C29-'[7]4'!C29</f>
        <v>76</v>
      </c>
      <c r="D29" s="62">
        <f t="shared" si="0"/>
        <v>16.239316239316238</v>
      </c>
      <c r="E29" s="64">
        <f>'[7]1'!E29-'[7]4'!E29</f>
        <v>320</v>
      </c>
      <c r="F29" s="64">
        <f>'[7]1'!F29-'[7]4'!F29</f>
        <v>38</v>
      </c>
      <c r="G29" s="62">
        <f t="shared" si="1"/>
        <v>11.875</v>
      </c>
      <c r="H29" s="64">
        <f>'[7]1'!H29-'[7]4'!H29</f>
        <v>195</v>
      </c>
      <c r="I29" s="64">
        <f>'[7]1'!I29-'[7]4'!I29</f>
        <v>35</v>
      </c>
      <c r="J29" s="62">
        <f t="shared" si="2"/>
        <v>17.948717948717949</v>
      </c>
      <c r="K29" s="64">
        <f>'[7]1'!L29-'[7]4'!K29</f>
        <v>42</v>
      </c>
      <c r="L29" s="64">
        <f>'[7]1'!M29-'[7]4'!L29</f>
        <v>3</v>
      </c>
      <c r="M29" s="62">
        <f t="shared" si="3"/>
        <v>7.1428571428571423</v>
      </c>
      <c r="N29" s="64">
        <f>'[7]1'!O29-'[7]4'!N29</f>
        <v>31</v>
      </c>
      <c r="O29" s="64">
        <f>'[7]1'!P29-'[7]4'!O29</f>
        <v>3</v>
      </c>
      <c r="P29" s="62">
        <f t="shared" si="4"/>
        <v>9.67741935483871</v>
      </c>
      <c r="Q29" s="64">
        <f>'[7]1'!R29-'[7]4'!Q29</f>
        <v>292</v>
      </c>
      <c r="R29" s="64">
        <f>'[7]1'!S29-'[7]4'!R29</f>
        <v>28</v>
      </c>
      <c r="S29" s="62">
        <f t="shared" si="5"/>
        <v>9.5890410958904102</v>
      </c>
      <c r="T29" s="64">
        <v>6</v>
      </c>
      <c r="U29" s="64">
        <v>103</v>
      </c>
      <c r="V29" s="64">
        <v>5</v>
      </c>
      <c r="W29" s="62">
        <f t="shared" si="6"/>
        <v>4.8543689320388346</v>
      </c>
      <c r="X29" s="64">
        <v>86</v>
      </c>
      <c r="Y29" s="64">
        <v>3</v>
      </c>
      <c r="Z29" s="62">
        <f t="shared" si="7"/>
        <v>3.4883720930232558</v>
      </c>
      <c r="AA29" s="45"/>
      <c r="AB29" s="46"/>
      <c r="AC29" s="46"/>
      <c r="AD29" s="46"/>
    </row>
    <row r="30" spans="1:30" ht="16.149999999999999" customHeight="1" x14ac:dyDescent="0.25">
      <c r="A30" s="14" t="s">
        <v>47</v>
      </c>
      <c r="B30" s="64">
        <f>'[7]1'!B30-'[7]4'!B30</f>
        <v>11461</v>
      </c>
      <c r="C30" s="64">
        <f>'[7]1'!C30-'[7]4'!C30</f>
        <v>8664</v>
      </c>
      <c r="D30" s="62">
        <f t="shared" si="0"/>
        <v>75.595497775063265</v>
      </c>
      <c r="E30" s="64">
        <f>'[7]1'!E30-'[7]4'!E30</f>
        <v>7838</v>
      </c>
      <c r="F30" s="64">
        <f>'[7]1'!F30-'[7]4'!F30</f>
        <v>6941</v>
      </c>
      <c r="G30" s="62">
        <f t="shared" si="1"/>
        <v>88.555754018882368</v>
      </c>
      <c r="H30" s="64">
        <f>'[7]1'!H30-'[7]4'!H30</f>
        <v>3960</v>
      </c>
      <c r="I30" s="64">
        <f>'[7]1'!I30-'[7]4'!I30</f>
        <v>1586</v>
      </c>
      <c r="J30" s="62">
        <f t="shared" si="2"/>
        <v>40.050505050505052</v>
      </c>
      <c r="K30" s="64">
        <f>'[7]1'!L30-'[7]4'!K30</f>
        <v>317</v>
      </c>
      <c r="L30" s="64">
        <f>'[7]1'!M30-'[7]4'!L30</f>
        <v>172</v>
      </c>
      <c r="M30" s="62">
        <f t="shared" si="3"/>
        <v>54.25867507886435</v>
      </c>
      <c r="N30" s="64">
        <f>'[7]1'!O30-'[7]4'!N30</f>
        <v>352</v>
      </c>
      <c r="O30" s="64">
        <f>'[7]1'!P30-'[7]4'!O30</f>
        <v>283</v>
      </c>
      <c r="P30" s="62">
        <f t="shared" si="4"/>
        <v>80.397727272727266</v>
      </c>
      <c r="Q30" s="64">
        <f>'[7]1'!R30-'[7]4'!Q30</f>
        <v>2436</v>
      </c>
      <c r="R30" s="64">
        <f>'[7]1'!S30-'[7]4'!R30</f>
        <v>4505</v>
      </c>
      <c r="S30" s="62">
        <f t="shared" si="5"/>
        <v>184.93431855500822</v>
      </c>
      <c r="T30" s="64">
        <v>2061</v>
      </c>
      <c r="U30" s="64">
        <v>3228</v>
      </c>
      <c r="V30" s="64">
        <v>1721</v>
      </c>
      <c r="W30" s="62">
        <f t="shared" si="6"/>
        <v>53.314745972738542</v>
      </c>
      <c r="X30" s="64">
        <v>2874</v>
      </c>
      <c r="Y30" s="64">
        <v>1462</v>
      </c>
      <c r="Z30" s="62">
        <f t="shared" si="7"/>
        <v>50.869867780097422</v>
      </c>
      <c r="AA30" s="45"/>
      <c r="AB30" s="46"/>
      <c r="AC30" s="46"/>
      <c r="AD30" s="46"/>
    </row>
    <row r="31" spans="1:30" ht="16.149999999999999" customHeight="1" x14ac:dyDescent="0.25">
      <c r="A31" s="14" t="s">
        <v>48</v>
      </c>
      <c r="B31" s="64">
        <f>'[7]1'!B31-'[7]4'!B31</f>
        <v>11413</v>
      </c>
      <c r="C31" s="64">
        <f>'[7]1'!C31-'[7]4'!C31</f>
        <v>9776</v>
      </c>
      <c r="D31" s="62">
        <f t="shared" si="0"/>
        <v>85.656707263646709</v>
      </c>
      <c r="E31" s="64">
        <f>'[7]1'!E31-'[7]4'!E31</f>
        <v>6594</v>
      </c>
      <c r="F31" s="64">
        <f>'[7]1'!F31-'[7]4'!F31</f>
        <v>6518</v>
      </c>
      <c r="G31" s="62">
        <f t="shared" si="1"/>
        <v>98.847437063997575</v>
      </c>
      <c r="H31" s="64">
        <f>'[7]1'!H31-'[7]4'!H31</f>
        <v>3222</v>
      </c>
      <c r="I31" s="64">
        <f>'[7]1'!I31-'[7]4'!I31</f>
        <v>1365</v>
      </c>
      <c r="J31" s="62">
        <f t="shared" si="2"/>
        <v>42.364990689013041</v>
      </c>
      <c r="K31" s="64">
        <f>'[7]1'!L31-'[7]4'!K31</f>
        <v>47</v>
      </c>
      <c r="L31" s="64">
        <f>'[7]1'!M31-'[7]4'!L31</f>
        <v>38</v>
      </c>
      <c r="M31" s="62">
        <f t="shared" si="3"/>
        <v>80.851063829787222</v>
      </c>
      <c r="N31" s="64">
        <f>'[7]1'!O31-'[7]4'!N31</f>
        <v>10</v>
      </c>
      <c r="O31" s="64">
        <f>'[7]1'!P31-'[7]4'!O31</f>
        <v>1</v>
      </c>
      <c r="P31" s="62">
        <f t="shared" si="4"/>
        <v>10</v>
      </c>
      <c r="Q31" s="64">
        <f>'[7]1'!R31-'[7]4'!Q31</f>
        <v>4697</v>
      </c>
      <c r="R31" s="64">
        <f>'[7]1'!S31-'[7]4'!R31</f>
        <v>4334</v>
      </c>
      <c r="S31" s="62">
        <f t="shared" si="5"/>
        <v>92.27166276346604</v>
      </c>
      <c r="T31" s="64">
        <v>1939</v>
      </c>
      <c r="U31" s="64">
        <v>3185</v>
      </c>
      <c r="V31" s="64">
        <v>1627</v>
      </c>
      <c r="W31" s="62">
        <f t="shared" si="6"/>
        <v>51.083202511773941</v>
      </c>
      <c r="X31" s="64">
        <v>2918</v>
      </c>
      <c r="Y31" s="64">
        <v>1414</v>
      </c>
      <c r="Z31" s="62">
        <f t="shared" si="7"/>
        <v>48.457847840986979</v>
      </c>
      <c r="AA31" s="45"/>
      <c r="AB31" s="46"/>
      <c r="AC31" s="46"/>
      <c r="AD31" s="46"/>
    </row>
    <row r="32" spans="1:30" ht="16.149999999999999" customHeight="1" x14ac:dyDescent="0.25">
      <c r="A32" s="14" t="s">
        <v>49</v>
      </c>
      <c r="B32" s="64">
        <f>'[7]1'!B32-'[7]4'!B32</f>
        <v>3540</v>
      </c>
      <c r="C32" s="64">
        <f>'[7]1'!C32-'[7]4'!C32</f>
        <v>2902</v>
      </c>
      <c r="D32" s="62">
        <f t="shared" si="0"/>
        <v>81.977401129943502</v>
      </c>
      <c r="E32" s="64">
        <f>'[7]1'!E32-'[7]4'!E32</f>
        <v>2045</v>
      </c>
      <c r="F32" s="64">
        <f>'[7]1'!F32-'[7]4'!F32</f>
        <v>1865</v>
      </c>
      <c r="G32" s="62">
        <f t="shared" si="1"/>
        <v>91.198044009779949</v>
      </c>
      <c r="H32" s="64">
        <f>'[7]1'!H32-'[7]4'!H32</f>
        <v>1115</v>
      </c>
      <c r="I32" s="64">
        <f>'[7]1'!I32-'[7]4'!I32</f>
        <v>598</v>
      </c>
      <c r="J32" s="62">
        <f t="shared" si="2"/>
        <v>53.632286995515699</v>
      </c>
      <c r="K32" s="64">
        <f>'[7]1'!L32-'[7]4'!K32</f>
        <v>101</v>
      </c>
      <c r="L32" s="64">
        <f>'[7]1'!M32-'[7]4'!L32</f>
        <v>72</v>
      </c>
      <c r="M32" s="62">
        <f t="shared" si="3"/>
        <v>71.287128712871279</v>
      </c>
      <c r="N32" s="64">
        <f>'[7]1'!O32-'[7]4'!N32</f>
        <v>48</v>
      </c>
      <c r="O32" s="64">
        <f>'[7]1'!P32-'[7]4'!O32</f>
        <v>32</v>
      </c>
      <c r="P32" s="62">
        <f t="shared" si="4"/>
        <v>66.666666666666657</v>
      </c>
      <c r="Q32" s="64">
        <f>'[7]1'!R32-'[7]4'!Q32</f>
        <v>1759</v>
      </c>
      <c r="R32" s="64">
        <f>'[7]1'!S32-'[7]4'!R32</f>
        <v>1654</v>
      </c>
      <c r="S32" s="62">
        <f t="shared" si="5"/>
        <v>94.03069926094372</v>
      </c>
      <c r="T32" s="64">
        <v>624</v>
      </c>
      <c r="U32" s="64">
        <v>908</v>
      </c>
      <c r="V32" s="64">
        <v>574</v>
      </c>
      <c r="W32" s="62">
        <f t="shared" si="6"/>
        <v>63.215859030837009</v>
      </c>
      <c r="X32" s="64">
        <v>800</v>
      </c>
      <c r="Y32" s="64">
        <v>455</v>
      </c>
      <c r="Z32" s="62">
        <f t="shared" si="7"/>
        <v>56.875</v>
      </c>
      <c r="AA32" s="45"/>
      <c r="AB32" s="46"/>
      <c r="AC32" s="46"/>
      <c r="AD32" s="46"/>
    </row>
    <row r="33" spans="1:30" ht="16.149999999999999" customHeight="1" x14ac:dyDescent="0.25">
      <c r="A33" s="14" t="s">
        <v>50</v>
      </c>
      <c r="B33" s="64">
        <f>'[7]1'!B33-'[7]4'!B33</f>
        <v>1946</v>
      </c>
      <c r="C33" s="64">
        <f>'[7]1'!C33-'[7]4'!C33</f>
        <v>1646</v>
      </c>
      <c r="D33" s="62">
        <f t="shared" si="0"/>
        <v>84.583761562178822</v>
      </c>
      <c r="E33" s="64">
        <f>'[7]1'!E33-'[7]4'!E33</f>
        <v>1355</v>
      </c>
      <c r="F33" s="64">
        <f>'[7]1'!F33-'[7]4'!F33</f>
        <v>1489</v>
      </c>
      <c r="G33" s="62">
        <f t="shared" si="1"/>
        <v>109.88929889298893</v>
      </c>
      <c r="H33" s="64">
        <f>'[7]1'!H33-'[7]4'!H33</f>
        <v>922</v>
      </c>
      <c r="I33" s="64">
        <f>'[7]1'!I33-'[7]4'!I33</f>
        <v>507</v>
      </c>
      <c r="J33" s="62">
        <f t="shared" si="2"/>
        <v>54.989154013015181</v>
      </c>
      <c r="K33" s="64">
        <f>'[7]1'!L33-'[7]4'!K33</f>
        <v>59</v>
      </c>
      <c r="L33" s="64">
        <f>'[7]1'!M33-'[7]4'!L33</f>
        <v>36</v>
      </c>
      <c r="M33" s="62">
        <f t="shared" si="3"/>
        <v>61.016949152542374</v>
      </c>
      <c r="N33" s="64">
        <f>'[7]1'!O33-'[7]4'!N33</f>
        <v>71</v>
      </c>
      <c r="O33" s="64">
        <f>'[7]1'!P33-'[7]4'!O33</f>
        <v>87</v>
      </c>
      <c r="P33" s="62">
        <f t="shared" si="4"/>
        <v>122.53521126760563</v>
      </c>
      <c r="Q33" s="64">
        <f>'[7]1'!R33-'[7]4'!Q33</f>
        <v>1265</v>
      </c>
      <c r="R33" s="64">
        <f>'[7]1'!S33-'[7]4'!R33</f>
        <v>1441</v>
      </c>
      <c r="S33" s="62">
        <f t="shared" si="5"/>
        <v>113.91304347826087</v>
      </c>
      <c r="T33" s="64">
        <v>383</v>
      </c>
      <c r="U33" s="64">
        <v>428</v>
      </c>
      <c r="V33" s="64">
        <v>361</v>
      </c>
      <c r="W33" s="62">
        <f t="shared" si="6"/>
        <v>84.345794392523359</v>
      </c>
      <c r="X33" s="64">
        <v>397</v>
      </c>
      <c r="Y33" s="64">
        <v>319</v>
      </c>
      <c r="Z33" s="62">
        <f t="shared" si="7"/>
        <v>80.352644836272034</v>
      </c>
      <c r="AA33" s="45"/>
      <c r="AB33" s="46"/>
      <c r="AC33" s="46"/>
      <c r="AD33" s="46"/>
    </row>
    <row r="34" spans="1:30" ht="16.149999999999999" customHeight="1" x14ac:dyDescent="0.25">
      <c r="A34" s="65" t="s">
        <v>51</v>
      </c>
      <c r="B34" s="64">
        <f>'[7]1'!B34-'[7]4'!B34</f>
        <v>3006</v>
      </c>
      <c r="C34" s="64">
        <f>'[7]1'!C34-'[7]4'!C34</f>
        <v>2662</v>
      </c>
      <c r="D34" s="62">
        <f t="shared" si="0"/>
        <v>88.556220891550225</v>
      </c>
      <c r="E34" s="64">
        <f>'[7]1'!E34-'[7]4'!E34</f>
        <v>652</v>
      </c>
      <c r="F34" s="64">
        <f>'[7]1'!F34-'[7]4'!F34</f>
        <v>457</v>
      </c>
      <c r="G34" s="62">
        <f t="shared" si="1"/>
        <v>70.092024539877301</v>
      </c>
      <c r="H34" s="64">
        <f>'[7]1'!H34-'[7]4'!H34</f>
        <v>581</v>
      </c>
      <c r="I34" s="64">
        <f>'[7]1'!I34-'[7]4'!I34</f>
        <v>194</v>
      </c>
      <c r="J34" s="62">
        <f t="shared" si="2"/>
        <v>33.3907056798623</v>
      </c>
      <c r="K34" s="64">
        <f>'[7]1'!L34-'[7]4'!K34</f>
        <v>11</v>
      </c>
      <c r="L34" s="64">
        <f>'[7]1'!M34-'[7]4'!L34</f>
        <v>7</v>
      </c>
      <c r="M34" s="62">
        <f t="shared" si="3"/>
        <v>63.636363636363633</v>
      </c>
      <c r="N34" s="64">
        <f>'[7]1'!O34-'[7]4'!N34</f>
        <v>25</v>
      </c>
      <c r="O34" s="64">
        <f>'[7]1'!P34-'[7]4'!O34</f>
        <v>6</v>
      </c>
      <c r="P34" s="62">
        <f t="shared" si="4"/>
        <v>24</v>
      </c>
      <c r="Q34" s="64">
        <f>'[7]1'!R34-'[7]4'!Q34</f>
        <v>621</v>
      </c>
      <c r="R34" s="64">
        <f>'[7]1'!S34-'[7]4'!R34</f>
        <v>389</v>
      </c>
      <c r="S34" s="62">
        <f t="shared" si="5"/>
        <v>62.640901771336551</v>
      </c>
      <c r="T34" s="64">
        <v>126</v>
      </c>
      <c r="U34" s="64">
        <v>235</v>
      </c>
      <c r="V34" s="64">
        <v>92</v>
      </c>
      <c r="W34" s="62">
        <f t="shared" si="6"/>
        <v>39.148936170212764</v>
      </c>
      <c r="X34" s="64">
        <v>204</v>
      </c>
      <c r="Y34" s="64">
        <v>75</v>
      </c>
      <c r="Z34" s="62">
        <f t="shared" si="7"/>
        <v>36.764705882352942</v>
      </c>
    </row>
    <row r="35" spans="1:30" ht="15.75" customHeight="1" x14ac:dyDescent="0.25">
      <c r="B35" s="248" t="s">
        <v>105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</row>
    <row r="36" spans="1:30" x14ac:dyDescent="0.25"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</row>
    <row r="37" spans="1:30" x14ac:dyDescent="0.25"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</row>
    <row r="38" spans="1:30" x14ac:dyDescent="0.25"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</row>
  </sheetData>
  <mergeCells count="13">
    <mergeCell ref="B4:D5"/>
    <mergeCell ref="T4:T5"/>
    <mergeCell ref="A1:Z1"/>
    <mergeCell ref="A2:Z2"/>
    <mergeCell ref="X4:Z5"/>
    <mergeCell ref="E4:G5"/>
    <mergeCell ref="H4:J5"/>
    <mergeCell ref="K4:M5"/>
    <mergeCell ref="N4:P5"/>
    <mergeCell ref="Q4:S5"/>
    <mergeCell ref="U4:W5"/>
    <mergeCell ref="B35:Z37"/>
    <mergeCell ref="X3:Z3"/>
  </mergeCells>
  <printOptions horizontalCentered="1"/>
  <pageMargins left="0.19685039370078741" right="0.19685039370078741" top="0.15748031496062992" bottom="0" header="0.15748031496062992" footer="0.1574803149606299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38"/>
  <sheetViews>
    <sheetView view="pageBreakPreview" zoomScale="85" zoomScaleNormal="80" zoomScaleSheetLayoutView="85" workbookViewId="0">
      <selection activeCell="A2" sqref="A2:Z2"/>
    </sheetView>
  </sheetViews>
  <sheetFormatPr defaultColWidth="9.140625" defaultRowHeight="15.75" x14ac:dyDescent="0.25"/>
  <cols>
    <col min="1" max="1" width="29.85546875" style="95" customWidth="1"/>
    <col min="2" max="19" width="7.7109375" style="83" customWidth="1"/>
    <col min="20" max="20" width="12.7109375" style="83" customWidth="1"/>
    <col min="21" max="26" width="7.7109375" style="83" customWidth="1"/>
    <col min="27" max="16384" width="9.140625" style="83"/>
  </cols>
  <sheetData>
    <row r="1" spans="1:30" s="85" customFormat="1" ht="20.45" customHeight="1" x14ac:dyDescent="0.2">
      <c r="A1" s="348" t="s">
        <v>67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</row>
    <row r="2" spans="1:30" s="85" customFormat="1" ht="20.45" customHeight="1" x14ac:dyDescent="0.2">
      <c r="A2" s="348" t="s">
        <v>100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</row>
    <row r="3" spans="1:30" s="85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75"/>
      <c r="N3" s="84"/>
      <c r="O3" s="84"/>
      <c r="P3" s="84"/>
      <c r="Q3" s="84"/>
      <c r="R3" s="84"/>
      <c r="S3" s="86"/>
      <c r="T3" s="86"/>
      <c r="U3" s="84"/>
      <c r="V3" s="87"/>
      <c r="W3" s="86"/>
      <c r="X3" s="380" t="s">
        <v>5</v>
      </c>
      <c r="Y3" s="380"/>
      <c r="Z3" s="380"/>
    </row>
    <row r="4" spans="1:30" s="89" customFormat="1" ht="21.6" customHeight="1" x14ac:dyDescent="0.2">
      <c r="A4" s="88"/>
      <c r="B4" s="330" t="s">
        <v>106</v>
      </c>
      <c r="C4" s="331"/>
      <c r="D4" s="332"/>
      <c r="E4" s="330" t="s">
        <v>84</v>
      </c>
      <c r="F4" s="331"/>
      <c r="G4" s="332"/>
      <c r="H4" s="345" t="s">
        <v>83</v>
      </c>
      <c r="I4" s="345"/>
      <c r="J4" s="345"/>
      <c r="K4" s="330" t="s">
        <v>12</v>
      </c>
      <c r="L4" s="331"/>
      <c r="M4" s="332"/>
      <c r="N4" s="330" t="s">
        <v>16</v>
      </c>
      <c r="O4" s="331"/>
      <c r="P4" s="331"/>
      <c r="Q4" s="330" t="s">
        <v>8</v>
      </c>
      <c r="R4" s="331"/>
      <c r="S4" s="332"/>
      <c r="T4" s="336" t="s">
        <v>115</v>
      </c>
      <c r="U4" s="330" t="s">
        <v>14</v>
      </c>
      <c r="V4" s="331"/>
      <c r="W4" s="331"/>
      <c r="X4" s="330" t="s">
        <v>13</v>
      </c>
      <c r="Y4" s="331"/>
      <c r="Z4" s="332"/>
      <c r="AA4" s="33"/>
      <c r="AB4" s="33"/>
      <c r="AC4" s="33"/>
      <c r="AD4" s="33"/>
    </row>
    <row r="5" spans="1:30" s="91" customFormat="1" ht="36.75" customHeight="1" x14ac:dyDescent="0.2">
      <c r="A5" s="90"/>
      <c r="B5" s="333"/>
      <c r="C5" s="334"/>
      <c r="D5" s="335"/>
      <c r="E5" s="333"/>
      <c r="F5" s="334"/>
      <c r="G5" s="335"/>
      <c r="H5" s="345"/>
      <c r="I5" s="345"/>
      <c r="J5" s="345"/>
      <c r="K5" s="333"/>
      <c r="L5" s="334"/>
      <c r="M5" s="335"/>
      <c r="N5" s="333"/>
      <c r="O5" s="334"/>
      <c r="P5" s="334"/>
      <c r="Q5" s="333"/>
      <c r="R5" s="334"/>
      <c r="S5" s="335"/>
      <c r="T5" s="337"/>
      <c r="U5" s="333"/>
      <c r="V5" s="334"/>
      <c r="W5" s="334"/>
      <c r="X5" s="333"/>
      <c r="Y5" s="334"/>
      <c r="Z5" s="335"/>
      <c r="AA5" s="33"/>
      <c r="AB5" s="33"/>
      <c r="AC5" s="33"/>
      <c r="AD5" s="33"/>
    </row>
    <row r="6" spans="1:30" s="93" customFormat="1" ht="25.15" customHeight="1" x14ac:dyDescent="0.2">
      <c r="A6" s="92"/>
      <c r="B6" s="54">
        <v>2020</v>
      </c>
      <c r="C6" s="54">
        <v>2021</v>
      </c>
      <c r="D6" s="55" t="s">
        <v>2</v>
      </c>
      <c r="E6" s="54">
        <v>2020</v>
      </c>
      <c r="F6" s="54">
        <v>2021</v>
      </c>
      <c r="G6" s="55" t="s">
        <v>2</v>
      </c>
      <c r="H6" s="54">
        <v>2020</v>
      </c>
      <c r="I6" s="54">
        <v>2021</v>
      </c>
      <c r="J6" s="55" t="s">
        <v>2</v>
      </c>
      <c r="K6" s="54">
        <v>2020</v>
      </c>
      <c r="L6" s="54">
        <v>2021</v>
      </c>
      <c r="M6" s="55" t="s">
        <v>2</v>
      </c>
      <c r="N6" s="54">
        <v>2020</v>
      </c>
      <c r="O6" s="54">
        <v>2021</v>
      </c>
      <c r="P6" s="55" t="s">
        <v>2</v>
      </c>
      <c r="Q6" s="54">
        <v>2020</v>
      </c>
      <c r="R6" s="54">
        <v>2021</v>
      </c>
      <c r="S6" s="55" t="s">
        <v>2</v>
      </c>
      <c r="T6" s="54" t="s">
        <v>104</v>
      </c>
      <c r="U6" s="54">
        <v>2020</v>
      </c>
      <c r="V6" s="54">
        <v>2021</v>
      </c>
      <c r="W6" s="55" t="s">
        <v>2</v>
      </c>
      <c r="X6" s="54">
        <v>2020</v>
      </c>
      <c r="Y6" s="54">
        <v>2021</v>
      </c>
      <c r="Z6" s="55" t="s">
        <v>2</v>
      </c>
      <c r="AA6" s="56"/>
      <c r="AB6" s="56"/>
      <c r="AC6" s="56"/>
      <c r="AD6" s="56"/>
    </row>
    <row r="7" spans="1:30" s="89" customFormat="1" ht="12.75" customHeight="1" x14ac:dyDescent="0.2">
      <c r="A7" s="39" t="s">
        <v>3</v>
      </c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9">
        <v>15</v>
      </c>
      <c r="Q7" s="39">
        <v>16</v>
      </c>
      <c r="R7" s="39">
        <v>17</v>
      </c>
      <c r="S7" s="39">
        <v>18</v>
      </c>
      <c r="T7" s="39">
        <v>19</v>
      </c>
      <c r="U7" s="39">
        <v>20</v>
      </c>
      <c r="V7" s="39">
        <v>21</v>
      </c>
      <c r="W7" s="39">
        <v>22</v>
      </c>
      <c r="X7" s="39">
        <v>23</v>
      </c>
      <c r="Y7" s="39">
        <v>24</v>
      </c>
      <c r="Z7" s="39">
        <v>25</v>
      </c>
      <c r="AA7" s="40"/>
      <c r="AB7" s="40"/>
      <c r="AC7" s="40"/>
      <c r="AD7" s="40"/>
    </row>
    <row r="8" spans="1:30" s="94" customFormat="1" ht="17.25" customHeight="1" x14ac:dyDescent="0.25">
      <c r="A8" s="70" t="s">
        <v>25</v>
      </c>
      <c r="B8" s="42">
        <f>SUM(B9:B34)</f>
        <v>37868</v>
      </c>
      <c r="C8" s="42">
        <f>SUM(C9:C34)</f>
        <v>33380</v>
      </c>
      <c r="D8" s="63">
        <f>C8/B8*100</f>
        <v>88.148304637160663</v>
      </c>
      <c r="E8" s="42">
        <f>SUM(E9:E34)</f>
        <v>26614</v>
      </c>
      <c r="F8" s="42">
        <f>SUM(F9:F34)</f>
        <v>25651</v>
      </c>
      <c r="G8" s="63">
        <f>F8/E8*100</f>
        <v>96.381603667242814</v>
      </c>
      <c r="H8" s="42">
        <f>SUM(H9:H34)</f>
        <v>15327</v>
      </c>
      <c r="I8" s="42">
        <f>SUM(I9:I34)</f>
        <v>11646</v>
      </c>
      <c r="J8" s="63">
        <f>I8/H8*100</f>
        <v>75.983558426306516</v>
      </c>
      <c r="K8" s="42">
        <f>SUM(K9:K34)</f>
        <v>3530</v>
      </c>
      <c r="L8" s="42">
        <f>SUM(L9:L34)</f>
        <v>2666</v>
      </c>
      <c r="M8" s="63">
        <f>L8/K8*100</f>
        <v>75.524079320113316</v>
      </c>
      <c r="N8" s="42">
        <f>SUM(N9:N34)</f>
        <v>3502</v>
      </c>
      <c r="O8" s="42">
        <f>SUM(O9:O34)</f>
        <v>1524</v>
      </c>
      <c r="P8" s="63">
        <f>O8/N8*100</f>
        <v>43.51798972015991</v>
      </c>
      <c r="Q8" s="42">
        <f>SUM(Q9:Q34)</f>
        <v>21699</v>
      </c>
      <c r="R8" s="42">
        <f>SUM(R9:R34)</f>
        <v>19565</v>
      </c>
      <c r="S8" s="63">
        <f>R8/Q8*100</f>
        <v>90.16544541223098</v>
      </c>
      <c r="T8" s="42">
        <f>SUM(T9:T34)</f>
        <v>6456</v>
      </c>
      <c r="U8" s="42">
        <f>SUM(U9:U34)</f>
        <v>7820</v>
      </c>
      <c r="V8" s="42">
        <f>SUM(V9:V34)</f>
        <v>5770</v>
      </c>
      <c r="W8" s="63">
        <f>V8/U8*100</f>
        <v>73.785166240409211</v>
      </c>
      <c r="X8" s="42">
        <f>SUM(X9:X34)</f>
        <v>6809</v>
      </c>
      <c r="Y8" s="42">
        <f>SUM(Y9:Y34)</f>
        <v>4916</v>
      </c>
      <c r="Z8" s="63">
        <f>Y8/X8*100</f>
        <v>72.198560728447646</v>
      </c>
      <c r="AA8" s="58"/>
      <c r="AB8" s="58"/>
      <c r="AC8" s="58"/>
      <c r="AD8" s="58"/>
    </row>
    <row r="9" spans="1:30" ht="18" customHeight="1" x14ac:dyDescent="0.25">
      <c r="A9" s="72" t="s">
        <v>26</v>
      </c>
      <c r="B9" s="64">
        <v>1285</v>
      </c>
      <c r="C9" s="64">
        <v>1203</v>
      </c>
      <c r="D9" s="62">
        <f t="shared" ref="D9:D34" si="0">C9/B9*100</f>
        <v>93.618677042801551</v>
      </c>
      <c r="E9" s="64">
        <v>1050</v>
      </c>
      <c r="F9" s="64">
        <v>1009</v>
      </c>
      <c r="G9" s="62">
        <f t="shared" ref="G9:G34" si="1">F9/E9*100</f>
        <v>96.095238095238102</v>
      </c>
      <c r="H9" s="44">
        <v>527</v>
      </c>
      <c r="I9" s="44">
        <v>462</v>
      </c>
      <c r="J9" s="62">
        <f t="shared" ref="J9:J34" si="2">I9/H9*100</f>
        <v>87.666034155597728</v>
      </c>
      <c r="K9" s="64">
        <v>194</v>
      </c>
      <c r="L9" s="64">
        <v>204</v>
      </c>
      <c r="M9" s="62">
        <f t="shared" ref="M9:M33" si="3">L9/K9*100</f>
        <v>105.15463917525774</v>
      </c>
      <c r="N9" s="44">
        <v>147</v>
      </c>
      <c r="O9" s="44">
        <v>69</v>
      </c>
      <c r="P9" s="62">
        <f t="shared" ref="P9:P34" si="4">O9/N9*100</f>
        <v>46.938775510204081</v>
      </c>
      <c r="Q9" s="44">
        <v>1034</v>
      </c>
      <c r="R9" s="44">
        <v>952</v>
      </c>
      <c r="S9" s="62">
        <f t="shared" ref="S9:S34" si="5">R9/Q9*100</f>
        <v>92.069632495164413</v>
      </c>
      <c r="T9" s="44">
        <v>249</v>
      </c>
      <c r="U9" s="64">
        <v>273</v>
      </c>
      <c r="V9" s="64">
        <v>249</v>
      </c>
      <c r="W9" s="62">
        <f t="shared" ref="W9:W34" si="6">V9/U9*100</f>
        <v>91.208791208791212</v>
      </c>
      <c r="X9" s="44">
        <v>200</v>
      </c>
      <c r="Y9" s="44">
        <v>200</v>
      </c>
      <c r="Z9" s="62">
        <f t="shared" ref="Z9:Z34" si="7">Y9/X9*100</f>
        <v>100</v>
      </c>
      <c r="AA9" s="45"/>
      <c r="AB9" s="45"/>
      <c r="AC9" s="45"/>
      <c r="AD9" s="45"/>
    </row>
    <row r="10" spans="1:30" ht="18" customHeight="1" x14ac:dyDescent="0.25">
      <c r="A10" s="72" t="s">
        <v>27</v>
      </c>
      <c r="B10" s="64">
        <v>2308</v>
      </c>
      <c r="C10" s="64">
        <v>2074</v>
      </c>
      <c r="D10" s="62">
        <f t="shared" si="0"/>
        <v>89.86135181975736</v>
      </c>
      <c r="E10" s="64">
        <v>1744</v>
      </c>
      <c r="F10" s="64">
        <v>1695</v>
      </c>
      <c r="G10" s="62">
        <f t="shared" si="1"/>
        <v>97.190366972477065</v>
      </c>
      <c r="H10" s="44">
        <v>600</v>
      </c>
      <c r="I10" s="44">
        <v>561</v>
      </c>
      <c r="J10" s="62">
        <f t="shared" si="2"/>
        <v>93.5</v>
      </c>
      <c r="K10" s="64">
        <v>201</v>
      </c>
      <c r="L10" s="64">
        <v>214</v>
      </c>
      <c r="M10" s="62">
        <f t="shared" si="3"/>
        <v>106.46766169154229</v>
      </c>
      <c r="N10" s="44">
        <v>460</v>
      </c>
      <c r="O10" s="44">
        <v>316</v>
      </c>
      <c r="P10" s="62">
        <f t="shared" si="4"/>
        <v>68.695652173913047</v>
      </c>
      <c r="Q10" s="44">
        <v>1669</v>
      </c>
      <c r="R10" s="44">
        <v>1491</v>
      </c>
      <c r="S10" s="62">
        <f t="shared" si="5"/>
        <v>89.334931096464956</v>
      </c>
      <c r="T10" s="44">
        <v>483</v>
      </c>
      <c r="U10" s="64">
        <v>732</v>
      </c>
      <c r="V10" s="64">
        <v>454</v>
      </c>
      <c r="W10" s="62">
        <f t="shared" si="6"/>
        <v>62.021857923497272</v>
      </c>
      <c r="X10" s="44">
        <v>551</v>
      </c>
      <c r="Y10" s="44">
        <v>341</v>
      </c>
      <c r="Z10" s="62">
        <f t="shared" si="7"/>
        <v>61.887477313974593</v>
      </c>
      <c r="AA10" s="45"/>
      <c r="AB10" s="45"/>
      <c r="AC10" s="45"/>
      <c r="AD10" s="45"/>
    </row>
    <row r="11" spans="1:30" ht="18" customHeight="1" x14ac:dyDescent="0.25">
      <c r="A11" s="72" t="s">
        <v>28</v>
      </c>
      <c r="B11" s="64">
        <v>2958</v>
      </c>
      <c r="C11" s="64">
        <v>2527</v>
      </c>
      <c r="D11" s="62">
        <f t="shared" si="0"/>
        <v>85.429344151453691</v>
      </c>
      <c r="E11" s="64">
        <v>1616</v>
      </c>
      <c r="F11" s="64">
        <v>1321</v>
      </c>
      <c r="G11" s="62">
        <f t="shared" si="1"/>
        <v>81.745049504950501</v>
      </c>
      <c r="H11" s="44">
        <v>931</v>
      </c>
      <c r="I11" s="44">
        <v>768</v>
      </c>
      <c r="J11" s="62">
        <f t="shared" si="2"/>
        <v>82.49194414607949</v>
      </c>
      <c r="K11" s="64">
        <v>193</v>
      </c>
      <c r="L11" s="64">
        <v>204</v>
      </c>
      <c r="M11" s="62">
        <f t="shared" si="3"/>
        <v>105.69948186528497</v>
      </c>
      <c r="N11" s="44">
        <v>207</v>
      </c>
      <c r="O11" s="44">
        <v>0</v>
      </c>
      <c r="P11" s="62">
        <f t="shared" si="4"/>
        <v>0</v>
      </c>
      <c r="Q11" s="44">
        <v>702</v>
      </c>
      <c r="R11" s="44">
        <v>406</v>
      </c>
      <c r="S11" s="62">
        <f t="shared" si="5"/>
        <v>57.834757834757831</v>
      </c>
      <c r="T11" s="44">
        <v>364</v>
      </c>
      <c r="U11" s="64">
        <v>330</v>
      </c>
      <c r="V11" s="64">
        <v>219</v>
      </c>
      <c r="W11" s="62">
        <f t="shared" si="6"/>
        <v>66.363636363636374</v>
      </c>
      <c r="X11" s="44">
        <v>291</v>
      </c>
      <c r="Y11" s="44">
        <v>186</v>
      </c>
      <c r="Z11" s="62">
        <f t="shared" si="7"/>
        <v>63.917525773195869</v>
      </c>
      <c r="AA11" s="45"/>
      <c r="AB11" s="45"/>
      <c r="AC11" s="45"/>
      <c r="AD11" s="45"/>
    </row>
    <row r="12" spans="1:30" ht="18" customHeight="1" x14ac:dyDescent="0.25">
      <c r="A12" s="72" t="s">
        <v>29</v>
      </c>
      <c r="B12" s="64">
        <v>701</v>
      </c>
      <c r="C12" s="64">
        <v>700</v>
      </c>
      <c r="D12" s="62">
        <f t="shared" si="0"/>
        <v>99.85734664764621</v>
      </c>
      <c r="E12" s="64">
        <v>405</v>
      </c>
      <c r="F12" s="64">
        <v>470</v>
      </c>
      <c r="G12" s="62">
        <f t="shared" si="1"/>
        <v>116.04938271604939</v>
      </c>
      <c r="H12" s="44">
        <v>272</v>
      </c>
      <c r="I12" s="44">
        <v>237</v>
      </c>
      <c r="J12" s="62">
        <f t="shared" si="2"/>
        <v>87.132352941176478</v>
      </c>
      <c r="K12" s="64">
        <v>85</v>
      </c>
      <c r="L12" s="64">
        <v>59</v>
      </c>
      <c r="M12" s="62">
        <f t="shared" si="3"/>
        <v>69.411764705882348</v>
      </c>
      <c r="N12" s="44">
        <v>49</v>
      </c>
      <c r="O12" s="44">
        <v>29</v>
      </c>
      <c r="P12" s="62">
        <f t="shared" si="4"/>
        <v>59.183673469387756</v>
      </c>
      <c r="Q12" s="44">
        <v>386</v>
      </c>
      <c r="R12" s="44">
        <v>415</v>
      </c>
      <c r="S12" s="62">
        <f t="shared" si="5"/>
        <v>107.51295336787565</v>
      </c>
      <c r="T12" s="44">
        <v>164</v>
      </c>
      <c r="U12" s="64">
        <v>135</v>
      </c>
      <c r="V12" s="64">
        <v>144</v>
      </c>
      <c r="W12" s="62">
        <f t="shared" si="6"/>
        <v>106.66666666666667</v>
      </c>
      <c r="X12" s="44">
        <v>120</v>
      </c>
      <c r="Y12" s="44">
        <v>127</v>
      </c>
      <c r="Z12" s="62">
        <f t="shared" si="7"/>
        <v>105.83333333333333</v>
      </c>
      <c r="AA12" s="45"/>
      <c r="AB12" s="45"/>
      <c r="AC12" s="45"/>
      <c r="AD12" s="45"/>
    </row>
    <row r="13" spans="1:30" ht="18" customHeight="1" x14ac:dyDescent="0.25">
      <c r="A13" s="72" t="s">
        <v>30</v>
      </c>
      <c r="B13" s="64">
        <v>808</v>
      </c>
      <c r="C13" s="64">
        <v>693</v>
      </c>
      <c r="D13" s="62">
        <f t="shared" si="0"/>
        <v>85.767326732673268</v>
      </c>
      <c r="E13" s="64">
        <v>676</v>
      </c>
      <c r="F13" s="64">
        <v>638</v>
      </c>
      <c r="G13" s="62">
        <f t="shared" si="1"/>
        <v>94.378698224852073</v>
      </c>
      <c r="H13" s="44">
        <v>407</v>
      </c>
      <c r="I13" s="44">
        <v>330</v>
      </c>
      <c r="J13" s="62">
        <f t="shared" si="2"/>
        <v>81.081081081081081</v>
      </c>
      <c r="K13" s="64">
        <v>143</v>
      </c>
      <c r="L13" s="64">
        <v>69</v>
      </c>
      <c r="M13" s="62">
        <f t="shared" si="3"/>
        <v>48.251748251748253</v>
      </c>
      <c r="N13" s="44">
        <v>77</v>
      </c>
      <c r="O13" s="44">
        <v>95</v>
      </c>
      <c r="P13" s="62">
        <f t="shared" si="4"/>
        <v>123.37662337662339</v>
      </c>
      <c r="Q13" s="44">
        <v>623</v>
      </c>
      <c r="R13" s="44">
        <v>542</v>
      </c>
      <c r="S13" s="62">
        <f t="shared" si="5"/>
        <v>86.998394863563405</v>
      </c>
      <c r="T13" s="44">
        <v>142</v>
      </c>
      <c r="U13" s="64">
        <v>183</v>
      </c>
      <c r="V13" s="64">
        <v>138</v>
      </c>
      <c r="W13" s="62">
        <f t="shared" si="6"/>
        <v>75.409836065573771</v>
      </c>
      <c r="X13" s="44">
        <v>170</v>
      </c>
      <c r="Y13" s="44">
        <v>123</v>
      </c>
      <c r="Z13" s="62">
        <f t="shared" si="7"/>
        <v>72.35294117647058</v>
      </c>
      <c r="AA13" s="45"/>
      <c r="AB13" s="45"/>
      <c r="AC13" s="45"/>
      <c r="AD13" s="45"/>
    </row>
    <row r="14" spans="1:30" ht="18" customHeight="1" x14ac:dyDescent="0.25">
      <c r="A14" s="72" t="s">
        <v>31</v>
      </c>
      <c r="B14" s="64">
        <v>1196</v>
      </c>
      <c r="C14" s="64">
        <v>980</v>
      </c>
      <c r="D14" s="62">
        <f t="shared" si="0"/>
        <v>81.939799331103686</v>
      </c>
      <c r="E14" s="64">
        <v>954</v>
      </c>
      <c r="F14" s="64">
        <v>919</v>
      </c>
      <c r="G14" s="62">
        <f t="shared" si="1"/>
        <v>96.331236897274636</v>
      </c>
      <c r="H14" s="44">
        <v>587</v>
      </c>
      <c r="I14" s="44">
        <v>400</v>
      </c>
      <c r="J14" s="62">
        <f t="shared" si="2"/>
        <v>68.143100511073257</v>
      </c>
      <c r="K14" s="64">
        <v>141</v>
      </c>
      <c r="L14" s="64">
        <v>113</v>
      </c>
      <c r="M14" s="62">
        <f t="shared" si="3"/>
        <v>80.141843971631204</v>
      </c>
      <c r="N14" s="44">
        <v>287</v>
      </c>
      <c r="O14" s="44">
        <v>74</v>
      </c>
      <c r="P14" s="62">
        <f t="shared" si="4"/>
        <v>25.78397212543554</v>
      </c>
      <c r="Q14" s="44">
        <v>860</v>
      </c>
      <c r="R14" s="44">
        <v>672</v>
      </c>
      <c r="S14" s="62">
        <f t="shared" si="5"/>
        <v>78.139534883720927</v>
      </c>
      <c r="T14" s="44">
        <v>237</v>
      </c>
      <c r="U14" s="64">
        <v>261</v>
      </c>
      <c r="V14" s="64">
        <v>228</v>
      </c>
      <c r="W14" s="62">
        <f t="shared" si="6"/>
        <v>87.356321839080465</v>
      </c>
      <c r="X14" s="44">
        <v>243</v>
      </c>
      <c r="Y14" s="44">
        <v>200</v>
      </c>
      <c r="Z14" s="62">
        <f t="shared" si="7"/>
        <v>82.304526748971199</v>
      </c>
      <c r="AA14" s="45"/>
      <c r="AB14" s="45"/>
      <c r="AC14" s="45"/>
      <c r="AD14" s="45"/>
    </row>
    <row r="15" spans="1:30" ht="18" customHeight="1" x14ac:dyDescent="0.25">
      <c r="A15" s="72" t="s">
        <v>32</v>
      </c>
      <c r="B15" s="64">
        <v>1622</v>
      </c>
      <c r="C15" s="64">
        <v>1370</v>
      </c>
      <c r="D15" s="62">
        <f t="shared" si="0"/>
        <v>84.46362515413071</v>
      </c>
      <c r="E15" s="64">
        <v>1224</v>
      </c>
      <c r="F15" s="64">
        <v>1047</v>
      </c>
      <c r="G15" s="62">
        <f t="shared" si="1"/>
        <v>85.539215686274503</v>
      </c>
      <c r="H15" s="44">
        <v>902</v>
      </c>
      <c r="I15" s="44">
        <v>734</v>
      </c>
      <c r="J15" s="62">
        <f t="shared" si="2"/>
        <v>81.374722838137473</v>
      </c>
      <c r="K15" s="64">
        <v>169</v>
      </c>
      <c r="L15" s="64">
        <v>124</v>
      </c>
      <c r="M15" s="62">
        <f t="shared" si="3"/>
        <v>73.372781065088759</v>
      </c>
      <c r="N15" s="44">
        <v>164</v>
      </c>
      <c r="O15" s="44">
        <v>35</v>
      </c>
      <c r="P15" s="62">
        <f t="shared" si="4"/>
        <v>21.341463414634145</v>
      </c>
      <c r="Q15" s="44">
        <v>1042</v>
      </c>
      <c r="R15" s="44">
        <v>795</v>
      </c>
      <c r="S15" s="62">
        <f t="shared" si="5"/>
        <v>76.295585412667947</v>
      </c>
      <c r="T15" s="44">
        <v>163</v>
      </c>
      <c r="U15" s="64">
        <v>268</v>
      </c>
      <c r="V15" s="64">
        <v>134</v>
      </c>
      <c r="W15" s="62">
        <f t="shared" si="6"/>
        <v>50</v>
      </c>
      <c r="X15" s="44">
        <v>237</v>
      </c>
      <c r="Y15" s="44">
        <v>107</v>
      </c>
      <c r="Z15" s="62">
        <f t="shared" si="7"/>
        <v>45.147679324894511</v>
      </c>
      <c r="AA15" s="45"/>
      <c r="AB15" s="45"/>
      <c r="AC15" s="45"/>
      <c r="AD15" s="45"/>
    </row>
    <row r="16" spans="1:30" ht="18" customHeight="1" x14ac:dyDescent="0.25">
      <c r="A16" s="72" t="s">
        <v>33</v>
      </c>
      <c r="B16" s="64">
        <v>2057</v>
      </c>
      <c r="C16" s="64">
        <v>1815</v>
      </c>
      <c r="D16" s="62">
        <f t="shared" si="0"/>
        <v>88.235294117647058</v>
      </c>
      <c r="E16" s="64">
        <v>1408</v>
      </c>
      <c r="F16" s="64">
        <v>1240</v>
      </c>
      <c r="G16" s="62">
        <f t="shared" si="1"/>
        <v>88.068181818181827</v>
      </c>
      <c r="H16" s="44">
        <v>849</v>
      </c>
      <c r="I16" s="44">
        <v>758</v>
      </c>
      <c r="J16" s="62">
        <f t="shared" si="2"/>
        <v>89.281507656065955</v>
      </c>
      <c r="K16" s="64">
        <v>342</v>
      </c>
      <c r="L16" s="64">
        <v>231</v>
      </c>
      <c r="M16" s="62">
        <f t="shared" si="3"/>
        <v>67.543859649122808</v>
      </c>
      <c r="N16" s="44">
        <v>202</v>
      </c>
      <c r="O16" s="44">
        <v>38</v>
      </c>
      <c r="P16" s="62">
        <f t="shared" si="4"/>
        <v>18.811881188118811</v>
      </c>
      <c r="Q16" s="44">
        <v>1217</v>
      </c>
      <c r="R16" s="44">
        <v>928</v>
      </c>
      <c r="S16" s="62">
        <f t="shared" si="5"/>
        <v>76.253081347576</v>
      </c>
      <c r="T16" s="44">
        <v>269</v>
      </c>
      <c r="U16" s="64">
        <v>324</v>
      </c>
      <c r="V16" s="64">
        <v>232</v>
      </c>
      <c r="W16" s="62">
        <f t="shared" si="6"/>
        <v>71.604938271604937</v>
      </c>
      <c r="X16" s="44">
        <v>296</v>
      </c>
      <c r="Y16" s="44">
        <v>203</v>
      </c>
      <c r="Z16" s="62">
        <f t="shared" si="7"/>
        <v>68.581081081081081</v>
      </c>
      <c r="AA16" s="45"/>
      <c r="AB16" s="45"/>
      <c r="AC16" s="45"/>
      <c r="AD16" s="45"/>
    </row>
    <row r="17" spans="1:30" ht="18" customHeight="1" x14ac:dyDescent="0.25">
      <c r="A17" s="72" t="s">
        <v>34</v>
      </c>
      <c r="B17" s="64">
        <v>997</v>
      </c>
      <c r="C17" s="64">
        <v>847</v>
      </c>
      <c r="D17" s="62">
        <f t="shared" si="0"/>
        <v>84.954864593781338</v>
      </c>
      <c r="E17" s="64">
        <v>575</v>
      </c>
      <c r="F17" s="64">
        <v>516</v>
      </c>
      <c r="G17" s="62">
        <f t="shared" si="1"/>
        <v>89.739130434782609</v>
      </c>
      <c r="H17" s="44">
        <v>452</v>
      </c>
      <c r="I17" s="44">
        <v>301</v>
      </c>
      <c r="J17" s="62">
        <f t="shared" si="2"/>
        <v>66.592920353982294</v>
      </c>
      <c r="K17" s="64">
        <v>102</v>
      </c>
      <c r="L17" s="64">
        <v>18</v>
      </c>
      <c r="M17" s="62">
        <f t="shared" si="3"/>
        <v>17.647058823529413</v>
      </c>
      <c r="N17" s="44">
        <v>122</v>
      </c>
      <c r="O17" s="44">
        <v>69</v>
      </c>
      <c r="P17" s="62">
        <f t="shared" si="4"/>
        <v>56.557377049180324</v>
      </c>
      <c r="Q17" s="44">
        <v>487</v>
      </c>
      <c r="R17" s="44">
        <v>338</v>
      </c>
      <c r="S17" s="62">
        <f t="shared" si="5"/>
        <v>69.404517453798761</v>
      </c>
      <c r="T17" s="44">
        <v>138</v>
      </c>
      <c r="U17" s="64">
        <v>162</v>
      </c>
      <c r="V17" s="64">
        <v>126</v>
      </c>
      <c r="W17" s="62">
        <f t="shared" si="6"/>
        <v>77.777777777777786</v>
      </c>
      <c r="X17" s="44">
        <v>130</v>
      </c>
      <c r="Y17" s="44">
        <v>87</v>
      </c>
      <c r="Z17" s="62">
        <f t="shared" si="7"/>
        <v>66.92307692307692</v>
      </c>
      <c r="AA17" s="45"/>
      <c r="AB17" s="45"/>
      <c r="AC17" s="45"/>
      <c r="AD17" s="45"/>
    </row>
    <row r="18" spans="1:30" ht="18" customHeight="1" x14ac:dyDescent="0.25">
      <c r="A18" s="72" t="s">
        <v>35</v>
      </c>
      <c r="B18" s="64">
        <v>399</v>
      </c>
      <c r="C18" s="64">
        <v>386</v>
      </c>
      <c r="D18" s="62">
        <f t="shared" si="0"/>
        <v>96.741854636591469</v>
      </c>
      <c r="E18" s="64">
        <v>285</v>
      </c>
      <c r="F18" s="64">
        <v>273</v>
      </c>
      <c r="G18" s="62">
        <f t="shared" si="1"/>
        <v>95.78947368421052</v>
      </c>
      <c r="H18" s="44">
        <v>206</v>
      </c>
      <c r="I18" s="44">
        <v>158</v>
      </c>
      <c r="J18" s="62">
        <f t="shared" si="2"/>
        <v>76.699029126213588</v>
      </c>
      <c r="K18" s="64">
        <v>60</v>
      </c>
      <c r="L18" s="64">
        <v>58</v>
      </c>
      <c r="M18" s="62">
        <f t="shared" si="3"/>
        <v>96.666666666666671</v>
      </c>
      <c r="N18" s="44">
        <v>86</v>
      </c>
      <c r="O18" s="44">
        <v>30</v>
      </c>
      <c r="P18" s="62">
        <f t="shared" si="4"/>
        <v>34.883720930232556</v>
      </c>
      <c r="Q18" s="44">
        <v>283</v>
      </c>
      <c r="R18" s="44">
        <v>273</v>
      </c>
      <c r="S18" s="62">
        <f t="shared" si="5"/>
        <v>96.466431095406364</v>
      </c>
      <c r="T18" s="44">
        <v>87</v>
      </c>
      <c r="U18" s="64">
        <v>83</v>
      </c>
      <c r="V18" s="64">
        <v>84</v>
      </c>
      <c r="W18" s="62">
        <f t="shared" si="6"/>
        <v>101.20481927710843</v>
      </c>
      <c r="X18" s="44">
        <v>64</v>
      </c>
      <c r="Y18" s="44">
        <v>71</v>
      </c>
      <c r="Z18" s="62">
        <f t="shared" si="7"/>
        <v>110.9375</v>
      </c>
      <c r="AA18" s="45"/>
      <c r="AB18" s="45"/>
      <c r="AC18" s="45"/>
      <c r="AD18" s="45"/>
    </row>
    <row r="19" spans="1:30" ht="18" customHeight="1" x14ac:dyDescent="0.25">
      <c r="A19" s="72" t="s">
        <v>36</v>
      </c>
      <c r="B19" s="64">
        <v>1114</v>
      </c>
      <c r="C19" s="64">
        <v>1047</v>
      </c>
      <c r="D19" s="62">
        <f t="shared" si="0"/>
        <v>93.985637342908433</v>
      </c>
      <c r="E19" s="64">
        <v>887</v>
      </c>
      <c r="F19" s="64">
        <v>930</v>
      </c>
      <c r="G19" s="62">
        <f t="shared" si="1"/>
        <v>104.84780157835401</v>
      </c>
      <c r="H19" s="44">
        <v>437</v>
      </c>
      <c r="I19" s="44">
        <v>291</v>
      </c>
      <c r="J19" s="62">
        <f t="shared" si="2"/>
        <v>66.590389016018307</v>
      </c>
      <c r="K19" s="64">
        <v>55</v>
      </c>
      <c r="L19" s="64">
        <v>45</v>
      </c>
      <c r="M19" s="62">
        <f t="shared" si="3"/>
        <v>81.818181818181827</v>
      </c>
      <c r="N19" s="44">
        <v>214</v>
      </c>
      <c r="O19" s="44">
        <v>380</v>
      </c>
      <c r="P19" s="62">
        <f t="shared" si="4"/>
        <v>177.57009345794393</v>
      </c>
      <c r="Q19" s="44">
        <v>822</v>
      </c>
      <c r="R19" s="44">
        <v>676</v>
      </c>
      <c r="S19" s="62">
        <f t="shared" si="5"/>
        <v>82.238442822384428</v>
      </c>
      <c r="T19" s="44">
        <v>292</v>
      </c>
      <c r="U19" s="64">
        <v>302</v>
      </c>
      <c r="V19" s="64">
        <v>273</v>
      </c>
      <c r="W19" s="62">
        <f t="shared" si="6"/>
        <v>90.397350993377472</v>
      </c>
      <c r="X19" s="44">
        <v>255</v>
      </c>
      <c r="Y19" s="44">
        <v>226</v>
      </c>
      <c r="Z19" s="62">
        <f t="shared" si="7"/>
        <v>88.627450980392155</v>
      </c>
      <c r="AA19" s="45"/>
      <c r="AB19" s="45"/>
      <c r="AC19" s="45"/>
      <c r="AD19" s="45"/>
    </row>
    <row r="20" spans="1:30" ht="18" customHeight="1" x14ac:dyDescent="0.25">
      <c r="A20" s="72" t="s">
        <v>37</v>
      </c>
      <c r="B20" s="64">
        <v>1373</v>
      </c>
      <c r="C20" s="64">
        <v>1160</v>
      </c>
      <c r="D20" s="62">
        <f t="shared" si="0"/>
        <v>84.486525855790234</v>
      </c>
      <c r="E20" s="64">
        <v>1198</v>
      </c>
      <c r="F20" s="64">
        <v>1078</v>
      </c>
      <c r="G20" s="62">
        <f t="shared" si="1"/>
        <v>89.98330550918196</v>
      </c>
      <c r="H20" s="44">
        <v>921</v>
      </c>
      <c r="I20" s="44">
        <v>759</v>
      </c>
      <c r="J20" s="62">
        <f t="shared" si="2"/>
        <v>82.41042345276874</v>
      </c>
      <c r="K20" s="64">
        <v>198</v>
      </c>
      <c r="L20" s="64">
        <v>28</v>
      </c>
      <c r="M20" s="62">
        <f t="shared" si="3"/>
        <v>14.14141414141414</v>
      </c>
      <c r="N20" s="44">
        <v>72</v>
      </c>
      <c r="O20" s="44">
        <v>2</v>
      </c>
      <c r="P20" s="62">
        <f t="shared" si="4"/>
        <v>2.7777777777777777</v>
      </c>
      <c r="Q20" s="44">
        <v>923</v>
      </c>
      <c r="R20" s="44">
        <v>440</v>
      </c>
      <c r="S20" s="62">
        <f t="shared" si="5"/>
        <v>47.670639219934998</v>
      </c>
      <c r="T20" s="44">
        <v>131</v>
      </c>
      <c r="U20" s="64">
        <v>189</v>
      </c>
      <c r="V20" s="64">
        <v>117</v>
      </c>
      <c r="W20" s="62">
        <f t="shared" si="6"/>
        <v>61.904761904761905</v>
      </c>
      <c r="X20" s="44">
        <v>170</v>
      </c>
      <c r="Y20" s="44">
        <v>109</v>
      </c>
      <c r="Z20" s="62">
        <f t="shared" si="7"/>
        <v>64.117647058823536</v>
      </c>
      <c r="AA20" s="45"/>
      <c r="AB20" s="45"/>
      <c r="AC20" s="45"/>
      <c r="AD20" s="45"/>
    </row>
    <row r="21" spans="1:30" ht="18" customHeight="1" x14ac:dyDescent="0.25">
      <c r="A21" s="72" t="s">
        <v>38</v>
      </c>
      <c r="B21" s="64">
        <v>2130</v>
      </c>
      <c r="C21" s="64">
        <v>1833</v>
      </c>
      <c r="D21" s="62">
        <f t="shared" si="0"/>
        <v>86.056338028169009</v>
      </c>
      <c r="E21" s="64">
        <v>1727</v>
      </c>
      <c r="F21" s="64">
        <v>1659</v>
      </c>
      <c r="G21" s="62">
        <f t="shared" si="1"/>
        <v>96.062536189924728</v>
      </c>
      <c r="H21" s="44">
        <v>1255</v>
      </c>
      <c r="I21" s="44">
        <v>1038</v>
      </c>
      <c r="J21" s="62">
        <f t="shared" si="2"/>
        <v>82.709163346613551</v>
      </c>
      <c r="K21" s="64">
        <v>326</v>
      </c>
      <c r="L21" s="64">
        <v>233</v>
      </c>
      <c r="M21" s="62">
        <f t="shared" si="3"/>
        <v>71.472392638036808</v>
      </c>
      <c r="N21" s="44">
        <v>155</v>
      </c>
      <c r="O21" s="44">
        <v>15</v>
      </c>
      <c r="P21" s="62">
        <f t="shared" si="4"/>
        <v>9.67741935483871</v>
      </c>
      <c r="Q21" s="44">
        <v>1668</v>
      </c>
      <c r="R21" s="44">
        <v>1628</v>
      </c>
      <c r="S21" s="62">
        <f t="shared" si="5"/>
        <v>97.601918465227826</v>
      </c>
      <c r="T21" s="44">
        <v>271</v>
      </c>
      <c r="U21" s="64">
        <v>359</v>
      </c>
      <c r="V21" s="64">
        <v>248</v>
      </c>
      <c r="W21" s="62">
        <f t="shared" si="6"/>
        <v>69.080779944289688</v>
      </c>
      <c r="X21" s="44">
        <v>325</v>
      </c>
      <c r="Y21" s="44">
        <v>227</v>
      </c>
      <c r="Z21" s="62">
        <f t="shared" si="7"/>
        <v>69.84615384615384</v>
      </c>
      <c r="AA21" s="45"/>
      <c r="AB21" s="45"/>
      <c r="AC21" s="45"/>
      <c r="AD21" s="45"/>
    </row>
    <row r="22" spans="1:30" ht="18" customHeight="1" x14ac:dyDescent="0.25">
      <c r="A22" s="72" t="s">
        <v>39</v>
      </c>
      <c r="B22" s="64">
        <v>1756</v>
      </c>
      <c r="C22" s="64">
        <v>1644</v>
      </c>
      <c r="D22" s="62">
        <f t="shared" si="0"/>
        <v>93.621867881548965</v>
      </c>
      <c r="E22" s="64">
        <v>1467</v>
      </c>
      <c r="F22" s="64">
        <v>1388</v>
      </c>
      <c r="G22" s="62">
        <f t="shared" si="1"/>
        <v>94.614860259032042</v>
      </c>
      <c r="H22" s="44">
        <v>461</v>
      </c>
      <c r="I22" s="44">
        <v>431</v>
      </c>
      <c r="J22" s="62">
        <f t="shared" si="2"/>
        <v>93.492407809110631</v>
      </c>
      <c r="K22" s="64">
        <v>42</v>
      </c>
      <c r="L22" s="64">
        <v>3</v>
      </c>
      <c r="M22" s="62">
        <f t="shared" si="3"/>
        <v>7.1428571428571423</v>
      </c>
      <c r="N22" s="44">
        <v>230</v>
      </c>
      <c r="O22" s="44">
        <v>0</v>
      </c>
      <c r="P22" s="62">
        <f t="shared" si="4"/>
        <v>0</v>
      </c>
      <c r="Q22" s="44">
        <v>1253</v>
      </c>
      <c r="R22" s="44">
        <v>1172</v>
      </c>
      <c r="S22" s="62">
        <f t="shared" si="5"/>
        <v>93.535514764565036</v>
      </c>
      <c r="T22" s="44">
        <v>439</v>
      </c>
      <c r="U22" s="64">
        <v>500</v>
      </c>
      <c r="V22" s="64">
        <v>427</v>
      </c>
      <c r="W22" s="62">
        <f t="shared" si="6"/>
        <v>85.399999999999991</v>
      </c>
      <c r="X22" s="44">
        <v>441</v>
      </c>
      <c r="Y22" s="44">
        <v>378</v>
      </c>
      <c r="Z22" s="62">
        <f t="shared" si="7"/>
        <v>85.714285714285708</v>
      </c>
      <c r="AA22" s="45"/>
      <c r="AB22" s="45"/>
      <c r="AC22" s="45"/>
      <c r="AD22" s="45"/>
    </row>
    <row r="23" spans="1:30" ht="18" customHeight="1" x14ac:dyDescent="0.25">
      <c r="A23" s="72" t="s">
        <v>40</v>
      </c>
      <c r="B23" s="64">
        <v>1308</v>
      </c>
      <c r="C23" s="64">
        <v>1151</v>
      </c>
      <c r="D23" s="62">
        <f t="shared" si="0"/>
        <v>87.996941896024467</v>
      </c>
      <c r="E23" s="64">
        <v>618</v>
      </c>
      <c r="F23" s="64">
        <v>629</v>
      </c>
      <c r="G23" s="62">
        <f t="shared" si="1"/>
        <v>101.77993527508092</v>
      </c>
      <c r="H23" s="44">
        <v>454</v>
      </c>
      <c r="I23" s="44">
        <v>333</v>
      </c>
      <c r="J23" s="62">
        <f t="shared" si="2"/>
        <v>73.348017621145374</v>
      </c>
      <c r="K23" s="64">
        <v>110</v>
      </c>
      <c r="L23" s="64">
        <v>102</v>
      </c>
      <c r="M23" s="62">
        <f t="shared" si="3"/>
        <v>92.72727272727272</v>
      </c>
      <c r="N23" s="44">
        <v>167</v>
      </c>
      <c r="O23" s="44">
        <v>0</v>
      </c>
      <c r="P23" s="62">
        <f t="shared" si="4"/>
        <v>0</v>
      </c>
      <c r="Q23" s="44">
        <v>514</v>
      </c>
      <c r="R23" s="44">
        <v>564</v>
      </c>
      <c r="S23" s="62">
        <f t="shared" si="5"/>
        <v>109.72762645914398</v>
      </c>
      <c r="T23" s="44">
        <v>198</v>
      </c>
      <c r="U23" s="64">
        <v>147</v>
      </c>
      <c r="V23" s="64">
        <v>154</v>
      </c>
      <c r="W23" s="62">
        <f t="shared" si="6"/>
        <v>104.76190476190477</v>
      </c>
      <c r="X23" s="44">
        <v>128</v>
      </c>
      <c r="Y23" s="44">
        <v>138</v>
      </c>
      <c r="Z23" s="62">
        <f t="shared" si="7"/>
        <v>107.8125</v>
      </c>
      <c r="AA23" s="45"/>
      <c r="AB23" s="45"/>
      <c r="AC23" s="45"/>
      <c r="AD23" s="45"/>
    </row>
    <row r="24" spans="1:30" ht="18" customHeight="1" x14ac:dyDescent="0.25">
      <c r="A24" s="72" t="s">
        <v>41</v>
      </c>
      <c r="B24" s="64">
        <v>1151</v>
      </c>
      <c r="C24" s="64">
        <v>896</v>
      </c>
      <c r="D24" s="62">
        <f t="shared" si="0"/>
        <v>77.84535186794092</v>
      </c>
      <c r="E24" s="64">
        <v>996</v>
      </c>
      <c r="F24" s="64">
        <v>863</v>
      </c>
      <c r="G24" s="62">
        <f t="shared" si="1"/>
        <v>86.646586345381522</v>
      </c>
      <c r="H24" s="44">
        <v>496</v>
      </c>
      <c r="I24" s="44">
        <v>388</v>
      </c>
      <c r="J24" s="62">
        <f t="shared" si="2"/>
        <v>78.225806451612897</v>
      </c>
      <c r="K24" s="64">
        <v>147</v>
      </c>
      <c r="L24" s="64">
        <v>131</v>
      </c>
      <c r="M24" s="62">
        <f t="shared" si="3"/>
        <v>89.115646258503403</v>
      </c>
      <c r="N24" s="44">
        <v>148</v>
      </c>
      <c r="O24" s="44">
        <v>5</v>
      </c>
      <c r="P24" s="62">
        <f t="shared" si="4"/>
        <v>3.3783783783783785</v>
      </c>
      <c r="Q24" s="44">
        <v>876</v>
      </c>
      <c r="R24" s="44">
        <v>838</v>
      </c>
      <c r="S24" s="62">
        <f t="shared" si="5"/>
        <v>95.662100456621005</v>
      </c>
      <c r="T24" s="44">
        <v>190</v>
      </c>
      <c r="U24" s="64">
        <v>299</v>
      </c>
      <c r="V24" s="64">
        <v>188</v>
      </c>
      <c r="W24" s="62">
        <f t="shared" si="6"/>
        <v>62.876254180602011</v>
      </c>
      <c r="X24" s="44">
        <v>274</v>
      </c>
      <c r="Y24" s="44">
        <v>175</v>
      </c>
      <c r="Z24" s="62">
        <f t="shared" si="7"/>
        <v>63.868613138686136</v>
      </c>
      <c r="AA24" s="45"/>
      <c r="AB24" s="45"/>
      <c r="AC24" s="45"/>
      <c r="AD24" s="45"/>
    </row>
    <row r="25" spans="1:30" ht="18" customHeight="1" x14ac:dyDescent="0.25">
      <c r="A25" s="72" t="s">
        <v>42</v>
      </c>
      <c r="B25" s="64">
        <v>1916</v>
      </c>
      <c r="C25" s="64">
        <v>1731</v>
      </c>
      <c r="D25" s="62">
        <f t="shared" si="0"/>
        <v>90.34446764091858</v>
      </c>
      <c r="E25" s="64">
        <v>1486</v>
      </c>
      <c r="F25" s="64">
        <v>1485</v>
      </c>
      <c r="G25" s="62">
        <f t="shared" si="1"/>
        <v>99.932705248990587</v>
      </c>
      <c r="H25" s="44">
        <v>608</v>
      </c>
      <c r="I25" s="44">
        <v>616</v>
      </c>
      <c r="J25" s="62">
        <f t="shared" si="2"/>
        <v>101.31578947368421</v>
      </c>
      <c r="K25" s="64">
        <v>143</v>
      </c>
      <c r="L25" s="64">
        <v>122</v>
      </c>
      <c r="M25" s="62">
        <f t="shared" si="3"/>
        <v>85.314685314685306</v>
      </c>
      <c r="N25" s="44">
        <v>250</v>
      </c>
      <c r="O25" s="44">
        <v>112</v>
      </c>
      <c r="P25" s="62">
        <f t="shared" si="4"/>
        <v>44.800000000000004</v>
      </c>
      <c r="Q25" s="44">
        <v>1272</v>
      </c>
      <c r="R25" s="44">
        <v>1058</v>
      </c>
      <c r="S25" s="62">
        <f t="shared" si="5"/>
        <v>83.176100628930811</v>
      </c>
      <c r="T25" s="44">
        <v>419</v>
      </c>
      <c r="U25" s="64">
        <v>417</v>
      </c>
      <c r="V25" s="64">
        <v>391</v>
      </c>
      <c r="W25" s="62">
        <f t="shared" si="6"/>
        <v>93.764988009592329</v>
      </c>
      <c r="X25" s="44">
        <v>309</v>
      </c>
      <c r="Y25" s="44">
        <v>316</v>
      </c>
      <c r="Z25" s="62">
        <f t="shared" si="7"/>
        <v>102.2653721682848</v>
      </c>
      <c r="AA25" s="45"/>
      <c r="AB25" s="45"/>
      <c r="AC25" s="45"/>
      <c r="AD25" s="45"/>
    </row>
    <row r="26" spans="1:30" ht="18" customHeight="1" x14ac:dyDescent="0.25">
      <c r="A26" s="72" t="s">
        <v>43</v>
      </c>
      <c r="B26" s="64">
        <v>1060</v>
      </c>
      <c r="C26" s="64">
        <v>822</v>
      </c>
      <c r="D26" s="62">
        <f t="shared" si="0"/>
        <v>77.547169811320757</v>
      </c>
      <c r="E26" s="64">
        <v>724</v>
      </c>
      <c r="F26" s="64">
        <v>695</v>
      </c>
      <c r="G26" s="62">
        <f t="shared" si="1"/>
        <v>95.994475138121544</v>
      </c>
      <c r="H26" s="44">
        <v>561</v>
      </c>
      <c r="I26" s="44">
        <v>356</v>
      </c>
      <c r="J26" s="62">
        <f t="shared" si="2"/>
        <v>63.458110516934042</v>
      </c>
      <c r="K26" s="64">
        <v>26</v>
      </c>
      <c r="L26" s="64">
        <v>15</v>
      </c>
      <c r="M26" s="62">
        <f t="shared" si="3"/>
        <v>57.692307692307686</v>
      </c>
      <c r="N26" s="44">
        <v>7</v>
      </c>
      <c r="O26" s="44">
        <v>8</v>
      </c>
      <c r="P26" s="62">
        <f t="shared" si="4"/>
        <v>114.28571428571428</v>
      </c>
      <c r="Q26" s="44">
        <v>554</v>
      </c>
      <c r="R26" s="44">
        <v>389</v>
      </c>
      <c r="S26" s="62">
        <f t="shared" si="5"/>
        <v>70.216606498194949</v>
      </c>
      <c r="T26" s="44">
        <v>116</v>
      </c>
      <c r="U26" s="64">
        <v>137</v>
      </c>
      <c r="V26" s="64">
        <v>106</v>
      </c>
      <c r="W26" s="62">
        <f t="shared" si="6"/>
        <v>77.372262773722639</v>
      </c>
      <c r="X26" s="44">
        <v>126</v>
      </c>
      <c r="Y26" s="44">
        <v>91</v>
      </c>
      <c r="Z26" s="62">
        <f t="shared" si="7"/>
        <v>72.222222222222214</v>
      </c>
      <c r="AA26" s="45"/>
      <c r="AB26" s="45"/>
      <c r="AC26" s="45"/>
      <c r="AD26" s="45"/>
    </row>
    <row r="27" spans="1:30" ht="18" customHeight="1" x14ac:dyDescent="0.25">
      <c r="A27" s="72" t="s">
        <v>44</v>
      </c>
      <c r="B27" s="64">
        <v>683</v>
      </c>
      <c r="C27" s="64">
        <v>523</v>
      </c>
      <c r="D27" s="62">
        <f t="shared" si="0"/>
        <v>76.573938506588576</v>
      </c>
      <c r="E27" s="64">
        <v>580</v>
      </c>
      <c r="F27" s="64">
        <v>470</v>
      </c>
      <c r="G27" s="62">
        <f t="shared" si="1"/>
        <v>81.034482758620683</v>
      </c>
      <c r="H27" s="44">
        <v>281</v>
      </c>
      <c r="I27" s="44">
        <v>244</v>
      </c>
      <c r="J27" s="62">
        <f t="shared" si="2"/>
        <v>86.832740213523124</v>
      </c>
      <c r="K27" s="64">
        <v>137</v>
      </c>
      <c r="L27" s="64">
        <v>135</v>
      </c>
      <c r="M27" s="62">
        <f t="shared" si="3"/>
        <v>98.540145985401466</v>
      </c>
      <c r="N27" s="44">
        <v>86</v>
      </c>
      <c r="O27" s="44">
        <v>35</v>
      </c>
      <c r="P27" s="62">
        <f t="shared" si="4"/>
        <v>40.697674418604649</v>
      </c>
      <c r="Q27" s="44">
        <v>580</v>
      </c>
      <c r="R27" s="44">
        <v>463</v>
      </c>
      <c r="S27" s="62">
        <f t="shared" si="5"/>
        <v>79.827586206896555</v>
      </c>
      <c r="T27" s="44">
        <v>112</v>
      </c>
      <c r="U27" s="64">
        <v>163</v>
      </c>
      <c r="V27" s="64">
        <v>91</v>
      </c>
      <c r="W27" s="62">
        <f t="shared" si="6"/>
        <v>55.828220858895705</v>
      </c>
      <c r="X27" s="44">
        <v>160</v>
      </c>
      <c r="Y27" s="44">
        <v>87</v>
      </c>
      <c r="Z27" s="62">
        <f t="shared" si="7"/>
        <v>54.374999999999993</v>
      </c>
      <c r="AA27" s="45"/>
      <c r="AB27" s="45"/>
      <c r="AC27" s="45"/>
      <c r="AD27" s="45"/>
    </row>
    <row r="28" spans="1:30" ht="18" customHeight="1" x14ac:dyDescent="0.25">
      <c r="A28" s="72" t="s">
        <v>45</v>
      </c>
      <c r="B28" s="64">
        <v>687</v>
      </c>
      <c r="C28" s="64">
        <v>665</v>
      </c>
      <c r="D28" s="62">
        <f t="shared" si="0"/>
        <v>96.797671033478892</v>
      </c>
      <c r="E28" s="64">
        <v>599</v>
      </c>
      <c r="F28" s="64">
        <v>594</v>
      </c>
      <c r="G28" s="62">
        <f t="shared" si="1"/>
        <v>99.165275459098496</v>
      </c>
      <c r="H28" s="44">
        <v>319</v>
      </c>
      <c r="I28" s="44">
        <v>320</v>
      </c>
      <c r="J28" s="62">
        <f t="shared" si="2"/>
        <v>100.31347962382443</v>
      </c>
      <c r="K28" s="64">
        <v>65</v>
      </c>
      <c r="L28" s="64">
        <v>6</v>
      </c>
      <c r="M28" s="62">
        <f t="shared" si="3"/>
        <v>9.2307692307692317</v>
      </c>
      <c r="N28" s="44">
        <v>90</v>
      </c>
      <c r="O28" s="44">
        <v>0</v>
      </c>
      <c r="P28" s="62">
        <f t="shared" si="4"/>
        <v>0</v>
      </c>
      <c r="Q28" s="44">
        <v>551</v>
      </c>
      <c r="R28" s="44">
        <v>577</v>
      </c>
      <c r="S28" s="62">
        <f t="shared" si="5"/>
        <v>104.71869328493648</v>
      </c>
      <c r="T28" s="44">
        <v>108</v>
      </c>
      <c r="U28" s="64">
        <v>163</v>
      </c>
      <c r="V28" s="64">
        <v>104</v>
      </c>
      <c r="W28" s="62">
        <f t="shared" si="6"/>
        <v>63.803680981595093</v>
      </c>
      <c r="X28" s="44">
        <v>136</v>
      </c>
      <c r="Y28" s="44">
        <v>93</v>
      </c>
      <c r="Z28" s="62">
        <f t="shared" si="7"/>
        <v>68.382352941176478</v>
      </c>
      <c r="AA28" s="45"/>
      <c r="AB28" s="45"/>
      <c r="AC28" s="45"/>
      <c r="AD28" s="45"/>
    </row>
    <row r="29" spans="1:30" ht="18" customHeight="1" x14ac:dyDescent="0.25">
      <c r="A29" s="72" t="s">
        <v>46</v>
      </c>
      <c r="B29" s="64">
        <v>1487</v>
      </c>
      <c r="C29" s="64">
        <v>1565</v>
      </c>
      <c r="D29" s="62">
        <f t="shared" si="0"/>
        <v>105.24546065904505</v>
      </c>
      <c r="E29" s="64">
        <v>1090</v>
      </c>
      <c r="F29" s="64">
        <v>1228</v>
      </c>
      <c r="G29" s="62">
        <f t="shared" si="1"/>
        <v>112.66055045871559</v>
      </c>
      <c r="H29" s="44">
        <v>736</v>
      </c>
      <c r="I29" s="44">
        <v>684</v>
      </c>
      <c r="J29" s="62">
        <f t="shared" si="2"/>
        <v>92.934782608695656</v>
      </c>
      <c r="K29" s="64">
        <v>264</v>
      </c>
      <c r="L29" s="64">
        <v>305</v>
      </c>
      <c r="M29" s="62">
        <f t="shared" si="3"/>
        <v>115.53030303030303</v>
      </c>
      <c r="N29" s="44">
        <v>48</v>
      </c>
      <c r="O29" s="44">
        <v>49</v>
      </c>
      <c r="P29" s="62">
        <f t="shared" si="4"/>
        <v>102.08333333333333</v>
      </c>
      <c r="Q29" s="44">
        <v>1000</v>
      </c>
      <c r="R29" s="44">
        <v>885</v>
      </c>
      <c r="S29" s="62">
        <f t="shared" si="5"/>
        <v>88.5</v>
      </c>
      <c r="T29" s="44">
        <v>325</v>
      </c>
      <c r="U29" s="64">
        <v>243</v>
      </c>
      <c r="V29" s="64">
        <v>322</v>
      </c>
      <c r="W29" s="62">
        <f t="shared" si="6"/>
        <v>132.51028806584361</v>
      </c>
      <c r="X29" s="44">
        <v>214</v>
      </c>
      <c r="Y29" s="44">
        <v>271</v>
      </c>
      <c r="Z29" s="62">
        <f t="shared" si="7"/>
        <v>126.63551401869159</v>
      </c>
      <c r="AA29" s="45"/>
      <c r="AB29" s="45"/>
      <c r="AC29" s="45"/>
      <c r="AD29" s="45"/>
    </row>
    <row r="30" spans="1:30" ht="18" customHeight="1" x14ac:dyDescent="0.25">
      <c r="A30" s="72" t="s">
        <v>47</v>
      </c>
      <c r="B30" s="64">
        <v>2772</v>
      </c>
      <c r="C30" s="64">
        <v>2655</v>
      </c>
      <c r="D30" s="62">
        <f t="shared" si="0"/>
        <v>95.779220779220779</v>
      </c>
      <c r="E30" s="64">
        <v>2100</v>
      </c>
      <c r="F30" s="64">
        <v>2156</v>
      </c>
      <c r="G30" s="62">
        <f t="shared" si="1"/>
        <v>102.66666666666666</v>
      </c>
      <c r="H30" s="44">
        <v>722</v>
      </c>
      <c r="I30" s="44">
        <v>483</v>
      </c>
      <c r="J30" s="62">
        <f t="shared" si="2"/>
        <v>66.897506925207765</v>
      </c>
      <c r="K30" s="64">
        <v>174</v>
      </c>
      <c r="L30" s="64">
        <v>127</v>
      </c>
      <c r="M30" s="62">
        <f t="shared" si="3"/>
        <v>72.988505747126439</v>
      </c>
      <c r="N30" s="44">
        <v>56</v>
      </c>
      <c r="O30" s="44">
        <v>63</v>
      </c>
      <c r="P30" s="62">
        <f t="shared" si="4"/>
        <v>112.5</v>
      </c>
      <c r="Q30" s="44">
        <v>688</v>
      </c>
      <c r="R30" s="44">
        <v>1366</v>
      </c>
      <c r="S30" s="62">
        <f t="shared" si="5"/>
        <v>198.54651162790697</v>
      </c>
      <c r="T30" s="44">
        <v>582</v>
      </c>
      <c r="U30" s="64">
        <v>879</v>
      </c>
      <c r="V30" s="64">
        <v>470</v>
      </c>
      <c r="W30" s="62">
        <f t="shared" si="6"/>
        <v>53.469852104664398</v>
      </c>
      <c r="X30" s="44">
        <v>797</v>
      </c>
      <c r="Y30" s="44">
        <v>399</v>
      </c>
      <c r="Z30" s="62">
        <f t="shared" si="7"/>
        <v>50.062735257214555</v>
      </c>
      <c r="AA30" s="45"/>
      <c r="AB30" s="45"/>
      <c r="AC30" s="45"/>
      <c r="AD30" s="45"/>
    </row>
    <row r="31" spans="1:30" ht="18" customHeight="1" x14ac:dyDescent="0.25">
      <c r="A31" s="72" t="s">
        <v>48</v>
      </c>
      <c r="B31" s="64">
        <v>2485</v>
      </c>
      <c r="C31" s="64">
        <v>2215</v>
      </c>
      <c r="D31" s="62">
        <f t="shared" si="0"/>
        <v>89.134808853118713</v>
      </c>
      <c r="E31" s="64">
        <v>1358</v>
      </c>
      <c r="F31" s="64">
        <v>1483</v>
      </c>
      <c r="G31" s="62">
        <f t="shared" si="1"/>
        <v>109.20471281296022</v>
      </c>
      <c r="H31" s="44">
        <v>823</v>
      </c>
      <c r="I31" s="44">
        <v>295</v>
      </c>
      <c r="J31" s="62">
        <f t="shared" si="2"/>
        <v>35.844471445929528</v>
      </c>
      <c r="K31" s="64">
        <v>8</v>
      </c>
      <c r="L31" s="64">
        <v>7</v>
      </c>
      <c r="M31" s="62">
        <f t="shared" si="3"/>
        <v>87.5</v>
      </c>
      <c r="N31" s="44">
        <v>12</v>
      </c>
      <c r="O31" s="44">
        <v>0</v>
      </c>
      <c r="P31" s="62">
        <f t="shared" si="4"/>
        <v>0</v>
      </c>
      <c r="Q31" s="44">
        <v>980</v>
      </c>
      <c r="R31" s="44">
        <v>1008</v>
      </c>
      <c r="S31" s="62">
        <f t="shared" si="5"/>
        <v>102.85714285714285</v>
      </c>
      <c r="T31" s="44">
        <v>418</v>
      </c>
      <c r="U31" s="64">
        <v>644</v>
      </c>
      <c r="V31" s="64">
        <v>346</v>
      </c>
      <c r="W31" s="62">
        <f t="shared" si="6"/>
        <v>53.726708074534159</v>
      </c>
      <c r="X31" s="44">
        <v>588</v>
      </c>
      <c r="Y31" s="44">
        <v>299</v>
      </c>
      <c r="Z31" s="62">
        <f t="shared" si="7"/>
        <v>50.85034013605442</v>
      </c>
      <c r="AA31" s="45"/>
      <c r="AB31" s="45"/>
      <c r="AC31" s="45"/>
      <c r="AD31" s="45"/>
    </row>
    <row r="32" spans="1:30" ht="18" customHeight="1" x14ac:dyDescent="0.25">
      <c r="A32" s="72" t="s">
        <v>49</v>
      </c>
      <c r="B32" s="64">
        <v>1732</v>
      </c>
      <c r="C32" s="64">
        <v>1388</v>
      </c>
      <c r="D32" s="62">
        <f t="shared" si="0"/>
        <v>80.138568129330253</v>
      </c>
      <c r="E32" s="64">
        <v>994</v>
      </c>
      <c r="F32" s="64">
        <v>947</v>
      </c>
      <c r="G32" s="62">
        <f t="shared" si="1"/>
        <v>95.271629778672036</v>
      </c>
      <c r="H32" s="44">
        <v>659</v>
      </c>
      <c r="I32" s="44">
        <v>297</v>
      </c>
      <c r="J32" s="62">
        <f t="shared" si="2"/>
        <v>45.068285280728375</v>
      </c>
      <c r="K32" s="64">
        <v>119</v>
      </c>
      <c r="L32" s="64">
        <v>96</v>
      </c>
      <c r="M32" s="62">
        <f t="shared" si="3"/>
        <v>80.672268907563023</v>
      </c>
      <c r="N32" s="44">
        <v>6</v>
      </c>
      <c r="O32" s="44">
        <v>11</v>
      </c>
      <c r="P32" s="62">
        <f t="shared" si="4"/>
        <v>183.33333333333331</v>
      </c>
      <c r="Q32" s="44">
        <v>893</v>
      </c>
      <c r="R32" s="44">
        <v>826</v>
      </c>
      <c r="S32" s="62">
        <f t="shared" si="5"/>
        <v>92.497200447928336</v>
      </c>
      <c r="T32" s="44">
        <v>305</v>
      </c>
      <c r="U32" s="64">
        <v>363</v>
      </c>
      <c r="V32" s="64">
        <v>288</v>
      </c>
      <c r="W32" s="62">
        <f t="shared" si="6"/>
        <v>79.338842975206617</v>
      </c>
      <c r="X32" s="44">
        <v>332</v>
      </c>
      <c r="Y32" s="44">
        <v>246</v>
      </c>
      <c r="Z32" s="62">
        <f t="shared" si="7"/>
        <v>74.096385542168676</v>
      </c>
      <c r="AA32" s="45"/>
      <c r="AB32" s="45"/>
      <c r="AC32" s="45"/>
      <c r="AD32" s="45"/>
    </row>
    <row r="33" spans="1:30" ht="18" customHeight="1" x14ac:dyDescent="0.25">
      <c r="A33" s="72" t="s">
        <v>50</v>
      </c>
      <c r="B33" s="64">
        <v>1267</v>
      </c>
      <c r="C33" s="64">
        <v>943</v>
      </c>
      <c r="D33" s="62">
        <f t="shared" si="0"/>
        <v>74.427782162588798</v>
      </c>
      <c r="E33" s="64">
        <v>749</v>
      </c>
      <c r="F33" s="64">
        <v>854</v>
      </c>
      <c r="G33" s="62">
        <f t="shared" si="1"/>
        <v>114.01869158878503</v>
      </c>
      <c r="H33" s="44">
        <v>740</v>
      </c>
      <c r="I33" s="44">
        <v>384</v>
      </c>
      <c r="J33" s="62">
        <f t="shared" si="2"/>
        <v>51.891891891891895</v>
      </c>
      <c r="K33" s="64">
        <v>86</v>
      </c>
      <c r="L33" s="64">
        <v>16</v>
      </c>
      <c r="M33" s="62">
        <f t="shared" si="3"/>
        <v>18.604651162790699</v>
      </c>
      <c r="N33" s="44">
        <v>159</v>
      </c>
      <c r="O33" s="44">
        <v>88</v>
      </c>
      <c r="P33" s="62">
        <f t="shared" si="4"/>
        <v>55.345911949685537</v>
      </c>
      <c r="Q33" s="44">
        <v>722</v>
      </c>
      <c r="R33" s="44">
        <v>812</v>
      </c>
      <c r="S33" s="62">
        <f t="shared" si="5"/>
        <v>112.46537396121883</v>
      </c>
      <c r="T33" s="44">
        <v>234</v>
      </c>
      <c r="U33" s="64">
        <v>231</v>
      </c>
      <c r="V33" s="64">
        <v>223</v>
      </c>
      <c r="W33" s="62">
        <f t="shared" si="6"/>
        <v>96.53679653679653</v>
      </c>
      <c r="X33" s="44">
        <v>220</v>
      </c>
      <c r="Y33" s="44">
        <v>203</v>
      </c>
      <c r="Z33" s="62">
        <f t="shared" si="7"/>
        <v>92.272727272727266</v>
      </c>
      <c r="AA33" s="45"/>
      <c r="AB33" s="45"/>
      <c r="AC33" s="45"/>
      <c r="AD33" s="45"/>
    </row>
    <row r="34" spans="1:30" ht="18" customHeight="1" x14ac:dyDescent="0.25">
      <c r="A34" s="71" t="s">
        <v>51</v>
      </c>
      <c r="B34" s="220">
        <v>616</v>
      </c>
      <c r="C34" s="221">
        <v>547</v>
      </c>
      <c r="D34" s="62">
        <f t="shared" si="0"/>
        <v>88.798701298701303</v>
      </c>
      <c r="E34" s="82">
        <v>104</v>
      </c>
      <c r="F34" s="82">
        <v>64</v>
      </c>
      <c r="G34" s="62">
        <f t="shared" si="1"/>
        <v>61.53846153846154</v>
      </c>
      <c r="H34" s="221">
        <v>121</v>
      </c>
      <c r="I34" s="221">
        <v>18</v>
      </c>
      <c r="J34" s="62">
        <f t="shared" si="2"/>
        <v>14.87603305785124</v>
      </c>
      <c r="K34" s="221">
        <v>0</v>
      </c>
      <c r="L34" s="221">
        <v>1</v>
      </c>
      <c r="M34" s="62" t="s">
        <v>69</v>
      </c>
      <c r="N34" s="221">
        <v>1</v>
      </c>
      <c r="O34" s="221">
        <v>1</v>
      </c>
      <c r="P34" s="62">
        <f t="shared" si="4"/>
        <v>100</v>
      </c>
      <c r="Q34" s="221">
        <v>100</v>
      </c>
      <c r="R34" s="221">
        <v>51</v>
      </c>
      <c r="S34" s="62">
        <f t="shared" si="5"/>
        <v>51</v>
      </c>
      <c r="T34" s="221">
        <v>20</v>
      </c>
      <c r="U34" s="221">
        <v>33</v>
      </c>
      <c r="V34" s="226">
        <v>14</v>
      </c>
      <c r="W34" s="62">
        <f t="shared" si="6"/>
        <v>42.424242424242422</v>
      </c>
      <c r="X34" s="221">
        <v>32</v>
      </c>
      <c r="Y34" s="221">
        <v>13</v>
      </c>
      <c r="Z34" s="62">
        <f t="shared" si="7"/>
        <v>40.625</v>
      </c>
    </row>
    <row r="35" spans="1:30" ht="15.75" customHeight="1" x14ac:dyDescent="0.25">
      <c r="B35" s="346" t="s">
        <v>105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</row>
    <row r="36" spans="1:30" x14ac:dyDescent="0.25"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</row>
    <row r="37" spans="1:30" x14ac:dyDescent="0.25"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</row>
    <row r="38" spans="1:30" x14ac:dyDescent="0.25"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</row>
  </sheetData>
  <mergeCells count="13">
    <mergeCell ref="B35:Z37"/>
    <mergeCell ref="X3:Z3"/>
    <mergeCell ref="B4:D5"/>
    <mergeCell ref="T4:T5"/>
    <mergeCell ref="A1:Z1"/>
    <mergeCell ref="A2:Z2"/>
    <mergeCell ref="X4:Z5"/>
    <mergeCell ref="E4:G5"/>
    <mergeCell ref="H4:J5"/>
    <mergeCell ref="K4:M5"/>
    <mergeCell ref="N4:P5"/>
    <mergeCell ref="Q4:S5"/>
    <mergeCell ref="U4:W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90"/>
  <sheetViews>
    <sheetView view="pageBreakPreview" zoomScale="87" zoomScaleNormal="75" zoomScaleSheetLayoutView="87" workbookViewId="0">
      <selection activeCell="D21" sqref="D21"/>
    </sheetView>
  </sheetViews>
  <sheetFormatPr defaultRowHeight="14.25" x14ac:dyDescent="0.2"/>
  <cols>
    <col min="1" max="1" width="35" style="164" customWidth="1"/>
    <col min="2" max="19" width="7.7109375" style="164" customWidth="1"/>
    <col min="20" max="20" width="12.5703125" style="164" customWidth="1"/>
    <col min="21" max="26" width="7.7109375" style="164" customWidth="1"/>
    <col min="27" max="16384" width="9.140625" style="164"/>
  </cols>
  <sheetData>
    <row r="1" spans="1:30" s="146" customFormat="1" ht="20.100000000000001" customHeight="1" x14ac:dyDescent="0.25">
      <c r="A1" s="239" t="s">
        <v>119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1:30" s="146" customFormat="1" ht="20.100000000000001" customHeight="1" x14ac:dyDescent="0.25">
      <c r="A2" s="239" t="s">
        <v>120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30" s="146" customFormat="1" ht="20.100000000000001" customHeight="1" x14ac:dyDescent="0.25">
      <c r="A3" s="373" t="s">
        <v>118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</row>
    <row r="4" spans="1:30" s="150" customFormat="1" ht="14.25" customHeigh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79"/>
      <c r="N4" s="179"/>
      <c r="O4" s="147"/>
      <c r="P4" s="147"/>
      <c r="Q4" s="149"/>
      <c r="R4" s="149"/>
      <c r="S4" s="149"/>
      <c r="T4" s="149"/>
      <c r="V4" s="246"/>
      <c r="W4" s="246"/>
      <c r="X4" s="246" t="s">
        <v>5</v>
      </c>
      <c r="Y4" s="246"/>
      <c r="Z4" s="246"/>
    </row>
    <row r="5" spans="1:30" s="151" customFormat="1" ht="67.5" customHeight="1" x14ac:dyDescent="0.25">
      <c r="A5" s="247"/>
      <c r="B5" s="250" t="s">
        <v>102</v>
      </c>
      <c r="C5" s="250"/>
      <c r="D5" s="250"/>
      <c r="E5" s="240" t="s">
        <v>6</v>
      </c>
      <c r="F5" s="240"/>
      <c r="G5" s="240"/>
      <c r="H5" s="240" t="s">
        <v>76</v>
      </c>
      <c r="I5" s="240"/>
      <c r="J5" s="240"/>
      <c r="K5" s="240" t="s">
        <v>9</v>
      </c>
      <c r="L5" s="240"/>
      <c r="M5" s="240"/>
      <c r="N5" s="240" t="s">
        <v>10</v>
      </c>
      <c r="O5" s="240"/>
      <c r="P5" s="240"/>
      <c r="Q5" s="243" t="s">
        <v>8</v>
      </c>
      <c r="R5" s="244"/>
      <c r="S5" s="245"/>
      <c r="T5" s="206" t="s">
        <v>103</v>
      </c>
      <c r="U5" s="240" t="s">
        <v>11</v>
      </c>
      <c r="V5" s="240"/>
      <c r="W5" s="240"/>
      <c r="X5" s="240" t="s">
        <v>13</v>
      </c>
      <c r="Y5" s="240"/>
      <c r="Z5" s="240"/>
    </row>
    <row r="6" spans="1:30" s="154" customFormat="1" ht="19.5" customHeight="1" x14ac:dyDescent="0.25">
      <c r="A6" s="247"/>
      <c r="B6" s="241" t="s">
        <v>17</v>
      </c>
      <c r="C6" s="241" t="s">
        <v>24</v>
      </c>
      <c r="D6" s="242" t="s">
        <v>2</v>
      </c>
      <c r="E6" s="241" t="s">
        <v>17</v>
      </c>
      <c r="F6" s="241" t="s">
        <v>24</v>
      </c>
      <c r="G6" s="242" t="s">
        <v>2</v>
      </c>
      <c r="H6" s="241" t="s">
        <v>17</v>
      </c>
      <c r="I6" s="241" t="s">
        <v>24</v>
      </c>
      <c r="J6" s="242" t="s">
        <v>2</v>
      </c>
      <c r="K6" s="241" t="s">
        <v>17</v>
      </c>
      <c r="L6" s="241" t="s">
        <v>24</v>
      </c>
      <c r="M6" s="242" t="s">
        <v>2</v>
      </c>
      <c r="N6" s="241" t="s">
        <v>17</v>
      </c>
      <c r="O6" s="241" t="s">
        <v>24</v>
      </c>
      <c r="P6" s="242" t="s">
        <v>2</v>
      </c>
      <c r="Q6" s="241" t="s">
        <v>17</v>
      </c>
      <c r="R6" s="241" t="s">
        <v>24</v>
      </c>
      <c r="S6" s="242" t="s">
        <v>2</v>
      </c>
      <c r="T6" s="251">
        <v>2021</v>
      </c>
      <c r="U6" s="241" t="s">
        <v>17</v>
      </c>
      <c r="V6" s="241" t="s">
        <v>24</v>
      </c>
      <c r="W6" s="242" t="s">
        <v>2</v>
      </c>
      <c r="X6" s="241" t="s">
        <v>17</v>
      </c>
      <c r="Y6" s="241" t="s">
        <v>24</v>
      </c>
      <c r="Z6" s="242" t="s">
        <v>2</v>
      </c>
    </row>
    <row r="7" spans="1:30" s="154" customFormat="1" ht="15.75" customHeight="1" x14ac:dyDescent="0.25">
      <c r="A7" s="247"/>
      <c r="B7" s="241"/>
      <c r="C7" s="241"/>
      <c r="D7" s="242"/>
      <c r="E7" s="241"/>
      <c r="F7" s="241"/>
      <c r="G7" s="242"/>
      <c r="H7" s="241"/>
      <c r="I7" s="241"/>
      <c r="J7" s="242"/>
      <c r="K7" s="241"/>
      <c r="L7" s="241"/>
      <c r="M7" s="242"/>
      <c r="N7" s="241"/>
      <c r="O7" s="241"/>
      <c r="P7" s="242"/>
      <c r="Q7" s="241"/>
      <c r="R7" s="241"/>
      <c r="S7" s="242"/>
      <c r="T7" s="251"/>
      <c r="U7" s="241"/>
      <c r="V7" s="241"/>
      <c r="W7" s="242"/>
      <c r="X7" s="241"/>
      <c r="Y7" s="241"/>
      <c r="Z7" s="242"/>
    </row>
    <row r="8" spans="1:30" s="182" customFormat="1" ht="11.25" customHeight="1" x14ac:dyDescent="0.2">
      <c r="A8" s="180" t="s">
        <v>3</v>
      </c>
      <c r="B8" s="181">
        <v>1</v>
      </c>
      <c r="C8" s="181">
        <v>2</v>
      </c>
      <c r="D8" s="181">
        <v>3</v>
      </c>
      <c r="E8" s="181">
        <v>4</v>
      </c>
      <c r="F8" s="181">
        <v>5</v>
      </c>
      <c r="G8" s="181">
        <v>6</v>
      </c>
      <c r="H8" s="181">
        <v>7</v>
      </c>
      <c r="I8" s="181">
        <v>8</v>
      </c>
      <c r="J8" s="181">
        <v>9</v>
      </c>
      <c r="K8" s="181">
        <v>10</v>
      </c>
      <c r="L8" s="181">
        <v>11</v>
      </c>
      <c r="M8" s="181">
        <v>12</v>
      </c>
      <c r="N8" s="181">
        <v>13</v>
      </c>
      <c r="O8" s="181">
        <v>14</v>
      </c>
      <c r="P8" s="181">
        <v>15</v>
      </c>
      <c r="Q8" s="181">
        <v>16</v>
      </c>
      <c r="R8" s="181">
        <v>17</v>
      </c>
      <c r="S8" s="181">
        <v>18</v>
      </c>
      <c r="T8" s="181">
        <v>19</v>
      </c>
      <c r="U8" s="181">
        <v>20</v>
      </c>
      <c r="V8" s="181">
        <v>21</v>
      </c>
      <c r="W8" s="181">
        <v>22</v>
      </c>
      <c r="X8" s="181">
        <v>23</v>
      </c>
      <c r="Y8" s="181">
        <v>24</v>
      </c>
      <c r="Z8" s="181">
        <v>25</v>
      </c>
    </row>
    <row r="9" spans="1:30" s="160" customFormat="1" ht="18" customHeight="1" x14ac:dyDescent="0.25">
      <c r="A9" s="70" t="s">
        <v>25</v>
      </c>
      <c r="B9" s="158">
        <f>SUM(B10:B35)</f>
        <v>16289</v>
      </c>
      <c r="C9" s="158">
        <f>SUM(C10:C35)</f>
        <v>15516</v>
      </c>
      <c r="D9" s="159">
        <f>C9/B9*100</f>
        <v>95.254466204186869</v>
      </c>
      <c r="E9" s="158">
        <f>SUM(E10:E35)</f>
        <v>13120</v>
      </c>
      <c r="F9" s="158">
        <f>SUM(F10:F35)</f>
        <v>12775</v>
      </c>
      <c r="G9" s="159">
        <f>F9/E9*100</f>
        <v>97.370426829268297</v>
      </c>
      <c r="H9" s="158">
        <f>SUM(H10:H35)</f>
        <v>3405</v>
      </c>
      <c r="I9" s="158">
        <f>SUM(I10:I35)</f>
        <v>2932</v>
      </c>
      <c r="J9" s="159">
        <f>I9/H9*100</f>
        <v>86.108663729809109</v>
      </c>
      <c r="K9" s="158">
        <f>SUM(K10:K35)</f>
        <v>910</v>
      </c>
      <c r="L9" s="158">
        <f>SUM(L10:L35)</f>
        <v>651</v>
      </c>
      <c r="M9" s="159">
        <f>L9/K9*100</f>
        <v>71.538461538461533</v>
      </c>
      <c r="N9" s="158">
        <f>SUM(N10:N35)</f>
        <v>1041</v>
      </c>
      <c r="O9" s="158">
        <f>SUM(O10:O35)</f>
        <v>443</v>
      </c>
      <c r="P9" s="159">
        <f>O9/N9*100</f>
        <v>42.5552353506244</v>
      </c>
      <c r="Q9" s="158">
        <f>SUM(Q10:Q35)</f>
        <v>9800</v>
      </c>
      <c r="R9" s="158">
        <f>SUM(R10:R35)</f>
        <v>10035</v>
      </c>
      <c r="S9" s="159">
        <f>R9/Q9*100</f>
        <v>102.39795918367346</v>
      </c>
      <c r="T9" s="158">
        <f>SUM(T10:T35)</f>
        <v>4229</v>
      </c>
      <c r="U9" s="158">
        <f>SUM(U10:U35)</f>
        <v>4834</v>
      </c>
      <c r="V9" s="158">
        <f>SUM(V10:V35)</f>
        <v>4035</v>
      </c>
      <c r="W9" s="159">
        <f>V9/U9*100</f>
        <v>83.471245345469598</v>
      </c>
      <c r="X9" s="158">
        <f>SUM(X10:X35)</f>
        <v>4308</v>
      </c>
      <c r="Y9" s="158">
        <f>SUM(Y10:Y35)</f>
        <v>3520</v>
      </c>
      <c r="Z9" s="159">
        <f>Y9/X9*100</f>
        <v>81.708449396471678</v>
      </c>
      <c r="AA9" s="183"/>
      <c r="AD9" s="162"/>
    </row>
    <row r="10" spans="1:30" s="162" customFormat="1" ht="18" customHeight="1" x14ac:dyDescent="0.25">
      <c r="A10" s="184" t="s">
        <v>26</v>
      </c>
      <c r="B10" s="192">
        <v>565</v>
      </c>
      <c r="C10" s="192">
        <v>543</v>
      </c>
      <c r="D10" s="185">
        <f t="shared" ref="D10:D35" si="0">C10/B10*100</f>
        <v>96.106194690265482</v>
      </c>
      <c r="E10" s="192">
        <v>506</v>
      </c>
      <c r="F10" s="192">
        <v>482</v>
      </c>
      <c r="G10" s="185">
        <f t="shared" ref="G10:G35" si="1">F10/E10*100</f>
        <v>95.256916996047437</v>
      </c>
      <c r="H10" s="192">
        <v>162</v>
      </c>
      <c r="I10" s="192">
        <v>136</v>
      </c>
      <c r="J10" s="185">
        <f t="shared" ref="J10:J35" si="2">I10/H10*100</f>
        <v>83.950617283950606</v>
      </c>
      <c r="K10" s="192">
        <v>48</v>
      </c>
      <c r="L10" s="192">
        <v>47</v>
      </c>
      <c r="M10" s="185">
        <f t="shared" ref="M10:M35" si="3">L10/K10*100</f>
        <v>97.916666666666657</v>
      </c>
      <c r="N10" s="192">
        <v>44</v>
      </c>
      <c r="O10" s="192">
        <v>15</v>
      </c>
      <c r="P10" s="185">
        <f t="shared" ref="P10:P35" si="4">O10/N10*100</f>
        <v>34.090909090909086</v>
      </c>
      <c r="Q10" s="192">
        <v>498</v>
      </c>
      <c r="R10" s="193">
        <v>454</v>
      </c>
      <c r="S10" s="185">
        <f t="shared" ref="S10:S35" si="5">R10/Q10*100</f>
        <v>91.164658634538156</v>
      </c>
      <c r="T10" s="192">
        <v>168</v>
      </c>
      <c r="U10" s="192">
        <v>161</v>
      </c>
      <c r="V10" s="193">
        <v>168</v>
      </c>
      <c r="W10" s="185">
        <f t="shared" ref="W10:W35" si="6">V10/U10*100</f>
        <v>104.34782608695652</v>
      </c>
      <c r="X10" s="192">
        <v>121</v>
      </c>
      <c r="Y10" s="193">
        <v>147</v>
      </c>
      <c r="Z10" s="185">
        <f t="shared" ref="Z10:Z35" si="7">Y10/X10*100</f>
        <v>121.48760330578511</v>
      </c>
      <c r="AA10" s="183"/>
      <c r="AB10" s="186"/>
    </row>
    <row r="11" spans="1:30" s="163" customFormat="1" ht="18" customHeight="1" x14ac:dyDescent="0.25">
      <c r="A11" s="184" t="s">
        <v>27</v>
      </c>
      <c r="B11" s="192">
        <v>646</v>
      </c>
      <c r="C11" s="192">
        <v>569</v>
      </c>
      <c r="D11" s="185">
        <f t="shared" si="0"/>
        <v>88.080495356037147</v>
      </c>
      <c r="E11" s="192">
        <v>515</v>
      </c>
      <c r="F11" s="192">
        <v>472</v>
      </c>
      <c r="G11" s="185">
        <f t="shared" si="1"/>
        <v>91.650485436893206</v>
      </c>
      <c r="H11" s="192">
        <v>101</v>
      </c>
      <c r="I11" s="192">
        <v>80</v>
      </c>
      <c r="J11" s="185">
        <f t="shared" si="2"/>
        <v>79.207920792079207</v>
      </c>
      <c r="K11" s="192">
        <v>44</v>
      </c>
      <c r="L11" s="192">
        <v>36</v>
      </c>
      <c r="M11" s="185">
        <f t="shared" si="3"/>
        <v>81.818181818181827</v>
      </c>
      <c r="N11" s="192">
        <v>73</v>
      </c>
      <c r="O11" s="192">
        <v>29</v>
      </c>
      <c r="P11" s="185">
        <f t="shared" si="4"/>
        <v>39.726027397260275</v>
      </c>
      <c r="Q11" s="192">
        <v>479</v>
      </c>
      <c r="R11" s="193">
        <v>430</v>
      </c>
      <c r="S11" s="185">
        <f t="shared" si="5"/>
        <v>89.77035490605428</v>
      </c>
      <c r="T11" s="192">
        <v>177</v>
      </c>
      <c r="U11" s="192">
        <v>193</v>
      </c>
      <c r="V11" s="193">
        <v>166</v>
      </c>
      <c r="W11" s="185">
        <f t="shared" si="6"/>
        <v>86.010362694300511</v>
      </c>
      <c r="X11" s="192">
        <v>132</v>
      </c>
      <c r="Y11" s="193">
        <v>121</v>
      </c>
      <c r="Z11" s="185">
        <f t="shared" si="7"/>
        <v>91.666666666666657</v>
      </c>
      <c r="AA11" s="183"/>
      <c r="AB11" s="186"/>
    </row>
    <row r="12" spans="1:30" s="162" customFormat="1" ht="18" customHeight="1" x14ac:dyDescent="0.25">
      <c r="A12" s="184" t="s">
        <v>28</v>
      </c>
      <c r="B12" s="192">
        <v>808</v>
      </c>
      <c r="C12" s="192">
        <v>713</v>
      </c>
      <c r="D12" s="185">
        <f t="shared" si="0"/>
        <v>88.242574257425744</v>
      </c>
      <c r="E12" s="192">
        <v>477</v>
      </c>
      <c r="F12" s="192">
        <v>449</v>
      </c>
      <c r="G12" s="185">
        <f t="shared" si="1"/>
        <v>94.129979035639408</v>
      </c>
      <c r="H12" s="192">
        <v>112</v>
      </c>
      <c r="I12" s="192">
        <v>106</v>
      </c>
      <c r="J12" s="185">
        <f t="shared" si="2"/>
        <v>94.642857142857139</v>
      </c>
      <c r="K12" s="192">
        <v>15</v>
      </c>
      <c r="L12" s="192">
        <v>10</v>
      </c>
      <c r="M12" s="185">
        <f t="shared" si="3"/>
        <v>66.666666666666657</v>
      </c>
      <c r="N12" s="192">
        <v>11</v>
      </c>
      <c r="O12" s="192">
        <v>0</v>
      </c>
      <c r="P12" s="185">
        <f t="shared" si="4"/>
        <v>0</v>
      </c>
      <c r="Q12" s="192">
        <v>216</v>
      </c>
      <c r="R12" s="193">
        <v>201</v>
      </c>
      <c r="S12" s="185">
        <f t="shared" si="5"/>
        <v>93.055555555555557</v>
      </c>
      <c r="T12" s="192">
        <v>145</v>
      </c>
      <c r="U12" s="192">
        <v>170</v>
      </c>
      <c r="V12" s="193">
        <v>130</v>
      </c>
      <c r="W12" s="185">
        <f t="shared" si="6"/>
        <v>76.470588235294116</v>
      </c>
      <c r="X12" s="192">
        <v>157</v>
      </c>
      <c r="Y12" s="193">
        <v>113</v>
      </c>
      <c r="Z12" s="185">
        <f t="shared" si="7"/>
        <v>71.974522292993626</v>
      </c>
      <c r="AA12" s="183"/>
      <c r="AB12" s="186"/>
    </row>
    <row r="13" spans="1:30" s="162" customFormat="1" ht="18" customHeight="1" x14ac:dyDescent="0.25">
      <c r="A13" s="184" t="s">
        <v>29</v>
      </c>
      <c r="B13" s="192">
        <v>353</v>
      </c>
      <c r="C13" s="192">
        <v>403</v>
      </c>
      <c r="D13" s="185">
        <f t="shared" si="0"/>
        <v>114.16430594900851</v>
      </c>
      <c r="E13" s="192">
        <v>263</v>
      </c>
      <c r="F13" s="192">
        <v>325</v>
      </c>
      <c r="G13" s="185">
        <f t="shared" si="1"/>
        <v>123.57414448669202</v>
      </c>
      <c r="H13" s="192">
        <v>96</v>
      </c>
      <c r="I13" s="192">
        <v>100</v>
      </c>
      <c r="J13" s="185">
        <f t="shared" si="2"/>
        <v>104.16666666666667</v>
      </c>
      <c r="K13" s="192">
        <v>35</v>
      </c>
      <c r="L13" s="192">
        <v>38</v>
      </c>
      <c r="M13" s="185">
        <f t="shared" si="3"/>
        <v>108.57142857142857</v>
      </c>
      <c r="N13" s="192">
        <v>27</v>
      </c>
      <c r="O13" s="192">
        <v>20</v>
      </c>
      <c r="P13" s="185">
        <f t="shared" si="4"/>
        <v>74.074074074074076</v>
      </c>
      <c r="Q13" s="192">
        <v>251</v>
      </c>
      <c r="R13" s="193">
        <v>296</v>
      </c>
      <c r="S13" s="185">
        <f t="shared" si="5"/>
        <v>117.92828685258965</v>
      </c>
      <c r="T13" s="192">
        <v>144</v>
      </c>
      <c r="U13" s="192">
        <v>86</v>
      </c>
      <c r="V13" s="193">
        <v>133</v>
      </c>
      <c r="W13" s="185">
        <f t="shared" si="6"/>
        <v>154.6511627906977</v>
      </c>
      <c r="X13" s="192">
        <v>78</v>
      </c>
      <c r="Y13" s="193">
        <v>117</v>
      </c>
      <c r="Z13" s="185">
        <f t="shared" si="7"/>
        <v>150</v>
      </c>
      <c r="AA13" s="183"/>
      <c r="AB13" s="186"/>
    </row>
    <row r="14" spans="1:30" s="162" customFormat="1" ht="18" customHeight="1" x14ac:dyDescent="0.25">
      <c r="A14" s="184" t="s">
        <v>30</v>
      </c>
      <c r="B14" s="192">
        <v>401</v>
      </c>
      <c r="C14" s="192">
        <v>229</v>
      </c>
      <c r="D14" s="185">
        <f t="shared" si="0"/>
        <v>57.107231920199496</v>
      </c>
      <c r="E14" s="192">
        <v>377</v>
      </c>
      <c r="F14" s="192">
        <v>207</v>
      </c>
      <c r="G14" s="185">
        <f t="shared" si="1"/>
        <v>54.907161803713535</v>
      </c>
      <c r="H14" s="192">
        <v>162</v>
      </c>
      <c r="I14" s="192">
        <v>61</v>
      </c>
      <c r="J14" s="185">
        <f t="shared" si="2"/>
        <v>37.654320987654323</v>
      </c>
      <c r="K14" s="192">
        <v>76</v>
      </c>
      <c r="L14" s="192">
        <v>6</v>
      </c>
      <c r="M14" s="185">
        <f t="shared" si="3"/>
        <v>7.8947368421052628</v>
      </c>
      <c r="N14" s="192">
        <v>24</v>
      </c>
      <c r="O14" s="192">
        <v>23</v>
      </c>
      <c r="P14" s="185">
        <f t="shared" si="4"/>
        <v>95.833333333333343</v>
      </c>
      <c r="Q14" s="192">
        <v>356</v>
      </c>
      <c r="R14" s="193">
        <v>177</v>
      </c>
      <c r="S14" s="185">
        <f t="shared" si="5"/>
        <v>49.719101123595507</v>
      </c>
      <c r="T14" s="192">
        <v>54</v>
      </c>
      <c r="U14" s="192">
        <v>89</v>
      </c>
      <c r="V14" s="193">
        <v>53</v>
      </c>
      <c r="W14" s="185">
        <f t="shared" si="6"/>
        <v>59.550561797752813</v>
      </c>
      <c r="X14" s="192">
        <v>84</v>
      </c>
      <c r="Y14" s="193">
        <v>50</v>
      </c>
      <c r="Z14" s="185">
        <f t="shared" si="7"/>
        <v>59.523809523809526</v>
      </c>
      <c r="AA14" s="183"/>
      <c r="AB14" s="186"/>
    </row>
    <row r="15" spans="1:30" s="162" customFormat="1" ht="18" customHeight="1" x14ac:dyDescent="0.25">
      <c r="A15" s="184" t="s">
        <v>31</v>
      </c>
      <c r="B15" s="194">
        <v>423</v>
      </c>
      <c r="C15" s="194">
        <v>315</v>
      </c>
      <c r="D15" s="185">
        <f t="shared" si="0"/>
        <v>74.468085106382972</v>
      </c>
      <c r="E15" s="194">
        <v>389</v>
      </c>
      <c r="F15" s="194">
        <v>309</v>
      </c>
      <c r="G15" s="185">
        <f t="shared" si="1"/>
        <v>79.434447300771211</v>
      </c>
      <c r="H15" s="194">
        <v>119</v>
      </c>
      <c r="I15" s="194">
        <v>61</v>
      </c>
      <c r="J15" s="185">
        <f t="shared" si="2"/>
        <v>51.260504201680668</v>
      </c>
      <c r="K15" s="194">
        <v>29</v>
      </c>
      <c r="L15" s="194">
        <v>8</v>
      </c>
      <c r="M15" s="185">
        <f t="shared" si="3"/>
        <v>27.586206896551722</v>
      </c>
      <c r="N15" s="194">
        <v>86</v>
      </c>
      <c r="O15" s="194">
        <v>35</v>
      </c>
      <c r="P15" s="185">
        <f t="shared" si="4"/>
        <v>40.697674418604649</v>
      </c>
      <c r="Q15" s="194">
        <v>353</v>
      </c>
      <c r="R15" s="193">
        <v>229</v>
      </c>
      <c r="S15" s="185">
        <f t="shared" si="5"/>
        <v>64.87252124645893</v>
      </c>
      <c r="T15" s="192">
        <v>111</v>
      </c>
      <c r="U15" s="194">
        <v>119</v>
      </c>
      <c r="V15" s="193">
        <v>111</v>
      </c>
      <c r="W15" s="185">
        <f t="shared" si="6"/>
        <v>93.277310924369743</v>
      </c>
      <c r="X15" s="194">
        <v>112</v>
      </c>
      <c r="Y15" s="193">
        <v>101</v>
      </c>
      <c r="Z15" s="185">
        <f t="shared" si="7"/>
        <v>90.178571428571431</v>
      </c>
      <c r="AA15" s="183"/>
      <c r="AB15" s="186"/>
    </row>
    <row r="16" spans="1:30" s="162" customFormat="1" ht="18" customHeight="1" x14ac:dyDescent="0.25">
      <c r="A16" s="184" t="s">
        <v>32</v>
      </c>
      <c r="B16" s="194">
        <v>602</v>
      </c>
      <c r="C16" s="194">
        <v>570</v>
      </c>
      <c r="D16" s="185">
        <f t="shared" si="0"/>
        <v>94.684385382059801</v>
      </c>
      <c r="E16" s="194">
        <v>546</v>
      </c>
      <c r="F16" s="194">
        <v>492</v>
      </c>
      <c r="G16" s="185">
        <f t="shared" si="1"/>
        <v>90.109890109890117</v>
      </c>
      <c r="H16" s="194">
        <v>194</v>
      </c>
      <c r="I16" s="194">
        <v>191</v>
      </c>
      <c r="J16" s="185">
        <f t="shared" si="2"/>
        <v>98.453608247422693</v>
      </c>
      <c r="K16" s="194">
        <v>50</v>
      </c>
      <c r="L16" s="194">
        <v>36</v>
      </c>
      <c r="M16" s="185">
        <f t="shared" si="3"/>
        <v>72</v>
      </c>
      <c r="N16" s="194">
        <v>39</v>
      </c>
      <c r="O16" s="194">
        <v>12</v>
      </c>
      <c r="P16" s="185">
        <f t="shared" si="4"/>
        <v>30.76923076923077</v>
      </c>
      <c r="Q16" s="194">
        <v>460</v>
      </c>
      <c r="R16" s="193">
        <v>406</v>
      </c>
      <c r="S16" s="185">
        <f t="shared" si="5"/>
        <v>88.260869565217391</v>
      </c>
      <c r="T16" s="192">
        <v>117</v>
      </c>
      <c r="U16" s="194">
        <v>149</v>
      </c>
      <c r="V16" s="193">
        <v>106</v>
      </c>
      <c r="W16" s="185">
        <f t="shared" si="6"/>
        <v>71.140939597315437</v>
      </c>
      <c r="X16" s="194">
        <v>128</v>
      </c>
      <c r="Y16" s="193">
        <v>90</v>
      </c>
      <c r="Z16" s="185">
        <f t="shared" si="7"/>
        <v>70.3125</v>
      </c>
      <c r="AA16" s="183"/>
      <c r="AB16" s="186"/>
    </row>
    <row r="17" spans="1:28" s="162" customFormat="1" ht="18" customHeight="1" x14ac:dyDescent="0.25">
      <c r="A17" s="184" t="s">
        <v>33</v>
      </c>
      <c r="B17" s="194">
        <v>736</v>
      </c>
      <c r="C17" s="194">
        <v>856</v>
      </c>
      <c r="D17" s="185">
        <f t="shared" si="0"/>
        <v>116.30434782608697</v>
      </c>
      <c r="E17" s="194">
        <v>601</v>
      </c>
      <c r="F17" s="194">
        <v>715</v>
      </c>
      <c r="G17" s="185">
        <f t="shared" si="1"/>
        <v>118.96838602329451</v>
      </c>
      <c r="H17" s="194">
        <v>187</v>
      </c>
      <c r="I17" s="194">
        <v>276</v>
      </c>
      <c r="J17" s="185">
        <f t="shared" si="2"/>
        <v>147.59358288770053</v>
      </c>
      <c r="K17" s="194">
        <v>76</v>
      </c>
      <c r="L17" s="194">
        <v>70</v>
      </c>
      <c r="M17" s="185">
        <f t="shared" si="3"/>
        <v>92.10526315789474</v>
      </c>
      <c r="N17" s="194">
        <v>27</v>
      </c>
      <c r="O17" s="194">
        <v>15</v>
      </c>
      <c r="P17" s="185">
        <f t="shared" si="4"/>
        <v>55.555555555555557</v>
      </c>
      <c r="Q17" s="194">
        <v>492</v>
      </c>
      <c r="R17" s="193">
        <v>533</v>
      </c>
      <c r="S17" s="185">
        <f t="shared" si="5"/>
        <v>108.33333333333333</v>
      </c>
      <c r="T17" s="192">
        <v>214</v>
      </c>
      <c r="U17" s="194">
        <v>197</v>
      </c>
      <c r="V17" s="193">
        <v>203</v>
      </c>
      <c r="W17" s="185">
        <f t="shared" si="6"/>
        <v>103.04568527918782</v>
      </c>
      <c r="X17" s="194">
        <v>178</v>
      </c>
      <c r="Y17" s="193">
        <v>188</v>
      </c>
      <c r="Z17" s="185">
        <f t="shared" si="7"/>
        <v>105.61797752808988</v>
      </c>
      <c r="AA17" s="183"/>
      <c r="AB17" s="186"/>
    </row>
    <row r="18" spans="1:28" s="162" customFormat="1" ht="18" customHeight="1" x14ac:dyDescent="0.25">
      <c r="A18" s="184" t="s">
        <v>34</v>
      </c>
      <c r="B18" s="194">
        <v>209</v>
      </c>
      <c r="C18" s="194">
        <v>214</v>
      </c>
      <c r="D18" s="185">
        <f t="shared" si="0"/>
        <v>102.39234449760765</v>
      </c>
      <c r="E18" s="194">
        <v>140</v>
      </c>
      <c r="F18" s="194">
        <v>143</v>
      </c>
      <c r="G18" s="185">
        <f t="shared" si="1"/>
        <v>102.14285714285714</v>
      </c>
      <c r="H18" s="194">
        <v>27</v>
      </c>
      <c r="I18" s="194">
        <v>22</v>
      </c>
      <c r="J18" s="185">
        <f t="shared" si="2"/>
        <v>81.481481481481481</v>
      </c>
      <c r="K18" s="194">
        <v>2</v>
      </c>
      <c r="L18" s="194">
        <v>1</v>
      </c>
      <c r="M18" s="185">
        <f t="shared" si="3"/>
        <v>50</v>
      </c>
      <c r="N18" s="194">
        <v>3</v>
      </c>
      <c r="O18" s="194">
        <v>10</v>
      </c>
      <c r="P18" s="185">
        <f t="shared" si="4"/>
        <v>333.33333333333337</v>
      </c>
      <c r="Q18" s="194">
        <v>121</v>
      </c>
      <c r="R18" s="193">
        <v>108</v>
      </c>
      <c r="S18" s="185">
        <f t="shared" si="5"/>
        <v>89.256198347107443</v>
      </c>
      <c r="T18" s="192">
        <v>70</v>
      </c>
      <c r="U18" s="194">
        <v>51</v>
      </c>
      <c r="V18" s="193">
        <v>67</v>
      </c>
      <c r="W18" s="185">
        <f t="shared" si="6"/>
        <v>131.37254901960785</v>
      </c>
      <c r="X18" s="194">
        <v>41</v>
      </c>
      <c r="Y18" s="193">
        <v>55</v>
      </c>
      <c r="Z18" s="185">
        <f t="shared" si="7"/>
        <v>134.14634146341464</v>
      </c>
      <c r="AA18" s="183"/>
      <c r="AB18" s="186"/>
    </row>
    <row r="19" spans="1:28" s="162" customFormat="1" ht="18" customHeight="1" x14ac:dyDescent="0.25">
      <c r="A19" s="184" t="s">
        <v>35</v>
      </c>
      <c r="B19" s="194">
        <v>337</v>
      </c>
      <c r="C19" s="194">
        <v>305</v>
      </c>
      <c r="D19" s="185">
        <f t="shared" si="0"/>
        <v>90.504451038575667</v>
      </c>
      <c r="E19" s="194">
        <v>285</v>
      </c>
      <c r="F19" s="194">
        <v>260</v>
      </c>
      <c r="G19" s="185">
        <f t="shared" si="1"/>
        <v>91.228070175438589</v>
      </c>
      <c r="H19" s="194">
        <v>115</v>
      </c>
      <c r="I19" s="194">
        <v>96</v>
      </c>
      <c r="J19" s="185">
        <f t="shared" si="2"/>
        <v>83.478260869565219</v>
      </c>
      <c r="K19" s="194">
        <v>38</v>
      </c>
      <c r="L19" s="194">
        <v>32</v>
      </c>
      <c r="M19" s="185">
        <f t="shared" si="3"/>
        <v>84.210526315789465</v>
      </c>
      <c r="N19" s="194">
        <v>56</v>
      </c>
      <c r="O19" s="194">
        <v>8</v>
      </c>
      <c r="P19" s="185">
        <f t="shared" si="4"/>
        <v>14.285714285714285</v>
      </c>
      <c r="Q19" s="194">
        <v>284</v>
      </c>
      <c r="R19" s="193">
        <v>260</v>
      </c>
      <c r="S19" s="185">
        <f t="shared" si="5"/>
        <v>91.549295774647888</v>
      </c>
      <c r="T19" s="192">
        <v>95</v>
      </c>
      <c r="U19" s="194">
        <v>104</v>
      </c>
      <c r="V19" s="193">
        <v>92</v>
      </c>
      <c r="W19" s="185">
        <f t="shared" si="6"/>
        <v>88.461538461538453</v>
      </c>
      <c r="X19" s="194">
        <v>86</v>
      </c>
      <c r="Y19" s="193">
        <v>73</v>
      </c>
      <c r="Z19" s="185">
        <f t="shared" si="7"/>
        <v>84.883720930232556</v>
      </c>
      <c r="AA19" s="183"/>
      <c r="AB19" s="186"/>
    </row>
    <row r="20" spans="1:28" s="162" customFormat="1" ht="18" customHeight="1" x14ac:dyDescent="0.25">
      <c r="A20" s="184" t="s">
        <v>36</v>
      </c>
      <c r="B20" s="194">
        <v>240</v>
      </c>
      <c r="C20" s="194">
        <v>197</v>
      </c>
      <c r="D20" s="185">
        <f t="shared" si="0"/>
        <v>82.083333333333329</v>
      </c>
      <c r="E20" s="194">
        <v>234</v>
      </c>
      <c r="F20" s="194">
        <v>188</v>
      </c>
      <c r="G20" s="185">
        <f t="shared" si="1"/>
        <v>80.341880341880341</v>
      </c>
      <c r="H20" s="194">
        <v>30</v>
      </c>
      <c r="I20" s="194">
        <v>25</v>
      </c>
      <c r="J20" s="185">
        <f t="shared" si="2"/>
        <v>83.333333333333343</v>
      </c>
      <c r="K20" s="194">
        <v>2</v>
      </c>
      <c r="L20" s="194">
        <v>1</v>
      </c>
      <c r="M20" s="185">
        <f t="shared" si="3"/>
        <v>50</v>
      </c>
      <c r="N20" s="194">
        <v>28</v>
      </c>
      <c r="O20" s="194">
        <v>22</v>
      </c>
      <c r="P20" s="185">
        <f t="shared" si="4"/>
        <v>78.571428571428569</v>
      </c>
      <c r="Q20" s="194">
        <v>183</v>
      </c>
      <c r="R20" s="193">
        <v>133</v>
      </c>
      <c r="S20" s="185">
        <f t="shared" si="5"/>
        <v>72.677595628415304</v>
      </c>
      <c r="T20" s="192">
        <v>68</v>
      </c>
      <c r="U20" s="194">
        <v>68</v>
      </c>
      <c r="V20" s="193">
        <v>68</v>
      </c>
      <c r="W20" s="185">
        <f t="shared" si="6"/>
        <v>100</v>
      </c>
      <c r="X20" s="194">
        <v>56</v>
      </c>
      <c r="Y20" s="193">
        <v>55</v>
      </c>
      <c r="Z20" s="185">
        <f t="shared" si="7"/>
        <v>98.214285714285708</v>
      </c>
      <c r="AA20" s="183"/>
      <c r="AB20" s="186"/>
    </row>
    <row r="21" spans="1:28" s="162" customFormat="1" ht="18" customHeight="1" x14ac:dyDescent="0.25">
      <c r="A21" s="184" t="s">
        <v>37</v>
      </c>
      <c r="B21" s="194">
        <v>155</v>
      </c>
      <c r="C21" s="194">
        <v>188</v>
      </c>
      <c r="D21" s="185">
        <f t="shared" si="0"/>
        <v>121.29032258064515</v>
      </c>
      <c r="E21" s="194">
        <v>155</v>
      </c>
      <c r="F21" s="194">
        <v>176</v>
      </c>
      <c r="G21" s="185">
        <f t="shared" si="1"/>
        <v>113.54838709677419</v>
      </c>
      <c r="H21" s="194">
        <v>30</v>
      </c>
      <c r="I21" s="194">
        <v>47</v>
      </c>
      <c r="J21" s="185">
        <f t="shared" si="2"/>
        <v>156.66666666666666</v>
      </c>
      <c r="K21" s="194">
        <v>3</v>
      </c>
      <c r="L21" s="194">
        <v>1</v>
      </c>
      <c r="M21" s="185">
        <f t="shared" si="3"/>
        <v>33.333333333333329</v>
      </c>
      <c r="N21" s="194">
        <v>6</v>
      </c>
      <c r="O21" s="194">
        <v>1</v>
      </c>
      <c r="P21" s="185">
        <f t="shared" si="4"/>
        <v>16.666666666666664</v>
      </c>
      <c r="Q21" s="194">
        <v>119</v>
      </c>
      <c r="R21" s="193">
        <v>98</v>
      </c>
      <c r="S21" s="185">
        <f t="shared" si="5"/>
        <v>82.35294117647058</v>
      </c>
      <c r="T21" s="192">
        <v>59</v>
      </c>
      <c r="U21" s="194">
        <v>58</v>
      </c>
      <c r="V21" s="193">
        <v>59</v>
      </c>
      <c r="W21" s="185">
        <f t="shared" si="6"/>
        <v>101.72413793103448</v>
      </c>
      <c r="X21" s="194">
        <v>53</v>
      </c>
      <c r="Y21" s="193">
        <v>53</v>
      </c>
      <c r="Z21" s="185">
        <f t="shared" si="7"/>
        <v>100</v>
      </c>
      <c r="AA21" s="183"/>
      <c r="AB21" s="186"/>
    </row>
    <row r="22" spans="1:28" s="162" customFormat="1" ht="18" customHeight="1" x14ac:dyDescent="0.25">
      <c r="A22" s="184" t="s">
        <v>38</v>
      </c>
      <c r="B22" s="194">
        <v>282</v>
      </c>
      <c r="C22" s="194">
        <v>234</v>
      </c>
      <c r="D22" s="185">
        <f t="shared" si="0"/>
        <v>82.978723404255319</v>
      </c>
      <c r="E22" s="194">
        <v>274</v>
      </c>
      <c r="F22" s="194">
        <v>222</v>
      </c>
      <c r="G22" s="185">
        <f t="shared" si="1"/>
        <v>81.021897810218974</v>
      </c>
      <c r="H22" s="194">
        <v>65</v>
      </c>
      <c r="I22" s="194">
        <v>52</v>
      </c>
      <c r="J22" s="185">
        <f t="shared" si="2"/>
        <v>80</v>
      </c>
      <c r="K22" s="194">
        <v>22</v>
      </c>
      <c r="L22" s="194">
        <v>14</v>
      </c>
      <c r="M22" s="185">
        <f t="shared" si="3"/>
        <v>63.636363636363633</v>
      </c>
      <c r="N22" s="194">
        <v>9</v>
      </c>
      <c r="O22" s="194">
        <v>3</v>
      </c>
      <c r="P22" s="185">
        <f t="shared" si="4"/>
        <v>33.333333333333329</v>
      </c>
      <c r="Q22" s="194">
        <v>259</v>
      </c>
      <c r="R22" s="193">
        <v>215</v>
      </c>
      <c r="S22" s="185">
        <f t="shared" si="5"/>
        <v>83.011583011583014</v>
      </c>
      <c r="T22" s="192">
        <v>69</v>
      </c>
      <c r="U22" s="194">
        <v>77</v>
      </c>
      <c r="V22" s="193">
        <v>67</v>
      </c>
      <c r="W22" s="185">
        <f t="shared" si="6"/>
        <v>87.012987012987011</v>
      </c>
      <c r="X22" s="194">
        <v>68</v>
      </c>
      <c r="Y22" s="193">
        <v>62</v>
      </c>
      <c r="Z22" s="185">
        <f t="shared" si="7"/>
        <v>91.17647058823529</v>
      </c>
      <c r="AA22" s="183"/>
      <c r="AB22" s="186"/>
    </row>
    <row r="23" spans="1:28" s="162" customFormat="1" ht="18" customHeight="1" x14ac:dyDescent="0.25">
      <c r="A23" s="184" t="s">
        <v>39</v>
      </c>
      <c r="B23" s="194">
        <v>688</v>
      </c>
      <c r="C23" s="194">
        <v>665</v>
      </c>
      <c r="D23" s="185">
        <f t="shared" si="0"/>
        <v>96.656976744186053</v>
      </c>
      <c r="E23" s="194">
        <v>618</v>
      </c>
      <c r="F23" s="194">
        <v>584</v>
      </c>
      <c r="G23" s="185">
        <f t="shared" si="1"/>
        <v>94.498381877022652</v>
      </c>
      <c r="H23" s="194">
        <v>143</v>
      </c>
      <c r="I23" s="194">
        <v>127</v>
      </c>
      <c r="J23" s="185">
        <f t="shared" si="2"/>
        <v>88.811188811188813</v>
      </c>
      <c r="K23" s="194">
        <v>13</v>
      </c>
      <c r="L23" s="194">
        <v>4</v>
      </c>
      <c r="M23" s="185">
        <f t="shared" si="3"/>
        <v>30.76923076923077</v>
      </c>
      <c r="N23" s="194">
        <v>75</v>
      </c>
      <c r="O23" s="194">
        <v>0</v>
      </c>
      <c r="P23" s="185">
        <f t="shared" si="4"/>
        <v>0</v>
      </c>
      <c r="Q23" s="194">
        <v>521</v>
      </c>
      <c r="R23" s="193">
        <v>509</v>
      </c>
      <c r="S23" s="185">
        <f t="shared" si="5"/>
        <v>97.696737044145877</v>
      </c>
      <c r="T23" s="192">
        <v>235</v>
      </c>
      <c r="U23" s="194">
        <v>223</v>
      </c>
      <c r="V23" s="193">
        <v>234</v>
      </c>
      <c r="W23" s="185">
        <f t="shared" si="6"/>
        <v>104.93273542600896</v>
      </c>
      <c r="X23" s="194">
        <v>204</v>
      </c>
      <c r="Y23" s="193">
        <v>201</v>
      </c>
      <c r="Z23" s="185">
        <f t="shared" si="7"/>
        <v>98.529411764705884</v>
      </c>
      <c r="AA23" s="183"/>
      <c r="AB23" s="186"/>
    </row>
    <row r="24" spans="1:28" s="162" customFormat="1" ht="18" customHeight="1" x14ac:dyDescent="0.25">
      <c r="A24" s="184" t="s">
        <v>40</v>
      </c>
      <c r="B24" s="194">
        <v>752</v>
      </c>
      <c r="C24" s="194">
        <v>757</v>
      </c>
      <c r="D24" s="185">
        <f t="shared" si="0"/>
        <v>100.66489361702126</v>
      </c>
      <c r="E24" s="194">
        <v>461</v>
      </c>
      <c r="F24" s="194">
        <v>513</v>
      </c>
      <c r="G24" s="185">
        <f t="shared" si="1"/>
        <v>111.27982646420824</v>
      </c>
      <c r="H24" s="194">
        <v>207</v>
      </c>
      <c r="I24" s="194">
        <v>186</v>
      </c>
      <c r="J24" s="185">
        <f t="shared" si="2"/>
        <v>89.85507246376811</v>
      </c>
      <c r="K24" s="194">
        <v>57</v>
      </c>
      <c r="L24" s="194">
        <v>49</v>
      </c>
      <c r="M24" s="185">
        <f t="shared" si="3"/>
        <v>85.964912280701753</v>
      </c>
      <c r="N24" s="194">
        <v>69</v>
      </c>
      <c r="O24" s="194">
        <v>0</v>
      </c>
      <c r="P24" s="185">
        <f t="shared" si="4"/>
        <v>0</v>
      </c>
      <c r="Q24" s="194">
        <v>378</v>
      </c>
      <c r="R24" s="193">
        <v>454</v>
      </c>
      <c r="S24" s="185">
        <f t="shared" si="5"/>
        <v>120.10582010582011</v>
      </c>
      <c r="T24" s="192">
        <v>179</v>
      </c>
      <c r="U24" s="194">
        <v>149</v>
      </c>
      <c r="V24" s="193">
        <v>154</v>
      </c>
      <c r="W24" s="185">
        <f t="shared" si="6"/>
        <v>103.35570469798658</v>
      </c>
      <c r="X24" s="194">
        <v>137</v>
      </c>
      <c r="Y24" s="193">
        <v>137</v>
      </c>
      <c r="Z24" s="185">
        <f t="shared" si="7"/>
        <v>100</v>
      </c>
      <c r="AA24" s="183"/>
      <c r="AB24" s="186"/>
    </row>
    <row r="25" spans="1:28" s="162" customFormat="1" ht="18" customHeight="1" x14ac:dyDescent="0.25">
      <c r="A25" s="184" t="s">
        <v>41</v>
      </c>
      <c r="B25" s="194">
        <v>566</v>
      </c>
      <c r="C25" s="194">
        <v>540</v>
      </c>
      <c r="D25" s="185">
        <f t="shared" si="0"/>
        <v>95.406360424028264</v>
      </c>
      <c r="E25" s="194">
        <v>522</v>
      </c>
      <c r="F25" s="194">
        <v>522</v>
      </c>
      <c r="G25" s="185">
        <f t="shared" si="1"/>
        <v>100</v>
      </c>
      <c r="H25" s="194">
        <v>186</v>
      </c>
      <c r="I25" s="194">
        <v>154</v>
      </c>
      <c r="J25" s="185">
        <f t="shared" si="2"/>
        <v>82.795698924731184</v>
      </c>
      <c r="K25" s="194">
        <v>45</v>
      </c>
      <c r="L25" s="194">
        <v>60</v>
      </c>
      <c r="M25" s="185">
        <f t="shared" si="3"/>
        <v>133.33333333333331</v>
      </c>
      <c r="N25" s="194">
        <v>86</v>
      </c>
      <c r="O25" s="194">
        <v>5</v>
      </c>
      <c r="P25" s="185">
        <f t="shared" si="4"/>
        <v>5.8139534883720927</v>
      </c>
      <c r="Q25" s="194">
        <v>471</v>
      </c>
      <c r="R25" s="193">
        <v>512</v>
      </c>
      <c r="S25" s="185">
        <f t="shared" si="5"/>
        <v>108.70488322717623</v>
      </c>
      <c r="T25" s="192">
        <v>177</v>
      </c>
      <c r="U25" s="194">
        <v>176</v>
      </c>
      <c r="V25" s="193">
        <v>177</v>
      </c>
      <c r="W25" s="185">
        <f t="shared" si="6"/>
        <v>100.56818181818181</v>
      </c>
      <c r="X25" s="194">
        <v>163</v>
      </c>
      <c r="Y25" s="193">
        <v>166</v>
      </c>
      <c r="Z25" s="185">
        <f t="shared" si="7"/>
        <v>101.840490797546</v>
      </c>
      <c r="AA25" s="183"/>
      <c r="AB25" s="186"/>
    </row>
    <row r="26" spans="1:28" s="162" customFormat="1" ht="18" customHeight="1" x14ac:dyDescent="0.25">
      <c r="A26" s="184" t="s">
        <v>42</v>
      </c>
      <c r="B26" s="194">
        <v>525</v>
      </c>
      <c r="C26" s="194">
        <v>456</v>
      </c>
      <c r="D26" s="185">
        <f t="shared" si="0"/>
        <v>86.857142857142861</v>
      </c>
      <c r="E26" s="194">
        <v>378</v>
      </c>
      <c r="F26" s="194">
        <v>354</v>
      </c>
      <c r="G26" s="185">
        <f t="shared" si="1"/>
        <v>93.650793650793645</v>
      </c>
      <c r="H26" s="194">
        <v>75</v>
      </c>
      <c r="I26" s="194">
        <v>63</v>
      </c>
      <c r="J26" s="185">
        <f t="shared" si="2"/>
        <v>84</v>
      </c>
      <c r="K26" s="194">
        <v>15</v>
      </c>
      <c r="L26" s="194">
        <v>5</v>
      </c>
      <c r="M26" s="185">
        <f t="shared" si="3"/>
        <v>33.333333333333329</v>
      </c>
      <c r="N26" s="194">
        <v>21</v>
      </c>
      <c r="O26" s="194">
        <v>14</v>
      </c>
      <c r="P26" s="185">
        <f t="shared" si="4"/>
        <v>66.666666666666657</v>
      </c>
      <c r="Q26" s="194">
        <v>313</v>
      </c>
      <c r="R26" s="193">
        <v>271</v>
      </c>
      <c r="S26" s="185">
        <f t="shared" si="5"/>
        <v>86.581469648562305</v>
      </c>
      <c r="T26" s="192">
        <v>115</v>
      </c>
      <c r="U26" s="194">
        <v>137</v>
      </c>
      <c r="V26" s="193">
        <v>114</v>
      </c>
      <c r="W26" s="185">
        <f t="shared" si="6"/>
        <v>83.211678832116789</v>
      </c>
      <c r="X26" s="194">
        <v>115</v>
      </c>
      <c r="Y26" s="193">
        <v>94</v>
      </c>
      <c r="Z26" s="185">
        <f t="shared" si="7"/>
        <v>81.739130434782609</v>
      </c>
      <c r="AA26" s="183"/>
      <c r="AB26" s="186"/>
    </row>
    <row r="27" spans="1:28" s="162" customFormat="1" ht="18" customHeight="1" x14ac:dyDescent="0.25">
      <c r="A27" s="184" t="s">
        <v>43</v>
      </c>
      <c r="B27" s="194">
        <v>560</v>
      </c>
      <c r="C27" s="194">
        <v>555</v>
      </c>
      <c r="D27" s="185">
        <f t="shared" si="0"/>
        <v>99.107142857142861</v>
      </c>
      <c r="E27" s="194">
        <v>459</v>
      </c>
      <c r="F27" s="194">
        <v>500</v>
      </c>
      <c r="G27" s="185">
        <f t="shared" si="1"/>
        <v>108.93246187363835</v>
      </c>
      <c r="H27" s="194">
        <v>185</v>
      </c>
      <c r="I27" s="194">
        <v>193</v>
      </c>
      <c r="J27" s="185">
        <f t="shared" si="2"/>
        <v>104.32432432432432</v>
      </c>
      <c r="K27" s="194">
        <v>19</v>
      </c>
      <c r="L27" s="194">
        <v>13</v>
      </c>
      <c r="M27" s="185">
        <f t="shared" si="3"/>
        <v>68.421052631578945</v>
      </c>
      <c r="N27" s="194">
        <v>35</v>
      </c>
      <c r="O27" s="194">
        <v>12</v>
      </c>
      <c r="P27" s="185">
        <f t="shared" si="4"/>
        <v>34.285714285714285</v>
      </c>
      <c r="Q27" s="194">
        <v>340</v>
      </c>
      <c r="R27" s="193">
        <v>298</v>
      </c>
      <c r="S27" s="185">
        <f t="shared" si="5"/>
        <v>87.647058823529406</v>
      </c>
      <c r="T27" s="192">
        <v>109</v>
      </c>
      <c r="U27" s="194">
        <v>134</v>
      </c>
      <c r="V27" s="193">
        <v>106</v>
      </c>
      <c r="W27" s="185">
        <f t="shared" si="6"/>
        <v>79.104477611940297</v>
      </c>
      <c r="X27" s="194">
        <v>125</v>
      </c>
      <c r="Y27" s="193">
        <v>101</v>
      </c>
      <c r="Z27" s="185">
        <f t="shared" si="7"/>
        <v>80.800000000000011</v>
      </c>
      <c r="AA27" s="183"/>
      <c r="AB27" s="186"/>
    </row>
    <row r="28" spans="1:28" s="162" customFormat="1" ht="18" customHeight="1" x14ac:dyDescent="0.25">
      <c r="A28" s="184" t="s">
        <v>44</v>
      </c>
      <c r="B28" s="194">
        <v>357</v>
      </c>
      <c r="C28" s="194">
        <v>300</v>
      </c>
      <c r="D28" s="185">
        <f t="shared" si="0"/>
        <v>84.033613445378151</v>
      </c>
      <c r="E28" s="194">
        <v>321</v>
      </c>
      <c r="F28" s="194">
        <v>287</v>
      </c>
      <c r="G28" s="185">
        <f t="shared" si="1"/>
        <v>89.408099688473513</v>
      </c>
      <c r="H28" s="194">
        <v>129</v>
      </c>
      <c r="I28" s="194">
        <v>90</v>
      </c>
      <c r="J28" s="185">
        <f t="shared" si="2"/>
        <v>69.767441860465112</v>
      </c>
      <c r="K28" s="194">
        <v>72</v>
      </c>
      <c r="L28" s="194">
        <v>68</v>
      </c>
      <c r="M28" s="185">
        <f t="shared" si="3"/>
        <v>94.444444444444443</v>
      </c>
      <c r="N28" s="194">
        <v>46</v>
      </c>
      <c r="O28" s="194">
        <v>29</v>
      </c>
      <c r="P28" s="185">
        <f t="shared" si="4"/>
        <v>63.04347826086957</v>
      </c>
      <c r="Q28" s="194">
        <v>321</v>
      </c>
      <c r="R28" s="193">
        <v>284</v>
      </c>
      <c r="S28" s="185">
        <f t="shared" si="5"/>
        <v>88.473520249221181</v>
      </c>
      <c r="T28" s="192">
        <v>86</v>
      </c>
      <c r="U28" s="194">
        <v>103</v>
      </c>
      <c r="V28" s="193">
        <v>84</v>
      </c>
      <c r="W28" s="185">
        <f t="shared" si="6"/>
        <v>81.553398058252426</v>
      </c>
      <c r="X28" s="194">
        <v>100</v>
      </c>
      <c r="Y28" s="193">
        <v>78</v>
      </c>
      <c r="Z28" s="185">
        <f t="shared" si="7"/>
        <v>78</v>
      </c>
      <c r="AA28" s="183"/>
      <c r="AB28" s="186"/>
    </row>
    <row r="29" spans="1:28" s="162" customFormat="1" ht="18" customHeight="1" x14ac:dyDescent="0.25">
      <c r="A29" s="184" t="s">
        <v>45</v>
      </c>
      <c r="B29" s="194">
        <v>277</v>
      </c>
      <c r="C29" s="194">
        <v>240</v>
      </c>
      <c r="D29" s="185">
        <f t="shared" si="0"/>
        <v>86.642599277978334</v>
      </c>
      <c r="E29" s="194">
        <v>257</v>
      </c>
      <c r="F29" s="194">
        <v>206</v>
      </c>
      <c r="G29" s="185">
        <f t="shared" si="1"/>
        <v>80.155642023346303</v>
      </c>
      <c r="H29" s="194">
        <v>85</v>
      </c>
      <c r="I29" s="194">
        <v>45</v>
      </c>
      <c r="J29" s="185">
        <f t="shared" si="2"/>
        <v>52.941176470588239</v>
      </c>
      <c r="K29" s="194">
        <v>25</v>
      </c>
      <c r="L29" s="194">
        <v>4</v>
      </c>
      <c r="M29" s="185">
        <f t="shared" si="3"/>
        <v>16</v>
      </c>
      <c r="N29" s="194">
        <v>25</v>
      </c>
      <c r="O29" s="194">
        <v>0</v>
      </c>
      <c r="P29" s="185">
        <f t="shared" si="4"/>
        <v>0</v>
      </c>
      <c r="Q29" s="194">
        <v>238</v>
      </c>
      <c r="R29" s="193">
        <v>197</v>
      </c>
      <c r="S29" s="185">
        <f t="shared" si="5"/>
        <v>82.773109243697476</v>
      </c>
      <c r="T29" s="192">
        <v>61</v>
      </c>
      <c r="U29" s="194">
        <v>79</v>
      </c>
      <c r="V29" s="193">
        <v>59</v>
      </c>
      <c r="W29" s="185">
        <f t="shared" si="6"/>
        <v>74.683544303797461</v>
      </c>
      <c r="X29" s="194">
        <v>68</v>
      </c>
      <c r="Y29" s="193">
        <v>54</v>
      </c>
      <c r="Z29" s="185">
        <f t="shared" si="7"/>
        <v>79.411764705882348</v>
      </c>
      <c r="AA29" s="183"/>
      <c r="AB29" s="186"/>
    </row>
    <row r="30" spans="1:28" s="162" customFormat="1" ht="18" customHeight="1" x14ac:dyDescent="0.25">
      <c r="A30" s="184" t="s">
        <v>46</v>
      </c>
      <c r="B30" s="194">
        <v>314</v>
      </c>
      <c r="C30" s="194">
        <v>264</v>
      </c>
      <c r="D30" s="185">
        <f t="shared" si="0"/>
        <v>84.076433121019107</v>
      </c>
      <c r="E30" s="194">
        <v>250</v>
      </c>
      <c r="F30" s="194">
        <v>210</v>
      </c>
      <c r="G30" s="185">
        <f t="shared" si="1"/>
        <v>84</v>
      </c>
      <c r="H30" s="194">
        <v>81</v>
      </c>
      <c r="I30" s="194">
        <v>58</v>
      </c>
      <c r="J30" s="185">
        <f t="shared" si="2"/>
        <v>71.604938271604937</v>
      </c>
      <c r="K30" s="194">
        <v>24</v>
      </c>
      <c r="L30" s="194">
        <v>26</v>
      </c>
      <c r="M30" s="185">
        <f t="shared" si="3"/>
        <v>108.33333333333333</v>
      </c>
      <c r="N30" s="194">
        <v>5</v>
      </c>
      <c r="O30" s="194">
        <v>11</v>
      </c>
      <c r="P30" s="185">
        <f t="shared" si="4"/>
        <v>220.00000000000003</v>
      </c>
      <c r="Q30" s="194">
        <v>222</v>
      </c>
      <c r="R30" s="193">
        <v>158</v>
      </c>
      <c r="S30" s="185">
        <f t="shared" si="5"/>
        <v>71.171171171171167</v>
      </c>
      <c r="T30" s="192">
        <v>63</v>
      </c>
      <c r="U30" s="194">
        <v>80</v>
      </c>
      <c r="V30" s="193">
        <v>63</v>
      </c>
      <c r="W30" s="185">
        <f t="shared" si="6"/>
        <v>78.75</v>
      </c>
      <c r="X30" s="194">
        <v>71</v>
      </c>
      <c r="Y30" s="193">
        <v>51</v>
      </c>
      <c r="Z30" s="185">
        <f t="shared" si="7"/>
        <v>71.83098591549296</v>
      </c>
      <c r="AA30" s="183"/>
      <c r="AB30" s="186"/>
    </row>
    <row r="31" spans="1:28" s="162" customFormat="1" ht="18" customHeight="1" x14ac:dyDescent="0.25">
      <c r="A31" s="184" t="s">
        <v>47</v>
      </c>
      <c r="B31" s="194">
        <v>3539</v>
      </c>
      <c r="C31" s="194">
        <v>3298</v>
      </c>
      <c r="D31" s="185">
        <f t="shared" si="0"/>
        <v>93.190166713760945</v>
      </c>
      <c r="E31" s="194">
        <v>3052</v>
      </c>
      <c r="F31" s="194">
        <v>2883</v>
      </c>
      <c r="G31" s="185">
        <f t="shared" si="1"/>
        <v>94.462647444298824</v>
      </c>
      <c r="H31" s="194">
        <v>615</v>
      </c>
      <c r="I31" s="194">
        <v>419</v>
      </c>
      <c r="J31" s="185">
        <f t="shared" si="2"/>
        <v>68.130081300813004</v>
      </c>
      <c r="K31" s="194">
        <v>152</v>
      </c>
      <c r="L31" s="194">
        <v>71</v>
      </c>
      <c r="M31" s="185">
        <f t="shared" si="3"/>
        <v>46.710526315789473</v>
      </c>
      <c r="N31" s="194">
        <v>215</v>
      </c>
      <c r="O31" s="194">
        <v>158</v>
      </c>
      <c r="P31" s="185">
        <f t="shared" si="4"/>
        <v>73.488372093023258</v>
      </c>
      <c r="Q31" s="194">
        <v>1142</v>
      </c>
      <c r="R31" s="193">
        <v>1945</v>
      </c>
      <c r="S31" s="185">
        <f t="shared" si="5"/>
        <v>170.31523642732049</v>
      </c>
      <c r="T31" s="192">
        <v>920</v>
      </c>
      <c r="U31" s="194">
        <v>1276</v>
      </c>
      <c r="V31" s="193">
        <v>853</v>
      </c>
      <c r="W31" s="185">
        <f t="shared" si="6"/>
        <v>66.849529780564268</v>
      </c>
      <c r="X31" s="194">
        <v>1142</v>
      </c>
      <c r="Y31" s="193">
        <v>740</v>
      </c>
      <c r="Z31" s="185">
        <f t="shared" si="7"/>
        <v>64.798598949211907</v>
      </c>
      <c r="AA31" s="183"/>
      <c r="AB31" s="186"/>
    </row>
    <row r="32" spans="1:28" s="162" customFormat="1" ht="18" customHeight="1" x14ac:dyDescent="0.25">
      <c r="A32" s="184" t="s">
        <v>48</v>
      </c>
      <c r="B32" s="194">
        <v>1246</v>
      </c>
      <c r="C32" s="194">
        <v>1278</v>
      </c>
      <c r="D32" s="185">
        <f t="shared" si="0"/>
        <v>102.56821829855538</v>
      </c>
      <c r="E32" s="194">
        <v>878</v>
      </c>
      <c r="F32" s="194">
        <v>964</v>
      </c>
      <c r="G32" s="185">
        <f t="shared" si="1"/>
        <v>109.79498861047836</v>
      </c>
      <c r="H32" s="194">
        <v>93</v>
      </c>
      <c r="I32" s="194">
        <v>110</v>
      </c>
      <c r="J32" s="185">
        <f t="shared" si="2"/>
        <v>118.27956989247312</v>
      </c>
      <c r="K32" s="194">
        <v>8</v>
      </c>
      <c r="L32" s="194">
        <v>2</v>
      </c>
      <c r="M32" s="185">
        <f t="shared" si="3"/>
        <v>25</v>
      </c>
      <c r="N32" s="194">
        <v>2</v>
      </c>
      <c r="O32" s="194">
        <v>0</v>
      </c>
      <c r="P32" s="185">
        <f t="shared" si="4"/>
        <v>0</v>
      </c>
      <c r="Q32" s="194">
        <v>708</v>
      </c>
      <c r="R32" s="193">
        <v>690</v>
      </c>
      <c r="S32" s="185">
        <f t="shared" si="5"/>
        <v>97.457627118644069</v>
      </c>
      <c r="T32" s="192">
        <v>328</v>
      </c>
      <c r="U32" s="194">
        <v>421</v>
      </c>
      <c r="V32" s="193">
        <v>311</v>
      </c>
      <c r="W32" s="185">
        <f t="shared" si="6"/>
        <v>73.87173396674585</v>
      </c>
      <c r="X32" s="194">
        <v>396</v>
      </c>
      <c r="Y32" s="193">
        <v>280</v>
      </c>
      <c r="Z32" s="185">
        <f t="shared" si="7"/>
        <v>70.707070707070713</v>
      </c>
      <c r="AA32" s="183"/>
      <c r="AB32" s="186"/>
    </row>
    <row r="33" spans="1:28" s="162" customFormat="1" ht="18" customHeight="1" x14ac:dyDescent="0.25">
      <c r="A33" s="184" t="s">
        <v>49</v>
      </c>
      <c r="B33" s="194">
        <v>1079</v>
      </c>
      <c r="C33" s="194">
        <v>1238</v>
      </c>
      <c r="D33" s="185">
        <f t="shared" si="0"/>
        <v>114.73586654309547</v>
      </c>
      <c r="E33" s="194">
        <v>820</v>
      </c>
      <c r="F33" s="194">
        <v>992</v>
      </c>
      <c r="G33" s="185">
        <f t="shared" si="1"/>
        <v>120.97560975609755</v>
      </c>
      <c r="H33" s="194">
        <v>121</v>
      </c>
      <c r="I33" s="194">
        <v>172</v>
      </c>
      <c r="J33" s="185">
        <f t="shared" si="2"/>
        <v>142.14876033057851</v>
      </c>
      <c r="K33" s="194">
        <v>32</v>
      </c>
      <c r="L33" s="194">
        <v>46</v>
      </c>
      <c r="M33" s="185">
        <f t="shared" si="3"/>
        <v>143.75</v>
      </c>
      <c r="N33" s="194">
        <v>18</v>
      </c>
      <c r="O33" s="194">
        <v>15</v>
      </c>
      <c r="P33" s="185">
        <f t="shared" si="4"/>
        <v>83.333333333333343</v>
      </c>
      <c r="Q33" s="194">
        <v>751</v>
      </c>
      <c r="R33" s="193">
        <v>889</v>
      </c>
      <c r="S33" s="185">
        <f t="shared" si="5"/>
        <v>118.37549933422105</v>
      </c>
      <c r="T33" s="192">
        <v>360</v>
      </c>
      <c r="U33" s="194">
        <v>427</v>
      </c>
      <c r="V33" s="193">
        <v>354</v>
      </c>
      <c r="W33" s="185">
        <f t="shared" si="6"/>
        <v>82.903981264637011</v>
      </c>
      <c r="X33" s="194">
        <v>394</v>
      </c>
      <c r="Y33" s="193">
        <v>300</v>
      </c>
      <c r="Z33" s="185">
        <f t="shared" si="7"/>
        <v>76.142131979695421</v>
      </c>
      <c r="AA33" s="183"/>
      <c r="AB33" s="186"/>
    </row>
    <row r="34" spans="1:28" s="162" customFormat="1" ht="18" customHeight="1" x14ac:dyDescent="0.25">
      <c r="A34" s="184" t="s">
        <v>50</v>
      </c>
      <c r="B34" s="194">
        <v>197</v>
      </c>
      <c r="C34" s="194">
        <v>208</v>
      </c>
      <c r="D34" s="185">
        <f t="shared" si="0"/>
        <v>105.58375634517768</v>
      </c>
      <c r="E34" s="194">
        <v>186</v>
      </c>
      <c r="F34" s="194">
        <v>199</v>
      </c>
      <c r="G34" s="185">
        <f t="shared" si="1"/>
        <v>106.98924731182795</v>
      </c>
      <c r="H34" s="194">
        <v>48</v>
      </c>
      <c r="I34" s="194">
        <v>42</v>
      </c>
      <c r="J34" s="185">
        <f t="shared" si="2"/>
        <v>87.5</v>
      </c>
      <c r="K34" s="194">
        <v>6</v>
      </c>
      <c r="L34" s="194">
        <v>3</v>
      </c>
      <c r="M34" s="185">
        <f t="shared" si="3"/>
        <v>50</v>
      </c>
      <c r="N34" s="194">
        <v>6</v>
      </c>
      <c r="O34" s="194">
        <v>3</v>
      </c>
      <c r="P34" s="185">
        <f t="shared" si="4"/>
        <v>50</v>
      </c>
      <c r="Q34" s="194">
        <v>181</v>
      </c>
      <c r="R34" s="193">
        <v>191</v>
      </c>
      <c r="S34" s="185">
        <f t="shared" si="5"/>
        <v>105.52486187845305</v>
      </c>
      <c r="T34" s="192">
        <v>78</v>
      </c>
      <c r="U34" s="194">
        <v>59</v>
      </c>
      <c r="V34" s="193">
        <v>78</v>
      </c>
      <c r="W34" s="185">
        <f t="shared" si="6"/>
        <v>132.20338983050848</v>
      </c>
      <c r="X34" s="194">
        <v>55</v>
      </c>
      <c r="Y34" s="193">
        <v>72</v>
      </c>
      <c r="Z34" s="185">
        <f t="shared" si="7"/>
        <v>130.90909090909091</v>
      </c>
      <c r="AA34" s="183"/>
      <c r="AB34" s="186"/>
    </row>
    <row r="35" spans="1:28" ht="15" x14ac:dyDescent="0.25">
      <c r="A35" s="71" t="s">
        <v>51</v>
      </c>
      <c r="B35" s="195">
        <v>432</v>
      </c>
      <c r="C35" s="195">
        <v>381</v>
      </c>
      <c r="D35" s="185">
        <f t="shared" si="0"/>
        <v>88.194444444444443</v>
      </c>
      <c r="E35" s="195">
        <v>156</v>
      </c>
      <c r="F35" s="195">
        <v>121</v>
      </c>
      <c r="G35" s="185">
        <f t="shared" si="1"/>
        <v>77.564102564102569</v>
      </c>
      <c r="H35" s="195">
        <v>37</v>
      </c>
      <c r="I35" s="195">
        <v>20</v>
      </c>
      <c r="J35" s="185">
        <f t="shared" si="2"/>
        <v>54.054054054054056</v>
      </c>
      <c r="K35" s="196">
        <v>2</v>
      </c>
      <c r="L35" s="196">
        <v>0</v>
      </c>
      <c r="M35" s="185">
        <f t="shared" si="3"/>
        <v>0</v>
      </c>
      <c r="N35" s="196">
        <v>5</v>
      </c>
      <c r="O35" s="196">
        <v>3</v>
      </c>
      <c r="P35" s="185">
        <f t="shared" si="4"/>
        <v>60</v>
      </c>
      <c r="Q35" s="196">
        <v>143</v>
      </c>
      <c r="R35" s="196">
        <v>97</v>
      </c>
      <c r="S35" s="185">
        <f t="shared" si="5"/>
        <v>67.832167832167841</v>
      </c>
      <c r="T35" s="192">
        <v>27</v>
      </c>
      <c r="U35" s="196">
        <v>48</v>
      </c>
      <c r="V35" s="196">
        <v>25</v>
      </c>
      <c r="W35" s="185">
        <f t="shared" si="6"/>
        <v>52.083333333333336</v>
      </c>
      <c r="X35" s="195">
        <v>44</v>
      </c>
      <c r="Y35" s="195">
        <v>21</v>
      </c>
      <c r="Z35" s="185">
        <f t="shared" si="7"/>
        <v>47.727272727272727</v>
      </c>
    </row>
    <row r="36" spans="1:28" ht="14.25" customHeight="1" x14ac:dyDescent="0.2">
      <c r="A36" s="165"/>
      <c r="B36" s="248" t="s">
        <v>105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</row>
    <row r="37" spans="1:28" x14ac:dyDescent="0.2">
      <c r="A37" s="165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</row>
    <row r="38" spans="1:28" x14ac:dyDescent="0.2">
      <c r="A38" s="165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</row>
    <row r="39" spans="1:28" x14ac:dyDescent="0.2">
      <c r="K39" s="166"/>
      <c r="L39" s="166"/>
      <c r="M39" s="166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</row>
    <row r="40" spans="1:28" x14ac:dyDescent="0.2"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8" x14ac:dyDescent="0.2"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8" x14ac:dyDescent="0.2"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8" x14ac:dyDescent="0.2"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8" x14ac:dyDescent="0.2"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8" x14ac:dyDescent="0.2"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8" x14ac:dyDescent="0.2"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:28" x14ac:dyDescent="0.2"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</row>
    <row r="48" spans="1:28" x14ac:dyDescent="0.2"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</row>
    <row r="49" spans="11:23" x14ac:dyDescent="0.2"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</row>
    <row r="50" spans="11:23" x14ac:dyDescent="0.2"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</row>
    <row r="51" spans="11:23" x14ac:dyDescent="0.2"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</row>
    <row r="52" spans="11:23" x14ac:dyDescent="0.2"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</row>
    <row r="53" spans="11:23" x14ac:dyDescent="0.2"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</row>
    <row r="54" spans="11:23" x14ac:dyDescent="0.2"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11:23" x14ac:dyDescent="0.2"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</row>
    <row r="56" spans="11:23" x14ac:dyDescent="0.2"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</row>
    <row r="57" spans="11:23" x14ac:dyDescent="0.2"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</row>
    <row r="58" spans="11:23" x14ac:dyDescent="0.2"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</row>
    <row r="59" spans="11:23" x14ac:dyDescent="0.2"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</row>
    <row r="60" spans="11:23" x14ac:dyDescent="0.2"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</row>
    <row r="61" spans="11:23" x14ac:dyDescent="0.2"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</row>
    <row r="62" spans="11:23" x14ac:dyDescent="0.2"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</row>
    <row r="63" spans="11:23" x14ac:dyDescent="0.2"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</row>
    <row r="64" spans="11:23" x14ac:dyDescent="0.2"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</row>
    <row r="65" spans="11:23" x14ac:dyDescent="0.2"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</row>
    <row r="66" spans="11:23" x14ac:dyDescent="0.2"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</row>
    <row r="67" spans="11:23" x14ac:dyDescent="0.2"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</row>
    <row r="68" spans="11:23" x14ac:dyDescent="0.2"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</row>
    <row r="69" spans="11:23" x14ac:dyDescent="0.2"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</row>
    <row r="70" spans="11:23" x14ac:dyDescent="0.2"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</row>
    <row r="71" spans="11:23" x14ac:dyDescent="0.2"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</row>
    <row r="72" spans="11:23" x14ac:dyDescent="0.2"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</row>
    <row r="73" spans="11:23" x14ac:dyDescent="0.2"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</row>
    <row r="74" spans="11:23" x14ac:dyDescent="0.2"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</row>
    <row r="75" spans="11:23" x14ac:dyDescent="0.2"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</row>
    <row r="76" spans="11:23" x14ac:dyDescent="0.2"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</row>
    <row r="77" spans="11:23" x14ac:dyDescent="0.2"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</row>
    <row r="78" spans="11:23" x14ac:dyDescent="0.2"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</row>
    <row r="79" spans="11:23" x14ac:dyDescent="0.2"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</row>
    <row r="80" spans="11:23" x14ac:dyDescent="0.2"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</row>
    <row r="81" spans="11:23" x14ac:dyDescent="0.2"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</row>
    <row r="82" spans="11:23" x14ac:dyDescent="0.2"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</row>
    <row r="83" spans="11:23" x14ac:dyDescent="0.2"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</row>
    <row r="84" spans="11:23" x14ac:dyDescent="0.2"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</row>
    <row r="85" spans="11:23" x14ac:dyDescent="0.2"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</row>
    <row r="86" spans="11:23" x14ac:dyDescent="0.2"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</row>
    <row r="87" spans="11:23" x14ac:dyDescent="0.2"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</row>
    <row r="88" spans="11:23" x14ac:dyDescent="0.2"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</row>
    <row r="89" spans="11:23" x14ac:dyDescent="0.2"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</row>
    <row r="90" spans="11:23" x14ac:dyDescent="0.2"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</row>
  </sheetData>
  <mergeCells count="40">
    <mergeCell ref="A2:Z2"/>
    <mergeCell ref="A3:Z3"/>
    <mergeCell ref="X4:Z4"/>
    <mergeCell ref="B5:D5"/>
    <mergeCell ref="B6:B7"/>
    <mergeCell ref="C6:C7"/>
    <mergeCell ref="D6:D7"/>
    <mergeCell ref="T6:T7"/>
    <mergeCell ref="B36:Z38"/>
    <mergeCell ref="V4:W4"/>
    <mergeCell ref="A5:A7"/>
    <mergeCell ref="E5:G5"/>
    <mergeCell ref="H5:J5"/>
    <mergeCell ref="K5:M5"/>
    <mergeCell ref="N5:P5"/>
    <mergeCell ref="U5:W5"/>
    <mergeCell ref="E6:E7"/>
    <mergeCell ref="F6:F7"/>
    <mergeCell ref="G6:G7"/>
    <mergeCell ref="K6:K7"/>
    <mergeCell ref="L6:L7"/>
    <mergeCell ref="M6:M7"/>
    <mergeCell ref="N6:N7"/>
    <mergeCell ref="I6:I7"/>
    <mergeCell ref="J6:J7"/>
    <mergeCell ref="A1:Z1"/>
    <mergeCell ref="X5:Z5"/>
    <mergeCell ref="X6:X7"/>
    <mergeCell ref="Y6:Y7"/>
    <mergeCell ref="Z6:Z7"/>
    <mergeCell ref="V6:V7"/>
    <mergeCell ref="W6:W7"/>
    <mergeCell ref="Q5:S5"/>
    <mergeCell ref="Q6:Q7"/>
    <mergeCell ref="R6:R7"/>
    <mergeCell ref="S6:S7"/>
    <mergeCell ref="U6:U7"/>
    <mergeCell ref="O6:O7"/>
    <mergeCell ref="P6:P7"/>
    <mergeCell ref="H6:H7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view="pageBreakPreview" zoomScale="80" zoomScaleNormal="70" zoomScaleSheetLayoutView="80" workbookViewId="0">
      <selection activeCell="A25" sqref="A25"/>
    </sheetView>
  </sheetViews>
  <sheetFormatPr defaultColWidth="8" defaultRowHeight="12.75" x14ac:dyDescent="0.2"/>
  <cols>
    <col min="1" max="1" width="60.85546875" style="98" customWidth="1"/>
    <col min="2" max="2" width="17.5703125" style="98" customWidth="1"/>
    <col min="3" max="3" width="17.42578125" style="98" customWidth="1"/>
    <col min="4" max="4" width="10.85546875" style="98" customWidth="1"/>
    <col min="5" max="5" width="11.5703125" style="98" customWidth="1"/>
    <col min="6" max="16384" width="8" style="98"/>
  </cols>
  <sheetData>
    <row r="1" spans="1:11" ht="54.75" customHeight="1" x14ac:dyDescent="0.2">
      <c r="A1" s="236" t="s">
        <v>60</v>
      </c>
      <c r="B1" s="236"/>
      <c r="C1" s="236"/>
      <c r="D1" s="236"/>
      <c r="E1" s="236"/>
    </row>
    <row r="2" spans="1:11" s="100" customFormat="1" ht="23.25" customHeight="1" x14ac:dyDescent="0.25">
      <c r="A2" s="231" t="s">
        <v>0</v>
      </c>
      <c r="B2" s="237" t="s">
        <v>90</v>
      </c>
      <c r="C2" s="237" t="s">
        <v>91</v>
      </c>
      <c r="D2" s="234" t="s">
        <v>1</v>
      </c>
      <c r="E2" s="235"/>
    </row>
    <row r="3" spans="1:11" s="100" customFormat="1" ht="42" customHeight="1" x14ac:dyDescent="0.25">
      <c r="A3" s="232"/>
      <c r="B3" s="238"/>
      <c r="C3" s="238"/>
      <c r="D3" s="102" t="s">
        <v>2</v>
      </c>
      <c r="E3" s="103" t="s">
        <v>52</v>
      </c>
    </row>
    <row r="4" spans="1:11" s="107" customFormat="1" ht="15.75" customHeight="1" x14ac:dyDescent="0.25">
      <c r="A4" s="105" t="s">
        <v>3</v>
      </c>
      <c r="B4" s="105">
        <v>1</v>
      </c>
      <c r="C4" s="105">
        <v>2</v>
      </c>
      <c r="D4" s="105">
        <v>3</v>
      </c>
      <c r="E4" s="105">
        <v>4</v>
      </c>
    </row>
    <row r="5" spans="1:11" s="107" customFormat="1" ht="30" customHeight="1" x14ac:dyDescent="0.25">
      <c r="A5" s="7" t="s">
        <v>110</v>
      </c>
      <c r="B5" s="355">
        <f>'4'!B8</f>
        <v>3427</v>
      </c>
      <c r="C5" s="355">
        <f>'4'!C8</f>
        <v>3792</v>
      </c>
      <c r="D5" s="8">
        <f t="shared" ref="D5" si="0">C5/B5*100</f>
        <v>110.65071491100088</v>
      </c>
      <c r="E5" s="140">
        <f t="shared" ref="E5" si="1">C5-B5</f>
        <v>365</v>
      </c>
    </row>
    <row r="6" spans="1:11" s="100" customFormat="1" ht="30" customHeight="1" x14ac:dyDescent="0.25">
      <c r="A6" s="108" t="s">
        <v>54</v>
      </c>
      <c r="B6" s="96">
        <f>'4'!E8</f>
        <v>3197</v>
      </c>
      <c r="C6" s="96">
        <f>'4'!F8</f>
        <v>3579</v>
      </c>
      <c r="D6" s="8">
        <f t="shared" ref="D6:D10" si="2">C6/B6*100</f>
        <v>111.94870190803879</v>
      </c>
      <c r="E6" s="140">
        <f t="shared" ref="E6:E10" si="3">C6-B6</f>
        <v>382</v>
      </c>
      <c r="K6" s="141"/>
    </row>
    <row r="7" spans="1:11" s="100" customFormat="1" ht="30" customHeight="1" x14ac:dyDescent="0.25">
      <c r="A7" s="115" t="s">
        <v>82</v>
      </c>
      <c r="B7" s="96">
        <f>'4'!H8</f>
        <v>651</v>
      </c>
      <c r="C7" s="96">
        <f>'4'!I8</f>
        <v>691</v>
      </c>
      <c r="D7" s="8">
        <f t="shared" si="2"/>
        <v>106.14439324116745</v>
      </c>
      <c r="E7" s="140">
        <f t="shared" si="3"/>
        <v>40</v>
      </c>
      <c r="K7" s="141"/>
    </row>
    <row r="8" spans="1:11" s="100" customFormat="1" ht="30" customHeight="1" x14ac:dyDescent="0.25">
      <c r="A8" s="108" t="s">
        <v>55</v>
      </c>
      <c r="B8" s="96">
        <f>'4'!K8</f>
        <v>162</v>
      </c>
      <c r="C8" s="96">
        <f>'4'!L8</f>
        <v>134</v>
      </c>
      <c r="D8" s="8">
        <f t="shared" si="2"/>
        <v>82.716049382716051</v>
      </c>
      <c r="E8" s="140">
        <f t="shared" si="3"/>
        <v>-28</v>
      </c>
      <c r="K8" s="141"/>
    </row>
    <row r="9" spans="1:11" s="100" customFormat="1" ht="45.75" customHeight="1" x14ac:dyDescent="0.25">
      <c r="A9" s="108" t="s">
        <v>56</v>
      </c>
      <c r="B9" s="96">
        <f>'4'!N8</f>
        <v>171</v>
      </c>
      <c r="C9" s="96">
        <f>'4'!O8</f>
        <v>101</v>
      </c>
      <c r="D9" s="8">
        <f t="shared" si="2"/>
        <v>59.064327485380119</v>
      </c>
      <c r="E9" s="140">
        <f t="shared" si="3"/>
        <v>-70</v>
      </c>
      <c r="K9" s="141"/>
    </row>
    <row r="10" spans="1:11" s="100" customFormat="1" ht="55.5" customHeight="1" x14ac:dyDescent="0.25">
      <c r="A10" s="108" t="s">
        <v>57</v>
      </c>
      <c r="B10" s="96">
        <f>'4'!Q8</f>
        <v>2402</v>
      </c>
      <c r="C10" s="96">
        <f>'4'!R8</f>
        <v>2766</v>
      </c>
      <c r="D10" s="8">
        <f t="shared" si="2"/>
        <v>115.15403830141548</v>
      </c>
      <c r="E10" s="140">
        <f t="shared" si="3"/>
        <v>364</v>
      </c>
      <c r="K10" s="141"/>
    </row>
    <row r="11" spans="1:11" s="100" customFormat="1" ht="12.75" customHeight="1" x14ac:dyDescent="0.25">
      <c r="A11" s="227" t="s">
        <v>4</v>
      </c>
      <c r="B11" s="228"/>
      <c r="C11" s="228"/>
      <c r="D11" s="228"/>
      <c r="E11" s="228"/>
      <c r="K11" s="141"/>
    </row>
    <row r="12" spans="1:11" s="100" customFormat="1" ht="15" customHeight="1" x14ac:dyDescent="0.25">
      <c r="A12" s="229"/>
      <c r="B12" s="230"/>
      <c r="C12" s="230"/>
      <c r="D12" s="230"/>
      <c r="E12" s="230"/>
      <c r="K12" s="141"/>
    </row>
    <row r="13" spans="1:11" s="100" customFormat="1" ht="20.25" customHeight="1" x14ac:dyDescent="0.25">
      <c r="A13" s="231" t="s">
        <v>0</v>
      </c>
      <c r="B13" s="233" t="s">
        <v>88</v>
      </c>
      <c r="C13" s="233" t="s">
        <v>92</v>
      </c>
      <c r="D13" s="234" t="s">
        <v>1</v>
      </c>
      <c r="E13" s="235"/>
      <c r="K13" s="141"/>
    </row>
    <row r="14" spans="1:11" ht="35.25" customHeight="1" x14ac:dyDescent="0.2">
      <c r="A14" s="232"/>
      <c r="B14" s="233"/>
      <c r="C14" s="233"/>
      <c r="D14" s="102" t="s">
        <v>2</v>
      </c>
      <c r="E14" s="103" t="s">
        <v>53</v>
      </c>
      <c r="K14" s="141"/>
    </row>
    <row r="15" spans="1:11" ht="30" customHeight="1" x14ac:dyDescent="0.2">
      <c r="A15" s="357" t="s">
        <v>111</v>
      </c>
      <c r="B15" s="120" t="s">
        <v>109</v>
      </c>
      <c r="C15" s="120">
        <f>'4'!T8</f>
        <v>1223</v>
      </c>
      <c r="D15" s="174" t="s">
        <v>69</v>
      </c>
      <c r="E15" s="358" t="s">
        <v>69</v>
      </c>
      <c r="K15" s="141"/>
    </row>
    <row r="16" spans="1:11" ht="30" customHeight="1" x14ac:dyDescent="0.2">
      <c r="A16" s="127" t="s">
        <v>58</v>
      </c>
      <c r="B16" s="177">
        <f>'4'!U8</f>
        <v>1355</v>
      </c>
      <c r="C16" s="177">
        <f>'4'!V8</f>
        <v>1181</v>
      </c>
      <c r="D16" s="178">
        <f t="shared" ref="D16:D17" si="4">C16/B16*100</f>
        <v>87.158671586715869</v>
      </c>
      <c r="E16" s="168">
        <f t="shared" ref="E16:E17" si="5">C16-B16</f>
        <v>-174</v>
      </c>
      <c r="K16" s="141"/>
    </row>
    <row r="17" spans="1:11" ht="30" customHeight="1" x14ac:dyDescent="0.2">
      <c r="A17" s="127" t="s">
        <v>59</v>
      </c>
      <c r="B17" s="177">
        <f>'4'!X8</f>
        <v>1270</v>
      </c>
      <c r="C17" s="177">
        <f>'4'!Y8</f>
        <v>1084</v>
      </c>
      <c r="D17" s="178">
        <f t="shared" si="4"/>
        <v>85.354330708661422</v>
      </c>
      <c r="E17" s="168">
        <f t="shared" si="5"/>
        <v>-186</v>
      </c>
      <c r="K17" s="141"/>
    </row>
    <row r="18" spans="1:11" ht="12.75" customHeight="1" x14ac:dyDescent="0.2">
      <c r="A18" s="346" t="s">
        <v>105</v>
      </c>
      <c r="B18" s="346"/>
      <c r="C18" s="346"/>
      <c r="D18" s="346"/>
      <c r="E18" s="346"/>
    </row>
    <row r="19" spans="1:11" x14ac:dyDescent="0.2">
      <c r="A19" s="347"/>
      <c r="B19" s="347"/>
      <c r="C19" s="347"/>
      <c r="D19" s="347"/>
      <c r="E19" s="347"/>
    </row>
    <row r="20" spans="1:11" x14ac:dyDescent="0.2">
      <c r="A20" s="347"/>
      <c r="B20" s="347"/>
      <c r="C20" s="347"/>
      <c r="D20" s="347"/>
      <c r="E20" s="347"/>
    </row>
    <row r="21" spans="1:11" x14ac:dyDescent="0.2">
      <c r="A21" s="347"/>
      <c r="B21" s="347"/>
      <c r="C21" s="347"/>
      <c r="D21" s="347"/>
      <c r="E21" s="347"/>
    </row>
    <row r="22" spans="1:11" x14ac:dyDescent="0.2">
      <c r="A22" s="347"/>
      <c r="B22" s="347"/>
      <c r="C22" s="347"/>
      <c r="D22" s="347"/>
      <c r="E22" s="347"/>
    </row>
  </sheetData>
  <mergeCells count="11">
    <mergeCell ref="A18:E22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9"/>
  <sheetViews>
    <sheetView view="pageBreakPreview" zoomScale="90" zoomScaleNormal="90" zoomScaleSheetLayoutView="90" workbookViewId="0">
      <selection activeCell="H15" sqref="H15"/>
    </sheetView>
  </sheetViews>
  <sheetFormatPr defaultRowHeight="14.25" x14ac:dyDescent="0.2"/>
  <cols>
    <col min="1" max="1" width="28" style="164" customWidth="1"/>
    <col min="2" max="19" width="7.7109375" style="164" customWidth="1"/>
    <col min="20" max="20" width="12.5703125" style="164" customWidth="1"/>
    <col min="21" max="26" width="7.7109375" style="164" customWidth="1"/>
    <col min="27" max="16384" width="9.140625" style="164"/>
  </cols>
  <sheetData>
    <row r="1" spans="1:28" s="146" customFormat="1" ht="20.100000000000001" customHeight="1" x14ac:dyDescent="0.25">
      <c r="A1" s="254" t="s">
        <v>121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28" s="146" customFormat="1" ht="20.100000000000001" customHeight="1" x14ac:dyDescent="0.25">
      <c r="A2" s="371" t="s">
        <v>125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</row>
    <row r="3" spans="1:28" s="150" customFormat="1" ht="14.25" customHeigh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7"/>
      <c r="O3" s="147"/>
      <c r="P3" s="148"/>
      <c r="Q3" s="149"/>
      <c r="R3" s="149"/>
      <c r="S3" s="149"/>
      <c r="T3" s="149"/>
      <c r="V3" s="149"/>
      <c r="W3" s="148"/>
      <c r="X3" s="246" t="s">
        <v>5</v>
      </c>
      <c r="Y3" s="246"/>
      <c r="Z3" s="246"/>
    </row>
    <row r="4" spans="1:28" s="151" customFormat="1" ht="63" customHeight="1" x14ac:dyDescent="0.25">
      <c r="A4" s="257"/>
      <c r="B4" s="243" t="s">
        <v>102</v>
      </c>
      <c r="C4" s="244"/>
      <c r="D4" s="245"/>
      <c r="E4" s="243" t="s">
        <v>6</v>
      </c>
      <c r="F4" s="244"/>
      <c r="G4" s="245"/>
      <c r="H4" s="240" t="s">
        <v>79</v>
      </c>
      <c r="I4" s="240"/>
      <c r="J4" s="240"/>
      <c r="K4" s="240" t="s">
        <v>9</v>
      </c>
      <c r="L4" s="240"/>
      <c r="M4" s="240"/>
      <c r="N4" s="240" t="s">
        <v>10</v>
      </c>
      <c r="O4" s="240"/>
      <c r="P4" s="240"/>
      <c r="Q4" s="243" t="s">
        <v>8</v>
      </c>
      <c r="R4" s="244"/>
      <c r="S4" s="245"/>
      <c r="T4" s="204" t="s">
        <v>103</v>
      </c>
      <c r="U4" s="240" t="s">
        <v>11</v>
      </c>
      <c r="V4" s="240"/>
      <c r="W4" s="240"/>
      <c r="X4" s="240" t="s">
        <v>15</v>
      </c>
      <c r="Y4" s="240"/>
      <c r="Z4" s="240"/>
    </row>
    <row r="5" spans="1:28" s="154" customFormat="1" ht="26.25" customHeight="1" x14ac:dyDescent="0.25">
      <c r="A5" s="258"/>
      <c r="B5" s="252" t="s">
        <v>17</v>
      </c>
      <c r="C5" s="252" t="s">
        <v>24</v>
      </c>
      <c r="D5" s="255" t="s">
        <v>2</v>
      </c>
      <c r="E5" s="252" t="s">
        <v>17</v>
      </c>
      <c r="F5" s="252" t="s">
        <v>24</v>
      </c>
      <c r="G5" s="255" t="s">
        <v>2</v>
      </c>
      <c r="H5" s="241" t="s">
        <v>17</v>
      </c>
      <c r="I5" s="241" t="s">
        <v>24</v>
      </c>
      <c r="J5" s="242" t="s">
        <v>2</v>
      </c>
      <c r="K5" s="241" t="s">
        <v>17</v>
      </c>
      <c r="L5" s="241" t="s">
        <v>24</v>
      </c>
      <c r="M5" s="242" t="s">
        <v>2</v>
      </c>
      <c r="N5" s="241" t="s">
        <v>17</v>
      </c>
      <c r="O5" s="241" t="s">
        <v>24</v>
      </c>
      <c r="P5" s="242" t="s">
        <v>2</v>
      </c>
      <c r="Q5" s="241" t="s">
        <v>17</v>
      </c>
      <c r="R5" s="241" t="s">
        <v>24</v>
      </c>
      <c r="S5" s="242" t="s">
        <v>2</v>
      </c>
      <c r="T5" s="255">
        <v>2021</v>
      </c>
      <c r="U5" s="241" t="s">
        <v>17</v>
      </c>
      <c r="V5" s="241" t="s">
        <v>24</v>
      </c>
      <c r="W5" s="242" t="s">
        <v>2</v>
      </c>
      <c r="X5" s="241" t="s">
        <v>17</v>
      </c>
      <c r="Y5" s="241" t="s">
        <v>24</v>
      </c>
      <c r="Z5" s="242" t="s">
        <v>2</v>
      </c>
    </row>
    <row r="6" spans="1:28" s="154" customFormat="1" ht="7.5" customHeight="1" x14ac:dyDescent="0.25">
      <c r="A6" s="259"/>
      <c r="B6" s="253"/>
      <c r="C6" s="253"/>
      <c r="D6" s="256"/>
      <c r="E6" s="253"/>
      <c r="F6" s="253"/>
      <c r="G6" s="256"/>
      <c r="H6" s="241"/>
      <c r="I6" s="241"/>
      <c r="J6" s="242"/>
      <c r="K6" s="241"/>
      <c r="L6" s="241"/>
      <c r="M6" s="242"/>
      <c r="N6" s="241"/>
      <c r="O6" s="241"/>
      <c r="P6" s="242"/>
      <c r="Q6" s="241"/>
      <c r="R6" s="241"/>
      <c r="S6" s="242"/>
      <c r="T6" s="256"/>
      <c r="U6" s="241"/>
      <c r="V6" s="241"/>
      <c r="W6" s="242"/>
      <c r="X6" s="241"/>
      <c r="Y6" s="241"/>
      <c r="Z6" s="242"/>
    </row>
    <row r="7" spans="1:28" s="157" customFormat="1" ht="11.25" customHeight="1" x14ac:dyDescent="0.25">
      <c r="A7" s="155" t="s">
        <v>3</v>
      </c>
      <c r="B7" s="156">
        <v>1</v>
      </c>
      <c r="C7" s="156">
        <v>2</v>
      </c>
      <c r="D7" s="156">
        <v>3</v>
      </c>
      <c r="E7" s="156">
        <v>4</v>
      </c>
      <c r="F7" s="156">
        <v>5</v>
      </c>
      <c r="G7" s="156">
        <v>6</v>
      </c>
      <c r="H7" s="156">
        <v>7</v>
      </c>
      <c r="I7" s="156">
        <v>8</v>
      </c>
      <c r="J7" s="156">
        <v>9</v>
      </c>
      <c r="K7" s="156">
        <v>10</v>
      </c>
      <c r="L7" s="156">
        <v>11</v>
      </c>
      <c r="M7" s="156">
        <v>12</v>
      </c>
      <c r="N7" s="156">
        <v>13</v>
      </c>
      <c r="O7" s="156">
        <v>14</v>
      </c>
      <c r="P7" s="156">
        <v>15</v>
      </c>
      <c r="Q7" s="156">
        <v>16</v>
      </c>
      <c r="R7" s="156">
        <v>17</v>
      </c>
      <c r="S7" s="156">
        <v>18</v>
      </c>
      <c r="T7" s="156">
        <v>19</v>
      </c>
      <c r="U7" s="156">
        <v>20</v>
      </c>
      <c r="V7" s="156">
        <v>21</v>
      </c>
      <c r="W7" s="156">
        <v>22</v>
      </c>
      <c r="X7" s="156">
        <v>23</v>
      </c>
      <c r="Y7" s="156">
        <v>24</v>
      </c>
      <c r="Z7" s="156">
        <v>25</v>
      </c>
    </row>
    <row r="8" spans="1:28" s="160" customFormat="1" ht="16.5" customHeight="1" x14ac:dyDescent="0.25">
      <c r="A8" s="70" t="s">
        <v>25</v>
      </c>
      <c r="B8" s="158">
        <f>SUM(B9:B34)</f>
        <v>3427</v>
      </c>
      <c r="C8" s="158">
        <f>SUM(C9:C34)</f>
        <v>3792</v>
      </c>
      <c r="D8" s="159">
        <f>C8/B8*100</f>
        <v>110.65071491100088</v>
      </c>
      <c r="E8" s="158">
        <f>SUM(E9:E34)</f>
        <v>3197</v>
      </c>
      <c r="F8" s="158">
        <f>SUM(F9:F34)</f>
        <v>3579</v>
      </c>
      <c r="G8" s="159">
        <f>F8/E8*100</f>
        <v>111.94870190803879</v>
      </c>
      <c r="H8" s="158">
        <f>SUM(H9:H34)</f>
        <v>651</v>
      </c>
      <c r="I8" s="158">
        <f>SUM(I9:I34)</f>
        <v>691</v>
      </c>
      <c r="J8" s="159">
        <f>I8/H8*100</f>
        <v>106.14439324116745</v>
      </c>
      <c r="K8" s="158">
        <f>SUM(K9:K34)</f>
        <v>162</v>
      </c>
      <c r="L8" s="158">
        <f>SUM(L9:L34)</f>
        <v>134</v>
      </c>
      <c r="M8" s="159">
        <f>L8/K8*100</f>
        <v>82.716049382716051</v>
      </c>
      <c r="N8" s="158">
        <f>SUM(N9:N34)</f>
        <v>171</v>
      </c>
      <c r="O8" s="158">
        <f>SUM(O9:O34)</f>
        <v>101</v>
      </c>
      <c r="P8" s="159">
        <f>O8/N8*100</f>
        <v>59.064327485380119</v>
      </c>
      <c r="Q8" s="158">
        <f>SUM(Q9:Q34)</f>
        <v>2402</v>
      </c>
      <c r="R8" s="158">
        <f>SUM(R9:R34)</f>
        <v>2766</v>
      </c>
      <c r="S8" s="159">
        <f>R8/Q8*100</f>
        <v>115.15403830141548</v>
      </c>
      <c r="T8" s="158">
        <f>SUM(T9:T34)</f>
        <v>1223</v>
      </c>
      <c r="U8" s="158">
        <f>SUM(U9:U34)</f>
        <v>1355</v>
      </c>
      <c r="V8" s="158">
        <f>SUM(V9:V34)</f>
        <v>1181</v>
      </c>
      <c r="W8" s="159">
        <f>V8/U8*100</f>
        <v>87.158671586715869</v>
      </c>
      <c r="X8" s="158">
        <f>SUM(X9:X34)</f>
        <v>1270</v>
      </c>
      <c r="Y8" s="158">
        <f>SUM(Y9:Y34)</f>
        <v>1084</v>
      </c>
      <c r="Z8" s="159">
        <f>Y8/X8*100</f>
        <v>85.354330708661422</v>
      </c>
      <c r="AA8" s="183"/>
    </row>
    <row r="9" spans="1:28" s="162" customFormat="1" ht="16.5" customHeight="1" x14ac:dyDescent="0.25">
      <c r="A9" s="72" t="s">
        <v>26</v>
      </c>
      <c r="B9" s="194">
        <v>42</v>
      </c>
      <c r="C9" s="197">
        <v>50</v>
      </c>
      <c r="D9" s="161">
        <f t="shared" ref="D9:D34" si="0">C9/B9*100</f>
        <v>119.04761904761905</v>
      </c>
      <c r="E9" s="194">
        <v>42</v>
      </c>
      <c r="F9" s="197">
        <v>50</v>
      </c>
      <c r="G9" s="161">
        <f t="shared" ref="G9:G34" si="1">F9/E9*100</f>
        <v>119.04761904761905</v>
      </c>
      <c r="H9" s="194">
        <v>8</v>
      </c>
      <c r="I9" s="194">
        <v>9</v>
      </c>
      <c r="J9" s="161">
        <f t="shared" ref="J9:J34" si="2">I9/H9*100</f>
        <v>112.5</v>
      </c>
      <c r="K9" s="194">
        <v>2</v>
      </c>
      <c r="L9" s="194">
        <v>2</v>
      </c>
      <c r="M9" s="161">
        <f t="shared" ref="M9:M33" si="3">L9/K9*100</f>
        <v>100</v>
      </c>
      <c r="N9" s="194">
        <v>1</v>
      </c>
      <c r="O9" s="194">
        <v>1</v>
      </c>
      <c r="P9" s="161">
        <f t="shared" ref="P9:P34" si="4">O9/N9*100</f>
        <v>100</v>
      </c>
      <c r="Q9" s="194">
        <v>41</v>
      </c>
      <c r="R9" s="194">
        <v>49</v>
      </c>
      <c r="S9" s="161">
        <f t="shared" ref="S9:S34" si="5">R9/Q9*100</f>
        <v>119.51219512195121</v>
      </c>
      <c r="T9" s="194">
        <v>21</v>
      </c>
      <c r="U9" s="194">
        <v>20</v>
      </c>
      <c r="V9" s="194">
        <v>21</v>
      </c>
      <c r="W9" s="161">
        <f t="shared" ref="W9:W34" si="6">V9/U9*100</f>
        <v>105</v>
      </c>
      <c r="X9" s="194">
        <v>17</v>
      </c>
      <c r="Y9" s="194">
        <v>21</v>
      </c>
      <c r="Z9" s="161">
        <f t="shared" ref="Z9:Z34" si="7">Y9/X9*100</f>
        <v>123.52941176470588</v>
      </c>
      <c r="AA9" s="187"/>
      <c r="AB9" s="186"/>
    </row>
    <row r="10" spans="1:28" s="163" customFormat="1" ht="16.5" customHeight="1" x14ac:dyDescent="0.25">
      <c r="A10" s="72" t="s">
        <v>27</v>
      </c>
      <c r="B10" s="194">
        <v>156</v>
      </c>
      <c r="C10" s="197">
        <v>161</v>
      </c>
      <c r="D10" s="161">
        <f t="shared" si="0"/>
        <v>103.20512820512822</v>
      </c>
      <c r="E10" s="194">
        <v>150</v>
      </c>
      <c r="F10" s="197">
        <v>155</v>
      </c>
      <c r="G10" s="161">
        <f t="shared" si="1"/>
        <v>103.33333333333334</v>
      </c>
      <c r="H10" s="194">
        <v>31</v>
      </c>
      <c r="I10" s="194">
        <v>23</v>
      </c>
      <c r="J10" s="161">
        <f t="shared" si="2"/>
        <v>74.193548387096769</v>
      </c>
      <c r="K10" s="194">
        <v>13</v>
      </c>
      <c r="L10" s="194">
        <v>11</v>
      </c>
      <c r="M10" s="161">
        <f t="shared" si="3"/>
        <v>84.615384615384613</v>
      </c>
      <c r="N10" s="194">
        <v>14</v>
      </c>
      <c r="O10" s="194">
        <v>4</v>
      </c>
      <c r="P10" s="161">
        <f t="shared" si="4"/>
        <v>28.571428571428569</v>
      </c>
      <c r="Q10" s="194">
        <v>139</v>
      </c>
      <c r="R10" s="194">
        <v>143</v>
      </c>
      <c r="S10" s="161">
        <f t="shared" si="5"/>
        <v>102.87769784172663</v>
      </c>
      <c r="T10" s="194">
        <v>56</v>
      </c>
      <c r="U10" s="194">
        <v>62</v>
      </c>
      <c r="V10" s="194">
        <v>54</v>
      </c>
      <c r="W10" s="161">
        <f t="shared" si="6"/>
        <v>87.096774193548384</v>
      </c>
      <c r="X10" s="194">
        <v>54</v>
      </c>
      <c r="Y10" s="194">
        <v>46</v>
      </c>
      <c r="Z10" s="161">
        <f t="shared" si="7"/>
        <v>85.18518518518519</v>
      </c>
      <c r="AA10" s="187"/>
      <c r="AB10" s="186"/>
    </row>
    <row r="11" spans="1:28" s="162" customFormat="1" ht="16.5" customHeight="1" x14ac:dyDescent="0.25">
      <c r="A11" s="72" t="s">
        <v>28</v>
      </c>
      <c r="B11" s="194">
        <v>161</v>
      </c>
      <c r="C11" s="197">
        <v>193</v>
      </c>
      <c r="D11" s="161">
        <f t="shared" si="0"/>
        <v>119.87577639751552</v>
      </c>
      <c r="E11" s="194">
        <v>148</v>
      </c>
      <c r="F11" s="197">
        <v>176</v>
      </c>
      <c r="G11" s="161">
        <f t="shared" si="1"/>
        <v>118.91891891891892</v>
      </c>
      <c r="H11" s="194">
        <v>35</v>
      </c>
      <c r="I11" s="194">
        <v>43</v>
      </c>
      <c r="J11" s="161">
        <f t="shared" si="2"/>
        <v>122.85714285714286</v>
      </c>
      <c r="K11" s="194">
        <v>6</v>
      </c>
      <c r="L11" s="194">
        <v>6</v>
      </c>
      <c r="M11" s="161">
        <f t="shared" si="3"/>
        <v>100</v>
      </c>
      <c r="N11" s="194">
        <v>0</v>
      </c>
      <c r="O11" s="194">
        <v>0</v>
      </c>
      <c r="P11" s="161" t="s">
        <v>69</v>
      </c>
      <c r="Q11" s="194">
        <v>71</v>
      </c>
      <c r="R11" s="194">
        <v>69</v>
      </c>
      <c r="S11" s="161">
        <f t="shared" si="5"/>
        <v>97.183098591549296</v>
      </c>
      <c r="T11" s="194">
        <v>56</v>
      </c>
      <c r="U11" s="194">
        <v>61</v>
      </c>
      <c r="V11" s="194">
        <v>52</v>
      </c>
      <c r="W11" s="161">
        <f t="shared" si="6"/>
        <v>85.245901639344254</v>
      </c>
      <c r="X11" s="194">
        <v>60</v>
      </c>
      <c r="Y11" s="194">
        <v>47</v>
      </c>
      <c r="Z11" s="161">
        <f t="shared" si="7"/>
        <v>78.333333333333329</v>
      </c>
      <c r="AA11" s="187"/>
      <c r="AB11" s="186"/>
    </row>
    <row r="12" spans="1:28" s="162" customFormat="1" ht="16.5" customHeight="1" x14ac:dyDescent="0.25">
      <c r="A12" s="72" t="s">
        <v>29</v>
      </c>
      <c r="B12" s="194">
        <v>49</v>
      </c>
      <c r="C12" s="197">
        <v>54</v>
      </c>
      <c r="D12" s="161">
        <f t="shared" si="0"/>
        <v>110.20408163265304</v>
      </c>
      <c r="E12" s="194">
        <v>45</v>
      </c>
      <c r="F12" s="197">
        <v>52</v>
      </c>
      <c r="G12" s="161">
        <f t="shared" si="1"/>
        <v>115.55555555555554</v>
      </c>
      <c r="H12" s="194">
        <v>10</v>
      </c>
      <c r="I12" s="194">
        <v>9</v>
      </c>
      <c r="J12" s="161">
        <f t="shared" si="2"/>
        <v>90</v>
      </c>
      <c r="K12" s="194">
        <v>5</v>
      </c>
      <c r="L12" s="194">
        <v>2</v>
      </c>
      <c r="M12" s="161">
        <f t="shared" si="3"/>
        <v>40</v>
      </c>
      <c r="N12" s="194">
        <v>7</v>
      </c>
      <c r="O12" s="194">
        <v>1</v>
      </c>
      <c r="P12" s="161">
        <f t="shared" si="4"/>
        <v>14.285714285714285</v>
      </c>
      <c r="Q12" s="194">
        <v>44</v>
      </c>
      <c r="R12" s="194">
        <v>46</v>
      </c>
      <c r="S12" s="161">
        <f t="shared" si="5"/>
        <v>104.54545454545455</v>
      </c>
      <c r="T12" s="194">
        <v>20</v>
      </c>
      <c r="U12" s="194">
        <v>15</v>
      </c>
      <c r="V12" s="194">
        <v>20</v>
      </c>
      <c r="W12" s="161">
        <f t="shared" si="6"/>
        <v>133.33333333333331</v>
      </c>
      <c r="X12" s="194">
        <v>14</v>
      </c>
      <c r="Y12" s="194">
        <v>17</v>
      </c>
      <c r="Z12" s="161">
        <f t="shared" si="7"/>
        <v>121.42857142857142</v>
      </c>
      <c r="AA12" s="187"/>
      <c r="AB12" s="186"/>
    </row>
    <row r="13" spans="1:28" s="162" customFormat="1" ht="16.5" customHeight="1" x14ac:dyDescent="0.25">
      <c r="A13" s="72" t="s">
        <v>30</v>
      </c>
      <c r="B13" s="194">
        <v>57</v>
      </c>
      <c r="C13" s="197">
        <v>51</v>
      </c>
      <c r="D13" s="161">
        <f t="shared" si="0"/>
        <v>89.473684210526315</v>
      </c>
      <c r="E13" s="194">
        <v>54</v>
      </c>
      <c r="F13" s="197">
        <v>49</v>
      </c>
      <c r="G13" s="161">
        <f t="shared" si="1"/>
        <v>90.740740740740748</v>
      </c>
      <c r="H13" s="194">
        <v>17</v>
      </c>
      <c r="I13" s="194">
        <v>12</v>
      </c>
      <c r="J13" s="161">
        <f t="shared" si="2"/>
        <v>70.588235294117652</v>
      </c>
      <c r="K13" s="194">
        <v>3</v>
      </c>
      <c r="L13" s="194">
        <v>1</v>
      </c>
      <c r="M13" s="161">
        <f t="shared" si="3"/>
        <v>33.333333333333329</v>
      </c>
      <c r="N13" s="194">
        <v>3</v>
      </c>
      <c r="O13" s="194">
        <v>7</v>
      </c>
      <c r="P13" s="161">
        <f t="shared" si="4"/>
        <v>233.33333333333334</v>
      </c>
      <c r="Q13" s="194">
        <v>51</v>
      </c>
      <c r="R13" s="194">
        <v>40</v>
      </c>
      <c r="S13" s="161">
        <f t="shared" si="5"/>
        <v>78.431372549019613</v>
      </c>
      <c r="T13" s="194">
        <v>14</v>
      </c>
      <c r="U13" s="194">
        <v>18</v>
      </c>
      <c r="V13" s="194">
        <v>13</v>
      </c>
      <c r="W13" s="161">
        <f t="shared" si="6"/>
        <v>72.222222222222214</v>
      </c>
      <c r="X13" s="194">
        <v>18</v>
      </c>
      <c r="Y13" s="194">
        <v>13</v>
      </c>
      <c r="Z13" s="161">
        <f t="shared" si="7"/>
        <v>72.222222222222214</v>
      </c>
      <c r="AA13" s="187"/>
      <c r="AB13" s="186"/>
    </row>
    <row r="14" spans="1:28" s="162" customFormat="1" ht="16.5" customHeight="1" x14ac:dyDescent="0.25">
      <c r="A14" s="72" t="s">
        <v>31</v>
      </c>
      <c r="B14" s="194">
        <v>138</v>
      </c>
      <c r="C14" s="197">
        <v>151</v>
      </c>
      <c r="D14" s="161">
        <f t="shared" si="0"/>
        <v>109.42028985507247</v>
      </c>
      <c r="E14" s="194">
        <v>137</v>
      </c>
      <c r="F14" s="197">
        <v>150</v>
      </c>
      <c r="G14" s="161">
        <f t="shared" si="1"/>
        <v>109.48905109489051</v>
      </c>
      <c r="H14" s="194">
        <v>24</v>
      </c>
      <c r="I14" s="194">
        <v>35</v>
      </c>
      <c r="J14" s="161">
        <f t="shared" si="2"/>
        <v>145.83333333333331</v>
      </c>
      <c r="K14" s="194">
        <v>4</v>
      </c>
      <c r="L14" s="194">
        <v>5</v>
      </c>
      <c r="M14" s="161">
        <f t="shared" si="3"/>
        <v>125</v>
      </c>
      <c r="N14" s="194">
        <v>31</v>
      </c>
      <c r="O14" s="194">
        <v>16</v>
      </c>
      <c r="P14" s="161">
        <f t="shared" si="4"/>
        <v>51.612903225806448</v>
      </c>
      <c r="Q14" s="194">
        <v>129</v>
      </c>
      <c r="R14" s="194">
        <v>108</v>
      </c>
      <c r="S14" s="161">
        <f t="shared" si="5"/>
        <v>83.720930232558146</v>
      </c>
      <c r="T14" s="194">
        <v>58</v>
      </c>
      <c r="U14" s="194">
        <v>54</v>
      </c>
      <c r="V14" s="194">
        <v>58</v>
      </c>
      <c r="W14" s="161">
        <f t="shared" si="6"/>
        <v>107.40740740740742</v>
      </c>
      <c r="X14" s="194">
        <v>53</v>
      </c>
      <c r="Y14" s="194">
        <v>52</v>
      </c>
      <c r="Z14" s="161">
        <f t="shared" si="7"/>
        <v>98.113207547169807</v>
      </c>
      <c r="AA14" s="187"/>
      <c r="AB14" s="186"/>
    </row>
    <row r="15" spans="1:28" s="162" customFormat="1" ht="16.5" customHeight="1" x14ac:dyDescent="0.25">
      <c r="A15" s="72" t="s">
        <v>32</v>
      </c>
      <c r="B15" s="194">
        <v>120</v>
      </c>
      <c r="C15" s="197">
        <v>111</v>
      </c>
      <c r="D15" s="161">
        <f t="shared" si="0"/>
        <v>92.5</v>
      </c>
      <c r="E15" s="194">
        <v>112</v>
      </c>
      <c r="F15" s="197">
        <v>106</v>
      </c>
      <c r="G15" s="161">
        <f t="shared" si="1"/>
        <v>94.642857142857139</v>
      </c>
      <c r="H15" s="194">
        <v>30</v>
      </c>
      <c r="I15" s="194">
        <v>38</v>
      </c>
      <c r="J15" s="161">
        <f t="shared" si="2"/>
        <v>126.66666666666666</v>
      </c>
      <c r="K15" s="194">
        <v>10</v>
      </c>
      <c r="L15" s="194">
        <v>7</v>
      </c>
      <c r="M15" s="161">
        <f t="shared" si="3"/>
        <v>70</v>
      </c>
      <c r="N15" s="194">
        <v>10</v>
      </c>
      <c r="O15" s="194">
        <v>0</v>
      </c>
      <c r="P15" s="161">
        <f t="shared" si="4"/>
        <v>0</v>
      </c>
      <c r="Q15" s="194">
        <v>89</v>
      </c>
      <c r="R15" s="194">
        <v>84</v>
      </c>
      <c r="S15" s="161">
        <f t="shared" si="5"/>
        <v>94.382022471910105</v>
      </c>
      <c r="T15" s="194">
        <v>26</v>
      </c>
      <c r="U15" s="194">
        <v>42</v>
      </c>
      <c r="V15" s="194">
        <v>25</v>
      </c>
      <c r="W15" s="161">
        <f t="shared" si="6"/>
        <v>59.523809523809526</v>
      </c>
      <c r="X15" s="194">
        <v>38</v>
      </c>
      <c r="Y15" s="194">
        <v>22</v>
      </c>
      <c r="Z15" s="161">
        <f t="shared" si="7"/>
        <v>57.894736842105267</v>
      </c>
      <c r="AA15" s="187"/>
      <c r="AB15" s="186"/>
    </row>
    <row r="16" spans="1:28" s="162" customFormat="1" ht="16.5" customHeight="1" x14ac:dyDescent="0.25">
      <c r="A16" s="72" t="s">
        <v>33</v>
      </c>
      <c r="B16" s="194">
        <v>149</v>
      </c>
      <c r="C16" s="197">
        <v>173</v>
      </c>
      <c r="D16" s="161">
        <f t="shared" si="0"/>
        <v>116.10738255033557</v>
      </c>
      <c r="E16" s="194">
        <v>143</v>
      </c>
      <c r="F16" s="197">
        <v>164</v>
      </c>
      <c r="G16" s="161">
        <f t="shared" si="1"/>
        <v>114.68531468531469</v>
      </c>
      <c r="H16" s="194">
        <v>36</v>
      </c>
      <c r="I16" s="194">
        <v>52</v>
      </c>
      <c r="J16" s="161">
        <f t="shared" si="2"/>
        <v>144.44444444444443</v>
      </c>
      <c r="K16" s="194">
        <v>12</v>
      </c>
      <c r="L16" s="194">
        <v>13</v>
      </c>
      <c r="M16" s="161">
        <f t="shared" si="3"/>
        <v>108.33333333333333</v>
      </c>
      <c r="N16" s="194">
        <v>6</v>
      </c>
      <c r="O16" s="194">
        <v>1</v>
      </c>
      <c r="P16" s="161">
        <f t="shared" si="4"/>
        <v>16.666666666666664</v>
      </c>
      <c r="Q16" s="194">
        <v>121</v>
      </c>
      <c r="R16" s="194">
        <v>125</v>
      </c>
      <c r="S16" s="161">
        <f t="shared" si="5"/>
        <v>103.30578512396693</v>
      </c>
      <c r="T16" s="194">
        <v>47</v>
      </c>
      <c r="U16" s="194">
        <v>55</v>
      </c>
      <c r="V16" s="194">
        <v>46</v>
      </c>
      <c r="W16" s="161">
        <f t="shared" si="6"/>
        <v>83.636363636363626</v>
      </c>
      <c r="X16" s="194">
        <v>51</v>
      </c>
      <c r="Y16" s="194">
        <v>43</v>
      </c>
      <c r="Z16" s="161">
        <f t="shared" si="7"/>
        <v>84.313725490196077</v>
      </c>
      <c r="AA16" s="187"/>
      <c r="AB16" s="186"/>
    </row>
    <row r="17" spans="1:28" s="162" customFormat="1" ht="16.5" customHeight="1" x14ac:dyDescent="0.25">
      <c r="A17" s="72" t="s">
        <v>34</v>
      </c>
      <c r="B17" s="194">
        <v>45</v>
      </c>
      <c r="C17" s="197">
        <v>71</v>
      </c>
      <c r="D17" s="161">
        <f t="shared" si="0"/>
        <v>157.77777777777777</v>
      </c>
      <c r="E17" s="194">
        <v>44</v>
      </c>
      <c r="F17" s="197">
        <v>66</v>
      </c>
      <c r="G17" s="161">
        <f t="shared" si="1"/>
        <v>150</v>
      </c>
      <c r="H17" s="194">
        <v>8</v>
      </c>
      <c r="I17" s="194">
        <v>11</v>
      </c>
      <c r="J17" s="161">
        <f t="shared" si="2"/>
        <v>137.5</v>
      </c>
      <c r="K17" s="194">
        <v>1</v>
      </c>
      <c r="L17" s="194">
        <v>1</v>
      </c>
      <c r="M17" s="161">
        <f t="shared" si="3"/>
        <v>100</v>
      </c>
      <c r="N17" s="194">
        <v>0</v>
      </c>
      <c r="O17" s="194">
        <v>1</v>
      </c>
      <c r="P17" s="161" t="s">
        <v>69</v>
      </c>
      <c r="Q17" s="194">
        <v>40</v>
      </c>
      <c r="R17" s="194">
        <v>52</v>
      </c>
      <c r="S17" s="161">
        <f t="shared" si="5"/>
        <v>130</v>
      </c>
      <c r="T17" s="194">
        <v>33</v>
      </c>
      <c r="U17" s="194">
        <v>13</v>
      </c>
      <c r="V17" s="194">
        <v>32</v>
      </c>
      <c r="W17" s="161">
        <f t="shared" si="6"/>
        <v>246.15384615384616</v>
      </c>
      <c r="X17" s="194">
        <v>12</v>
      </c>
      <c r="Y17" s="194">
        <v>31</v>
      </c>
      <c r="Z17" s="161">
        <f t="shared" si="7"/>
        <v>258.33333333333337</v>
      </c>
      <c r="AA17" s="187"/>
      <c r="AB17" s="186"/>
    </row>
    <row r="18" spans="1:28" s="162" customFormat="1" ht="16.5" customHeight="1" x14ac:dyDescent="0.25">
      <c r="A18" s="72" t="s">
        <v>35</v>
      </c>
      <c r="B18" s="194">
        <v>44</v>
      </c>
      <c r="C18" s="197">
        <v>54</v>
      </c>
      <c r="D18" s="161">
        <f t="shared" si="0"/>
        <v>122.72727272727273</v>
      </c>
      <c r="E18" s="194">
        <v>41</v>
      </c>
      <c r="F18" s="197">
        <v>49</v>
      </c>
      <c r="G18" s="161">
        <f t="shared" si="1"/>
        <v>119.51219512195121</v>
      </c>
      <c r="H18" s="194">
        <v>7</v>
      </c>
      <c r="I18" s="194">
        <v>13</v>
      </c>
      <c r="J18" s="161">
        <f t="shared" si="2"/>
        <v>185.71428571428572</v>
      </c>
      <c r="K18" s="194">
        <v>2</v>
      </c>
      <c r="L18" s="194">
        <v>3</v>
      </c>
      <c r="M18" s="161">
        <f t="shared" si="3"/>
        <v>150</v>
      </c>
      <c r="N18" s="194">
        <v>28</v>
      </c>
      <c r="O18" s="194">
        <v>2</v>
      </c>
      <c r="P18" s="161">
        <f t="shared" si="4"/>
        <v>7.1428571428571423</v>
      </c>
      <c r="Q18" s="194">
        <v>41</v>
      </c>
      <c r="R18" s="194">
        <v>49</v>
      </c>
      <c r="S18" s="161">
        <f t="shared" si="5"/>
        <v>119.51219512195121</v>
      </c>
      <c r="T18" s="194">
        <v>19</v>
      </c>
      <c r="U18" s="194">
        <v>22</v>
      </c>
      <c r="V18" s="194">
        <v>18</v>
      </c>
      <c r="W18" s="161">
        <f t="shared" si="6"/>
        <v>81.818181818181827</v>
      </c>
      <c r="X18" s="194">
        <v>20</v>
      </c>
      <c r="Y18" s="194">
        <v>16</v>
      </c>
      <c r="Z18" s="161">
        <f t="shared" si="7"/>
        <v>80</v>
      </c>
      <c r="AA18" s="187"/>
      <c r="AB18" s="186"/>
    </row>
    <row r="19" spans="1:28" s="162" customFormat="1" ht="16.5" customHeight="1" x14ac:dyDescent="0.25">
      <c r="A19" s="72" t="s">
        <v>36</v>
      </c>
      <c r="B19" s="194">
        <v>62</v>
      </c>
      <c r="C19" s="197">
        <v>71</v>
      </c>
      <c r="D19" s="161">
        <f t="shared" si="0"/>
        <v>114.51612903225808</v>
      </c>
      <c r="E19" s="194">
        <v>62</v>
      </c>
      <c r="F19" s="197">
        <v>71</v>
      </c>
      <c r="G19" s="161">
        <f t="shared" si="1"/>
        <v>114.51612903225808</v>
      </c>
      <c r="H19" s="194">
        <v>9</v>
      </c>
      <c r="I19" s="194">
        <v>8</v>
      </c>
      <c r="J19" s="161">
        <f t="shared" si="2"/>
        <v>88.888888888888886</v>
      </c>
      <c r="K19" s="194">
        <v>1</v>
      </c>
      <c r="L19" s="194">
        <v>1</v>
      </c>
      <c r="M19" s="161">
        <f t="shared" si="3"/>
        <v>100</v>
      </c>
      <c r="N19" s="194">
        <v>1</v>
      </c>
      <c r="O19" s="194">
        <v>1</v>
      </c>
      <c r="P19" s="161">
        <f t="shared" si="4"/>
        <v>100</v>
      </c>
      <c r="Q19" s="194">
        <v>53</v>
      </c>
      <c r="R19" s="194">
        <v>50</v>
      </c>
      <c r="S19" s="161">
        <f t="shared" si="5"/>
        <v>94.339622641509436</v>
      </c>
      <c r="T19" s="194">
        <v>28</v>
      </c>
      <c r="U19" s="194">
        <v>23</v>
      </c>
      <c r="V19" s="194">
        <v>28</v>
      </c>
      <c r="W19" s="161">
        <f t="shared" si="6"/>
        <v>121.73913043478262</v>
      </c>
      <c r="X19" s="194">
        <v>22</v>
      </c>
      <c r="Y19" s="194">
        <v>28</v>
      </c>
      <c r="Z19" s="161">
        <f t="shared" si="7"/>
        <v>127.27272727272727</v>
      </c>
      <c r="AA19" s="187"/>
      <c r="AB19" s="186"/>
    </row>
    <row r="20" spans="1:28" s="162" customFormat="1" ht="16.5" customHeight="1" x14ac:dyDescent="0.25">
      <c r="A20" s="72" t="s">
        <v>37</v>
      </c>
      <c r="B20" s="194">
        <v>67</v>
      </c>
      <c r="C20" s="197">
        <v>67</v>
      </c>
      <c r="D20" s="161">
        <f t="shared" si="0"/>
        <v>100</v>
      </c>
      <c r="E20" s="194">
        <v>67</v>
      </c>
      <c r="F20" s="197">
        <v>66</v>
      </c>
      <c r="G20" s="161">
        <f t="shared" si="1"/>
        <v>98.507462686567166</v>
      </c>
      <c r="H20" s="194">
        <v>18</v>
      </c>
      <c r="I20" s="194">
        <v>18</v>
      </c>
      <c r="J20" s="161">
        <f t="shared" si="2"/>
        <v>100</v>
      </c>
      <c r="K20" s="194">
        <v>0</v>
      </c>
      <c r="L20" s="194">
        <v>0</v>
      </c>
      <c r="M20" s="161" t="s">
        <v>69</v>
      </c>
      <c r="N20" s="194">
        <v>2</v>
      </c>
      <c r="O20" s="194">
        <v>1</v>
      </c>
      <c r="P20" s="161">
        <f t="shared" si="4"/>
        <v>50</v>
      </c>
      <c r="Q20" s="194">
        <v>51</v>
      </c>
      <c r="R20" s="194">
        <v>37</v>
      </c>
      <c r="S20" s="161">
        <f t="shared" si="5"/>
        <v>72.549019607843135</v>
      </c>
      <c r="T20" s="194">
        <v>21</v>
      </c>
      <c r="U20" s="194">
        <v>25</v>
      </c>
      <c r="V20" s="194">
        <v>21</v>
      </c>
      <c r="W20" s="161">
        <f t="shared" si="6"/>
        <v>84</v>
      </c>
      <c r="X20" s="194">
        <v>22</v>
      </c>
      <c r="Y20" s="194">
        <v>19</v>
      </c>
      <c r="Z20" s="161">
        <f t="shared" si="7"/>
        <v>86.36363636363636</v>
      </c>
      <c r="AA20" s="187"/>
      <c r="AB20" s="186"/>
    </row>
    <row r="21" spans="1:28" s="162" customFormat="1" ht="16.5" customHeight="1" x14ac:dyDescent="0.25">
      <c r="A21" s="72" t="s">
        <v>38</v>
      </c>
      <c r="B21" s="194">
        <v>96</v>
      </c>
      <c r="C21" s="197">
        <v>92</v>
      </c>
      <c r="D21" s="161">
        <f t="shared" si="0"/>
        <v>95.833333333333343</v>
      </c>
      <c r="E21" s="194">
        <v>96</v>
      </c>
      <c r="F21" s="197">
        <v>92</v>
      </c>
      <c r="G21" s="161">
        <f t="shared" si="1"/>
        <v>95.833333333333343</v>
      </c>
      <c r="H21" s="194">
        <v>38</v>
      </c>
      <c r="I21" s="194">
        <v>35</v>
      </c>
      <c r="J21" s="161">
        <f t="shared" si="2"/>
        <v>92.10526315789474</v>
      </c>
      <c r="K21" s="194">
        <v>17</v>
      </c>
      <c r="L21" s="194">
        <v>12</v>
      </c>
      <c r="M21" s="161">
        <f t="shared" si="3"/>
        <v>70.588235294117652</v>
      </c>
      <c r="N21" s="194">
        <v>3</v>
      </c>
      <c r="O21" s="194">
        <v>2</v>
      </c>
      <c r="P21" s="161">
        <f t="shared" si="4"/>
        <v>66.666666666666657</v>
      </c>
      <c r="Q21" s="194">
        <v>92</v>
      </c>
      <c r="R21" s="194">
        <v>88</v>
      </c>
      <c r="S21" s="161">
        <f t="shared" si="5"/>
        <v>95.652173913043484</v>
      </c>
      <c r="T21" s="194">
        <v>21</v>
      </c>
      <c r="U21" s="194">
        <v>24</v>
      </c>
      <c r="V21" s="194">
        <v>21</v>
      </c>
      <c r="W21" s="161">
        <f t="shared" si="6"/>
        <v>87.5</v>
      </c>
      <c r="X21" s="194">
        <v>22</v>
      </c>
      <c r="Y21" s="194">
        <v>20</v>
      </c>
      <c r="Z21" s="161">
        <f t="shared" si="7"/>
        <v>90.909090909090907</v>
      </c>
      <c r="AA21" s="187"/>
      <c r="AB21" s="186"/>
    </row>
    <row r="22" spans="1:28" s="162" customFormat="1" ht="16.5" customHeight="1" x14ac:dyDescent="0.25">
      <c r="A22" s="72" t="s">
        <v>39</v>
      </c>
      <c r="B22" s="194">
        <v>133</v>
      </c>
      <c r="C22" s="197">
        <v>149</v>
      </c>
      <c r="D22" s="161">
        <f t="shared" si="0"/>
        <v>112.03007518796993</v>
      </c>
      <c r="E22" s="194">
        <v>131</v>
      </c>
      <c r="F22" s="197">
        <v>146</v>
      </c>
      <c r="G22" s="161">
        <f t="shared" si="1"/>
        <v>111.45038167938932</v>
      </c>
      <c r="H22" s="194">
        <v>32</v>
      </c>
      <c r="I22" s="194">
        <v>35</v>
      </c>
      <c r="J22" s="161">
        <f t="shared" si="2"/>
        <v>109.375</v>
      </c>
      <c r="K22" s="194">
        <v>4</v>
      </c>
      <c r="L22" s="194">
        <v>0</v>
      </c>
      <c r="M22" s="161">
        <f t="shared" si="3"/>
        <v>0</v>
      </c>
      <c r="N22" s="194">
        <v>8</v>
      </c>
      <c r="O22" s="194">
        <v>0</v>
      </c>
      <c r="P22" s="161">
        <f t="shared" si="4"/>
        <v>0</v>
      </c>
      <c r="Q22" s="194">
        <v>112</v>
      </c>
      <c r="R22" s="194">
        <v>127</v>
      </c>
      <c r="S22" s="161">
        <f t="shared" si="5"/>
        <v>113.39285714285714</v>
      </c>
      <c r="T22" s="194">
        <v>54</v>
      </c>
      <c r="U22" s="194">
        <v>51</v>
      </c>
      <c r="V22" s="194">
        <v>53</v>
      </c>
      <c r="W22" s="161">
        <f t="shared" si="6"/>
        <v>103.92156862745099</v>
      </c>
      <c r="X22" s="194">
        <v>49</v>
      </c>
      <c r="Y22" s="194">
        <v>51</v>
      </c>
      <c r="Z22" s="161">
        <f t="shared" si="7"/>
        <v>104.08163265306123</v>
      </c>
      <c r="AA22" s="187"/>
      <c r="AB22" s="186"/>
    </row>
    <row r="23" spans="1:28" s="162" customFormat="1" ht="16.5" customHeight="1" x14ac:dyDescent="0.25">
      <c r="A23" s="72" t="s">
        <v>40</v>
      </c>
      <c r="B23" s="194">
        <v>56</v>
      </c>
      <c r="C23" s="197">
        <v>59</v>
      </c>
      <c r="D23" s="161">
        <f t="shared" si="0"/>
        <v>105.35714285714286</v>
      </c>
      <c r="E23" s="194">
        <v>50</v>
      </c>
      <c r="F23" s="197">
        <v>56</v>
      </c>
      <c r="G23" s="161">
        <f t="shared" si="1"/>
        <v>112.00000000000001</v>
      </c>
      <c r="H23" s="194">
        <v>17</v>
      </c>
      <c r="I23" s="194">
        <v>17</v>
      </c>
      <c r="J23" s="161">
        <f t="shared" si="2"/>
        <v>100</v>
      </c>
      <c r="K23" s="194">
        <v>4</v>
      </c>
      <c r="L23" s="194">
        <v>6</v>
      </c>
      <c r="M23" s="161">
        <f t="shared" si="3"/>
        <v>150</v>
      </c>
      <c r="N23" s="194">
        <v>0</v>
      </c>
      <c r="O23" s="194">
        <v>0</v>
      </c>
      <c r="P23" s="161" t="s">
        <v>69</v>
      </c>
      <c r="Q23" s="194">
        <v>43</v>
      </c>
      <c r="R23" s="194">
        <v>50</v>
      </c>
      <c r="S23" s="161">
        <f t="shared" si="5"/>
        <v>116.27906976744187</v>
      </c>
      <c r="T23" s="194">
        <v>20</v>
      </c>
      <c r="U23" s="194">
        <v>15</v>
      </c>
      <c r="V23" s="194">
        <v>20</v>
      </c>
      <c r="W23" s="161">
        <f t="shared" si="6"/>
        <v>133.33333333333331</v>
      </c>
      <c r="X23" s="194">
        <v>15</v>
      </c>
      <c r="Y23" s="194">
        <v>17</v>
      </c>
      <c r="Z23" s="161">
        <f t="shared" si="7"/>
        <v>113.33333333333333</v>
      </c>
      <c r="AA23" s="187"/>
      <c r="AB23" s="186"/>
    </row>
    <row r="24" spans="1:28" s="162" customFormat="1" ht="16.5" customHeight="1" x14ac:dyDescent="0.25">
      <c r="A24" s="72" t="s">
        <v>41</v>
      </c>
      <c r="B24" s="194">
        <v>95</v>
      </c>
      <c r="C24" s="197">
        <v>96</v>
      </c>
      <c r="D24" s="161">
        <f t="shared" si="0"/>
        <v>101.05263157894737</v>
      </c>
      <c r="E24" s="194">
        <v>94</v>
      </c>
      <c r="F24" s="197">
        <v>96</v>
      </c>
      <c r="G24" s="161">
        <f t="shared" si="1"/>
        <v>102.12765957446808</v>
      </c>
      <c r="H24" s="194">
        <v>25</v>
      </c>
      <c r="I24" s="194">
        <v>24</v>
      </c>
      <c r="J24" s="161">
        <f t="shared" si="2"/>
        <v>96</v>
      </c>
      <c r="K24" s="194">
        <v>7</v>
      </c>
      <c r="L24" s="194">
        <v>10</v>
      </c>
      <c r="M24" s="161">
        <f t="shared" si="3"/>
        <v>142.85714285714286</v>
      </c>
      <c r="N24" s="194">
        <v>3</v>
      </c>
      <c r="O24" s="194">
        <v>0</v>
      </c>
      <c r="P24" s="161">
        <f t="shared" si="4"/>
        <v>0</v>
      </c>
      <c r="Q24" s="194">
        <v>92</v>
      </c>
      <c r="R24" s="194">
        <v>94</v>
      </c>
      <c r="S24" s="161">
        <f t="shared" si="5"/>
        <v>102.17391304347827</v>
      </c>
      <c r="T24" s="194">
        <v>40</v>
      </c>
      <c r="U24" s="194">
        <v>35</v>
      </c>
      <c r="V24" s="194">
        <v>40</v>
      </c>
      <c r="W24" s="161">
        <f t="shared" si="6"/>
        <v>114.28571428571428</v>
      </c>
      <c r="X24" s="194">
        <v>33</v>
      </c>
      <c r="Y24" s="194">
        <v>38</v>
      </c>
      <c r="Z24" s="161">
        <f t="shared" si="7"/>
        <v>115.15151515151516</v>
      </c>
      <c r="AA24" s="187"/>
      <c r="AB24" s="186"/>
    </row>
    <row r="25" spans="1:28" s="162" customFormat="1" ht="16.5" customHeight="1" x14ac:dyDescent="0.25">
      <c r="A25" s="72" t="s">
        <v>42</v>
      </c>
      <c r="B25" s="194">
        <v>146</v>
      </c>
      <c r="C25" s="197">
        <v>156</v>
      </c>
      <c r="D25" s="161">
        <f t="shared" si="0"/>
        <v>106.84931506849315</v>
      </c>
      <c r="E25" s="194">
        <v>143</v>
      </c>
      <c r="F25" s="197">
        <v>155</v>
      </c>
      <c r="G25" s="161">
        <f t="shared" si="1"/>
        <v>108.3916083916084</v>
      </c>
      <c r="H25" s="194">
        <v>31</v>
      </c>
      <c r="I25" s="194">
        <v>25</v>
      </c>
      <c r="J25" s="161">
        <f t="shared" si="2"/>
        <v>80.645161290322577</v>
      </c>
      <c r="K25" s="194">
        <v>5</v>
      </c>
      <c r="L25" s="194">
        <v>4</v>
      </c>
      <c r="M25" s="161">
        <f t="shared" si="3"/>
        <v>80</v>
      </c>
      <c r="N25" s="194">
        <v>13</v>
      </c>
      <c r="O25" s="194">
        <v>9</v>
      </c>
      <c r="P25" s="161">
        <f t="shared" si="4"/>
        <v>69.230769230769226</v>
      </c>
      <c r="Q25" s="194">
        <v>117</v>
      </c>
      <c r="R25" s="194">
        <v>110</v>
      </c>
      <c r="S25" s="161">
        <f t="shared" si="5"/>
        <v>94.01709401709401</v>
      </c>
      <c r="T25" s="194">
        <v>52</v>
      </c>
      <c r="U25" s="194">
        <v>53</v>
      </c>
      <c r="V25" s="194">
        <v>52</v>
      </c>
      <c r="W25" s="161">
        <f t="shared" si="6"/>
        <v>98.113207547169807</v>
      </c>
      <c r="X25" s="194">
        <v>52</v>
      </c>
      <c r="Y25" s="194">
        <v>50</v>
      </c>
      <c r="Z25" s="161">
        <f t="shared" si="7"/>
        <v>96.15384615384616</v>
      </c>
      <c r="AA25" s="187"/>
      <c r="AB25" s="186"/>
    </row>
    <row r="26" spans="1:28" s="162" customFormat="1" ht="16.5" customHeight="1" x14ac:dyDescent="0.25">
      <c r="A26" s="72" t="s">
        <v>43</v>
      </c>
      <c r="B26" s="194">
        <v>55</v>
      </c>
      <c r="C26" s="197">
        <v>69</v>
      </c>
      <c r="D26" s="161">
        <f t="shared" si="0"/>
        <v>125.45454545454547</v>
      </c>
      <c r="E26" s="194">
        <v>52</v>
      </c>
      <c r="F26" s="197">
        <v>68</v>
      </c>
      <c r="G26" s="161">
        <f t="shared" si="1"/>
        <v>130.76923076923077</v>
      </c>
      <c r="H26" s="194">
        <v>8</v>
      </c>
      <c r="I26" s="194">
        <v>19</v>
      </c>
      <c r="J26" s="161">
        <f t="shared" si="2"/>
        <v>237.5</v>
      </c>
      <c r="K26" s="194">
        <v>1</v>
      </c>
      <c r="L26" s="194">
        <v>1</v>
      </c>
      <c r="M26" s="161">
        <f t="shared" si="3"/>
        <v>100</v>
      </c>
      <c r="N26" s="194">
        <v>0</v>
      </c>
      <c r="O26" s="194">
        <v>0</v>
      </c>
      <c r="P26" s="161" t="s">
        <v>69</v>
      </c>
      <c r="Q26" s="194">
        <v>40</v>
      </c>
      <c r="R26" s="194">
        <v>53</v>
      </c>
      <c r="S26" s="161">
        <f t="shared" si="5"/>
        <v>132.5</v>
      </c>
      <c r="T26" s="194">
        <v>13</v>
      </c>
      <c r="U26" s="194">
        <v>20</v>
      </c>
      <c r="V26" s="194">
        <v>13</v>
      </c>
      <c r="W26" s="161">
        <f t="shared" si="6"/>
        <v>65</v>
      </c>
      <c r="X26" s="194">
        <v>19</v>
      </c>
      <c r="Y26" s="194">
        <v>11</v>
      </c>
      <c r="Z26" s="161">
        <f t="shared" si="7"/>
        <v>57.894736842105267</v>
      </c>
      <c r="AA26" s="187"/>
      <c r="AB26" s="186"/>
    </row>
    <row r="27" spans="1:28" s="162" customFormat="1" ht="16.5" customHeight="1" x14ac:dyDescent="0.25">
      <c r="A27" s="72" t="s">
        <v>44</v>
      </c>
      <c r="B27" s="194">
        <v>37</v>
      </c>
      <c r="C27" s="197">
        <v>34</v>
      </c>
      <c r="D27" s="161">
        <f t="shared" si="0"/>
        <v>91.891891891891902</v>
      </c>
      <c r="E27" s="194">
        <v>36</v>
      </c>
      <c r="F27" s="197">
        <v>34</v>
      </c>
      <c r="G27" s="161">
        <f t="shared" si="1"/>
        <v>94.444444444444443</v>
      </c>
      <c r="H27" s="194">
        <v>13</v>
      </c>
      <c r="I27" s="194">
        <v>7</v>
      </c>
      <c r="J27" s="161">
        <f t="shared" si="2"/>
        <v>53.846153846153847</v>
      </c>
      <c r="K27" s="194">
        <v>9</v>
      </c>
      <c r="L27" s="194">
        <v>5</v>
      </c>
      <c r="M27" s="161">
        <f t="shared" si="3"/>
        <v>55.555555555555557</v>
      </c>
      <c r="N27" s="194">
        <v>2</v>
      </c>
      <c r="O27" s="194">
        <v>0</v>
      </c>
      <c r="P27" s="161">
        <f t="shared" si="4"/>
        <v>0</v>
      </c>
      <c r="Q27" s="194">
        <v>36</v>
      </c>
      <c r="R27" s="194">
        <v>34</v>
      </c>
      <c r="S27" s="161">
        <f t="shared" si="5"/>
        <v>94.444444444444443</v>
      </c>
      <c r="T27" s="194">
        <v>7</v>
      </c>
      <c r="U27" s="194">
        <v>11</v>
      </c>
      <c r="V27" s="194">
        <v>7</v>
      </c>
      <c r="W27" s="161">
        <f t="shared" si="6"/>
        <v>63.636363636363633</v>
      </c>
      <c r="X27" s="194">
        <v>10</v>
      </c>
      <c r="Y27" s="194">
        <v>7</v>
      </c>
      <c r="Z27" s="161">
        <f t="shared" si="7"/>
        <v>70</v>
      </c>
      <c r="AA27" s="187"/>
      <c r="AB27" s="186"/>
    </row>
    <row r="28" spans="1:28" s="162" customFormat="1" ht="16.5" customHeight="1" x14ac:dyDescent="0.25">
      <c r="A28" s="72" t="s">
        <v>45</v>
      </c>
      <c r="B28" s="194">
        <v>43</v>
      </c>
      <c r="C28" s="197">
        <v>68</v>
      </c>
      <c r="D28" s="161">
        <f t="shared" si="0"/>
        <v>158.13953488372093</v>
      </c>
      <c r="E28" s="194">
        <v>43</v>
      </c>
      <c r="F28" s="197">
        <v>66</v>
      </c>
      <c r="G28" s="161">
        <f t="shared" si="1"/>
        <v>153.48837209302326</v>
      </c>
      <c r="H28" s="194">
        <v>11</v>
      </c>
      <c r="I28" s="194">
        <v>16</v>
      </c>
      <c r="J28" s="161">
        <f t="shared" si="2"/>
        <v>145.45454545454547</v>
      </c>
      <c r="K28" s="194">
        <v>3</v>
      </c>
      <c r="L28" s="194">
        <v>1</v>
      </c>
      <c r="M28" s="161">
        <f t="shared" si="3"/>
        <v>33.333333333333329</v>
      </c>
      <c r="N28" s="194">
        <v>0</v>
      </c>
      <c r="O28" s="194">
        <v>0</v>
      </c>
      <c r="P28" s="161" t="s">
        <v>69</v>
      </c>
      <c r="Q28" s="194">
        <v>40</v>
      </c>
      <c r="R28" s="194">
        <v>64</v>
      </c>
      <c r="S28" s="161">
        <f t="shared" si="5"/>
        <v>160</v>
      </c>
      <c r="T28" s="194">
        <v>26</v>
      </c>
      <c r="U28" s="194">
        <v>15</v>
      </c>
      <c r="V28" s="194">
        <v>25</v>
      </c>
      <c r="W28" s="161">
        <f t="shared" si="6"/>
        <v>166.66666666666669</v>
      </c>
      <c r="X28" s="194">
        <v>15</v>
      </c>
      <c r="Y28" s="194">
        <v>24</v>
      </c>
      <c r="Z28" s="161">
        <f t="shared" si="7"/>
        <v>160</v>
      </c>
      <c r="AA28" s="187"/>
      <c r="AB28" s="186"/>
    </row>
    <row r="29" spans="1:28" s="162" customFormat="1" ht="16.5" customHeight="1" x14ac:dyDescent="0.25">
      <c r="A29" s="72" t="s">
        <v>46</v>
      </c>
      <c r="B29" s="194">
        <v>79</v>
      </c>
      <c r="C29" s="197">
        <v>79</v>
      </c>
      <c r="D29" s="161">
        <f t="shared" si="0"/>
        <v>100</v>
      </c>
      <c r="E29" s="194">
        <v>75</v>
      </c>
      <c r="F29" s="197">
        <v>79</v>
      </c>
      <c r="G29" s="161">
        <f t="shared" si="1"/>
        <v>105.33333333333333</v>
      </c>
      <c r="H29" s="194">
        <v>33</v>
      </c>
      <c r="I29" s="194">
        <v>32</v>
      </c>
      <c r="J29" s="161">
        <f t="shared" si="2"/>
        <v>96.969696969696969</v>
      </c>
      <c r="K29" s="194">
        <v>11</v>
      </c>
      <c r="L29" s="194">
        <v>17</v>
      </c>
      <c r="M29" s="161">
        <f t="shared" si="3"/>
        <v>154.54545454545453</v>
      </c>
      <c r="N29" s="194">
        <v>0</v>
      </c>
      <c r="O29" s="194">
        <v>1</v>
      </c>
      <c r="P29" s="161" t="s">
        <v>69</v>
      </c>
      <c r="Q29" s="194">
        <v>70</v>
      </c>
      <c r="R29" s="194">
        <v>52</v>
      </c>
      <c r="S29" s="161">
        <f t="shared" si="5"/>
        <v>74.285714285714292</v>
      </c>
      <c r="T29" s="194">
        <v>20</v>
      </c>
      <c r="U29" s="194">
        <v>19</v>
      </c>
      <c r="V29" s="194">
        <v>20</v>
      </c>
      <c r="W29" s="161">
        <f t="shared" si="6"/>
        <v>105.26315789473684</v>
      </c>
      <c r="X29" s="194">
        <v>19</v>
      </c>
      <c r="Y29" s="194">
        <v>19</v>
      </c>
      <c r="Z29" s="161">
        <f t="shared" si="7"/>
        <v>100</v>
      </c>
      <c r="AA29" s="187"/>
      <c r="AB29" s="186"/>
    </row>
    <row r="30" spans="1:28" s="162" customFormat="1" ht="16.5" customHeight="1" x14ac:dyDescent="0.25">
      <c r="A30" s="72" t="s">
        <v>47</v>
      </c>
      <c r="B30" s="194">
        <v>775</v>
      </c>
      <c r="C30" s="198">
        <v>853</v>
      </c>
      <c r="D30" s="161">
        <f t="shared" si="0"/>
        <v>110.06451612903226</v>
      </c>
      <c r="E30" s="194">
        <v>715</v>
      </c>
      <c r="F30" s="198">
        <v>799</v>
      </c>
      <c r="G30" s="161">
        <f t="shared" si="1"/>
        <v>111.74825174825176</v>
      </c>
      <c r="H30" s="194">
        <v>101</v>
      </c>
      <c r="I30" s="194">
        <v>96</v>
      </c>
      <c r="J30" s="161">
        <f t="shared" si="2"/>
        <v>95.049504950495049</v>
      </c>
      <c r="K30" s="194">
        <v>31</v>
      </c>
      <c r="L30" s="194">
        <v>18</v>
      </c>
      <c r="M30" s="161">
        <f t="shared" si="3"/>
        <v>58.064516129032263</v>
      </c>
      <c r="N30" s="194">
        <v>34</v>
      </c>
      <c r="O30" s="194">
        <v>48</v>
      </c>
      <c r="P30" s="161">
        <f t="shared" si="4"/>
        <v>141.1764705882353</v>
      </c>
      <c r="Q30" s="194">
        <v>259</v>
      </c>
      <c r="R30" s="194">
        <v>564</v>
      </c>
      <c r="S30" s="161">
        <f t="shared" si="5"/>
        <v>217.76061776061778</v>
      </c>
      <c r="T30" s="194">
        <v>301</v>
      </c>
      <c r="U30" s="194">
        <v>344</v>
      </c>
      <c r="V30" s="194">
        <v>279</v>
      </c>
      <c r="W30" s="161">
        <f t="shared" si="6"/>
        <v>81.104651162790702</v>
      </c>
      <c r="X30" s="194">
        <v>324</v>
      </c>
      <c r="Y30" s="194">
        <v>254</v>
      </c>
      <c r="Z30" s="161">
        <f t="shared" si="7"/>
        <v>78.395061728395063</v>
      </c>
      <c r="AA30" s="187"/>
      <c r="AB30" s="186"/>
    </row>
    <row r="31" spans="1:28" s="162" customFormat="1" ht="16.5" customHeight="1" x14ac:dyDescent="0.25">
      <c r="A31" s="72" t="s">
        <v>48</v>
      </c>
      <c r="B31" s="194">
        <v>443</v>
      </c>
      <c r="C31" s="197">
        <v>509</v>
      </c>
      <c r="D31" s="161">
        <f t="shared" si="0"/>
        <v>114.89841986455983</v>
      </c>
      <c r="E31" s="194">
        <v>372</v>
      </c>
      <c r="F31" s="197">
        <v>443</v>
      </c>
      <c r="G31" s="161">
        <f t="shared" si="1"/>
        <v>119.08602150537635</v>
      </c>
      <c r="H31" s="194">
        <v>47</v>
      </c>
      <c r="I31" s="194">
        <v>56</v>
      </c>
      <c r="J31" s="161">
        <f t="shared" si="2"/>
        <v>119.14893617021276</v>
      </c>
      <c r="K31" s="194">
        <v>3</v>
      </c>
      <c r="L31" s="194">
        <v>0</v>
      </c>
      <c r="M31" s="161">
        <f t="shared" si="3"/>
        <v>0</v>
      </c>
      <c r="N31" s="194">
        <v>0</v>
      </c>
      <c r="O31" s="194">
        <v>0</v>
      </c>
      <c r="P31" s="161" t="s">
        <v>69</v>
      </c>
      <c r="Q31" s="194">
        <v>300</v>
      </c>
      <c r="R31" s="194">
        <v>309</v>
      </c>
      <c r="S31" s="161">
        <f t="shared" si="5"/>
        <v>103</v>
      </c>
      <c r="T31" s="194">
        <v>127</v>
      </c>
      <c r="U31" s="194">
        <v>204</v>
      </c>
      <c r="V31" s="194">
        <v>120</v>
      </c>
      <c r="W31" s="161">
        <f t="shared" si="6"/>
        <v>58.82352941176471</v>
      </c>
      <c r="X31" s="194">
        <v>193</v>
      </c>
      <c r="Y31" s="194">
        <v>107</v>
      </c>
      <c r="Z31" s="161">
        <f t="shared" si="7"/>
        <v>55.440414507772019</v>
      </c>
      <c r="AA31" s="187"/>
      <c r="AB31" s="186"/>
    </row>
    <row r="32" spans="1:28" s="162" customFormat="1" ht="16.5" customHeight="1" x14ac:dyDescent="0.25">
      <c r="A32" s="72" t="s">
        <v>49</v>
      </c>
      <c r="B32" s="194">
        <v>209</v>
      </c>
      <c r="C32" s="197">
        <v>219</v>
      </c>
      <c r="D32" s="161">
        <f t="shared" si="0"/>
        <v>104.78468899521532</v>
      </c>
      <c r="E32" s="194">
        <v>185</v>
      </c>
      <c r="F32" s="197">
        <v>204</v>
      </c>
      <c r="G32" s="161">
        <f t="shared" si="1"/>
        <v>110.27027027027027</v>
      </c>
      <c r="H32" s="194">
        <v>26</v>
      </c>
      <c r="I32" s="194">
        <v>22</v>
      </c>
      <c r="J32" s="161">
        <f t="shared" si="2"/>
        <v>84.615384615384613</v>
      </c>
      <c r="K32" s="194">
        <v>3</v>
      </c>
      <c r="L32" s="194">
        <v>5</v>
      </c>
      <c r="M32" s="161">
        <f t="shared" si="3"/>
        <v>166.66666666666669</v>
      </c>
      <c r="N32" s="194">
        <v>1</v>
      </c>
      <c r="O32" s="194">
        <v>3</v>
      </c>
      <c r="P32" s="161">
        <f t="shared" si="4"/>
        <v>300</v>
      </c>
      <c r="Q32" s="194">
        <v>176</v>
      </c>
      <c r="R32" s="194">
        <v>194</v>
      </c>
      <c r="S32" s="161">
        <f t="shared" si="5"/>
        <v>110.22727272727273</v>
      </c>
      <c r="T32" s="194">
        <v>80</v>
      </c>
      <c r="U32" s="194">
        <v>90</v>
      </c>
      <c r="V32" s="194">
        <v>80</v>
      </c>
      <c r="W32" s="161">
        <f t="shared" si="6"/>
        <v>88.888888888888886</v>
      </c>
      <c r="X32" s="194">
        <v>79</v>
      </c>
      <c r="Y32" s="194">
        <v>73</v>
      </c>
      <c r="Z32" s="161">
        <f t="shared" si="7"/>
        <v>92.405063291139243</v>
      </c>
      <c r="AA32" s="187"/>
      <c r="AB32" s="186"/>
    </row>
    <row r="33" spans="1:28" s="162" customFormat="1" ht="16.5" customHeight="1" x14ac:dyDescent="0.25">
      <c r="A33" s="72" t="s">
        <v>50</v>
      </c>
      <c r="B33" s="194">
        <v>128</v>
      </c>
      <c r="C33" s="197">
        <v>158</v>
      </c>
      <c r="D33" s="161">
        <f t="shared" si="0"/>
        <v>123.4375</v>
      </c>
      <c r="E33" s="194">
        <v>123</v>
      </c>
      <c r="F33" s="197">
        <v>150</v>
      </c>
      <c r="G33" s="161">
        <f t="shared" si="1"/>
        <v>121.95121951219512</v>
      </c>
      <c r="H33" s="194">
        <v>27</v>
      </c>
      <c r="I33" s="194">
        <v>31</v>
      </c>
      <c r="J33" s="161">
        <f t="shared" si="2"/>
        <v>114.81481481481481</v>
      </c>
      <c r="K33" s="194">
        <v>5</v>
      </c>
      <c r="L33" s="194">
        <v>3</v>
      </c>
      <c r="M33" s="161">
        <f t="shared" si="3"/>
        <v>60</v>
      </c>
      <c r="N33" s="194">
        <v>3</v>
      </c>
      <c r="O33" s="194">
        <v>2</v>
      </c>
      <c r="P33" s="161">
        <f t="shared" si="4"/>
        <v>66.666666666666657</v>
      </c>
      <c r="Q33" s="194">
        <v>118</v>
      </c>
      <c r="R33" s="194">
        <v>143</v>
      </c>
      <c r="S33" s="161">
        <f t="shared" si="5"/>
        <v>121.18644067796612</v>
      </c>
      <c r="T33" s="194">
        <v>54</v>
      </c>
      <c r="U33" s="194">
        <v>49</v>
      </c>
      <c r="V33" s="194">
        <v>54</v>
      </c>
      <c r="W33" s="161">
        <f t="shared" si="6"/>
        <v>110.20408163265304</v>
      </c>
      <c r="X33" s="194">
        <v>45</v>
      </c>
      <c r="Y33" s="194">
        <v>50</v>
      </c>
      <c r="Z33" s="161">
        <f t="shared" si="7"/>
        <v>111.11111111111111</v>
      </c>
      <c r="AA33" s="187"/>
      <c r="AB33" s="186"/>
    </row>
    <row r="34" spans="1:28" ht="15" x14ac:dyDescent="0.25">
      <c r="A34" s="71" t="s">
        <v>51</v>
      </c>
      <c r="B34" s="195">
        <v>42</v>
      </c>
      <c r="C34" s="195">
        <v>44</v>
      </c>
      <c r="D34" s="161">
        <f t="shared" si="0"/>
        <v>104.76190476190477</v>
      </c>
      <c r="E34" s="195">
        <v>37</v>
      </c>
      <c r="F34" s="195">
        <v>37</v>
      </c>
      <c r="G34" s="161">
        <f t="shared" si="1"/>
        <v>100</v>
      </c>
      <c r="H34" s="195">
        <v>9</v>
      </c>
      <c r="I34" s="195">
        <v>5</v>
      </c>
      <c r="J34" s="161">
        <f t="shared" si="2"/>
        <v>55.555555555555557</v>
      </c>
      <c r="K34" s="196">
        <v>0</v>
      </c>
      <c r="L34" s="196">
        <v>0</v>
      </c>
      <c r="M34" s="161" t="s">
        <v>69</v>
      </c>
      <c r="N34" s="196">
        <v>1</v>
      </c>
      <c r="O34" s="196">
        <v>1</v>
      </c>
      <c r="P34" s="161">
        <f t="shared" si="4"/>
        <v>100</v>
      </c>
      <c r="Q34" s="196">
        <v>37</v>
      </c>
      <c r="R34" s="196">
        <v>32</v>
      </c>
      <c r="S34" s="161">
        <f t="shared" si="5"/>
        <v>86.486486486486484</v>
      </c>
      <c r="T34" s="194">
        <v>9</v>
      </c>
      <c r="U34" s="196">
        <v>15</v>
      </c>
      <c r="V34" s="196">
        <v>9</v>
      </c>
      <c r="W34" s="161">
        <f t="shared" si="6"/>
        <v>60</v>
      </c>
      <c r="X34" s="195">
        <v>14</v>
      </c>
      <c r="Y34" s="195">
        <v>8</v>
      </c>
      <c r="Z34" s="161">
        <f t="shared" si="7"/>
        <v>57.142857142857139</v>
      </c>
    </row>
    <row r="35" spans="1:28" ht="14.25" customHeight="1" x14ac:dyDescent="0.2">
      <c r="A35" s="165"/>
      <c r="B35" s="248" t="s">
        <v>105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</row>
    <row r="36" spans="1:28" x14ac:dyDescent="0.2">
      <c r="A36" s="165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</row>
    <row r="37" spans="1:28" x14ac:dyDescent="0.2">
      <c r="A37" s="165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</row>
    <row r="38" spans="1:28" x14ac:dyDescent="0.2"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</row>
    <row r="39" spans="1:28" x14ac:dyDescent="0.2"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8" x14ac:dyDescent="0.2"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8" x14ac:dyDescent="0.2"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8" x14ac:dyDescent="0.2"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8" x14ac:dyDescent="0.2"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8" x14ac:dyDescent="0.2"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8" x14ac:dyDescent="0.2"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8" x14ac:dyDescent="0.2"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:28" x14ac:dyDescent="0.2"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</row>
    <row r="48" spans="1:28" x14ac:dyDescent="0.2"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</row>
    <row r="49" spans="11:23" x14ac:dyDescent="0.2"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</row>
    <row r="50" spans="11:23" x14ac:dyDescent="0.2"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</row>
    <row r="51" spans="11:23" x14ac:dyDescent="0.2"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</row>
    <row r="52" spans="11:23" x14ac:dyDescent="0.2"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</row>
    <row r="53" spans="11:23" x14ac:dyDescent="0.2"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</row>
    <row r="54" spans="11:23" x14ac:dyDescent="0.2"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11:23" x14ac:dyDescent="0.2"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</row>
    <row r="56" spans="11:23" x14ac:dyDescent="0.2"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</row>
    <row r="57" spans="11:23" x14ac:dyDescent="0.2"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</row>
    <row r="58" spans="11:23" x14ac:dyDescent="0.2"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</row>
    <row r="59" spans="11:23" x14ac:dyDescent="0.2"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</row>
    <row r="60" spans="11:23" x14ac:dyDescent="0.2"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</row>
    <row r="61" spans="11:23" x14ac:dyDescent="0.2"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</row>
    <row r="62" spans="11:23" x14ac:dyDescent="0.2"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</row>
    <row r="63" spans="11:23" x14ac:dyDescent="0.2"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</row>
    <row r="64" spans="11:23" x14ac:dyDescent="0.2"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</row>
    <row r="65" spans="11:23" x14ac:dyDescent="0.2"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</row>
    <row r="66" spans="11:23" x14ac:dyDescent="0.2"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</row>
    <row r="67" spans="11:23" x14ac:dyDescent="0.2"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</row>
    <row r="68" spans="11:23" x14ac:dyDescent="0.2"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</row>
    <row r="69" spans="11:23" x14ac:dyDescent="0.2"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</row>
    <row r="70" spans="11:23" x14ac:dyDescent="0.2"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</row>
    <row r="71" spans="11:23" x14ac:dyDescent="0.2"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</row>
    <row r="72" spans="11:23" x14ac:dyDescent="0.2"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</row>
    <row r="73" spans="11:23" x14ac:dyDescent="0.2"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</row>
    <row r="74" spans="11:23" x14ac:dyDescent="0.2"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</row>
    <row r="75" spans="11:23" x14ac:dyDescent="0.2"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</row>
    <row r="76" spans="11:23" x14ac:dyDescent="0.2"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</row>
    <row r="77" spans="11:23" x14ac:dyDescent="0.2"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</row>
    <row r="78" spans="11:23" x14ac:dyDescent="0.2"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</row>
    <row r="79" spans="11:23" x14ac:dyDescent="0.2"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</row>
    <row r="80" spans="11:23" x14ac:dyDescent="0.2"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</row>
    <row r="81" spans="11:23" x14ac:dyDescent="0.2"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</row>
    <row r="82" spans="11:23" x14ac:dyDescent="0.2"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</row>
    <row r="83" spans="11:23" x14ac:dyDescent="0.2"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</row>
    <row r="84" spans="11:23" x14ac:dyDescent="0.2"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</row>
    <row r="85" spans="11:23" x14ac:dyDescent="0.2"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</row>
    <row r="86" spans="11:23" x14ac:dyDescent="0.2"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</row>
    <row r="87" spans="11:23" x14ac:dyDescent="0.2"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</row>
    <row r="88" spans="11:23" x14ac:dyDescent="0.2"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</row>
    <row r="89" spans="11:23" x14ac:dyDescent="0.2"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</row>
  </sheetData>
  <mergeCells count="38">
    <mergeCell ref="B35:Z37"/>
    <mergeCell ref="A2:Z2"/>
    <mergeCell ref="X3:Z3"/>
    <mergeCell ref="A1:Z1"/>
    <mergeCell ref="D5:D6"/>
    <mergeCell ref="T5:T6"/>
    <mergeCell ref="A4:A6"/>
    <mergeCell ref="E4:G4"/>
    <mergeCell ref="H4:J4"/>
    <mergeCell ref="K4:M4"/>
    <mergeCell ref="I5:I6"/>
    <mergeCell ref="J5:J6"/>
    <mergeCell ref="F5:F6"/>
    <mergeCell ref="G5:G6"/>
    <mergeCell ref="H5:H6"/>
    <mergeCell ref="B4:D4"/>
    <mergeCell ref="B5:B6"/>
    <mergeCell ref="C5:C6"/>
    <mergeCell ref="X4:Z4"/>
    <mergeCell ref="X5:X6"/>
    <mergeCell ref="Y5:Y6"/>
    <mergeCell ref="Z5:Z6"/>
    <mergeCell ref="V5:V6"/>
    <mergeCell ref="W5:W6"/>
    <mergeCell ref="U4:W4"/>
    <mergeCell ref="U5:U6"/>
    <mergeCell ref="E5:E6"/>
    <mergeCell ref="Q4:S4"/>
    <mergeCell ref="Q5:Q6"/>
    <mergeCell ref="R5:R6"/>
    <mergeCell ref="S5:S6"/>
    <mergeCell ref="O5:O6"/>
    <mergeCell ref="P5:P6"/>
    <mergeCell ref="N4:P4"/>
    <mergeCell ref="K5:K6"/>
    <mergeCell ref="L5:L6"/>
    <mergeCell ref="M5:M6"/>
    <mergeCell ref="N5:N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view="pageBreakPreview" zoomScale="80" zoomScaleNormal="70" zoomScaleSheetLayoutView="80" workbookViewId="0">
      <selection activeCell="D16" sqref="D16:E16"/>
    </sheetView>
  </sheetViews>
  <sheetFormatPr defaultColWidth="8" defaultRowHeight="12.75" x14ac:dyDescent="0.2"/>
  <cols>
    <col min="1" max="1" width="61.7109375" style="98" customWidth="1"/>
    <col min="2" max="2" width="17.5703125" style="129" customWidth="1"/>
    <col min="3" max="3" width="17.28515625" style="129" customWidth="1"/>
    <col min="4" max="4" width="12.5703125" style="98" customWidth="1"/>
    <col min="5" max="5" width="12.42578125" style="98" customWidth="1"/>
    <col min="6" max="16384" width="8" style="98"/>
  </cols>
  <sheetData>
    <row r="1" spans="1:9" ht="80.25" customHeight="1" x14ac:dyDescent="0.2">
      <c r="A1" s="236" t="s">
        <v>112</v>
      </c>
      <c r="B1" s="236"/>
      <c r="C1" s="236"/>
      <c r="D1" s="236"/>
      <c r="E1" s="236"/>
    </row>
    <row r="2" spans="1:9" ht="9.75" customHeight="1" x14ac:dyDescent="0.2">
      <c r="A2" s="260"/>
      <c r="B2" s="260"/>
      <c r="C2" s="260"/>
      <c r="D2" s="260"/>
      <c r="E2" s="260"/>
    </row>
    <row r="3" spans="1:9" s="100" customFormat="1" ht="23.25" customHeight="1" x14ac:dyDescent="0.25">
      <c r="A3" s="231" t="s">
        <v>0</v>
      </c>
      <c r="B3" s="237" t="s">
        <v>86</v>
      </c>
      <c r="C3" s="237" t="s">
        <v>91</v>
      </c>
      <c r="D3" s="234" t="s">
        <v>1</v>
      </c>
      <c r="E3" s="235"/>
    </row>
    <row r="4" spans="1:9" s="100" customFormat="1" ht="30" x14ac:dyDescent="0.25">
      <c r="A4" s="232"/>
      <c r="B4" s="238"/>
      <c r="C4" s="238"/>
      <c r="D4" s="102" t="s">
        <v>2</v>
      </c>
      <c r="E4" s="103" t="s">
        <v>52</v>
      </c>
    </row>
    <row r="5" spans="1:9" s="107" customFormat="1" ht="15.75" customHeight="1" x14ac:dyDescent="0.25">
      <c r="A5" s="105" t="s">
        <v>3</v>
      </c>
      <c r="B5" s="105">
        <v>1</v>
      </c>
      <c r="C5" s="105">
        <v>2</v>
      </c>
      <c r="D5" s="105">
        <v>3</v>
      </c>
      <c r="E5" s="105">
        <v>4</v>
      </c>
    </row>
    <row r="6" spans="1:9" s="107" customFormat="1" ht="30" customHeight="1" x14ac:dyDescent="0.25">
      <c r="A6" s="7" t="s">
        <v>110</v>
      </c>
      <c r="B6" s="355">
        <f>'6'!B10</f>
        <v>1137</v>
      </c>
      <c r="C6" s="355">
        <f>'6'!C10</f>
        <v>1053</v>
      </c>
      <c r="D6" s="8">
        <f t="shared" ref="D6" si="0">C6/B6*100</f>
        <v>92.612137203166228</v>
      </c>
      <c r="E6" s="140">
        <f t="shared" ref="E6" si="1">C6-B6</f>
        <v>-84</v>
      </c>
    </row>
    <row r="7" spans="1:9" s="100" customFormat="1" ht="30" customHeight="1" x14ac:dyDescent="0.25">
      <c r="A7" s="108" t="s">
        <v>54</v>
      </c>
      <c r="B7" s="173">
        <f>'6'!E10</f>
        <v>1031</v>
      </c>
      <c r="C7" s="139">
        <f>'6'!F10</f>
        <v>943</v>
      </c>
      <c r="D7" s="167">
        <f t="shared" ref="D7:D11" si="2">C7/B7*100</f>
        <v>91.464597478176529</v>
      </c>
      <c r="E7" s="140">
        <f t="shared" ref="E7:E11" si="3">C7-B7</f>
        <v>-88</v>
      </c>
      <c r="I7" s="141"/>
    </row>
    <row r="8" spans="1:9" s="100" customFormat="1" ht="30" customHeight="1" x14ac:dyDescent="0.25">
      <c r="A8" s="115" t="s">
        <v>82</v>
      </c>
      <c r="B8" s="173">
        <f>'6'!H10</f>
        <v>281</v>
      </c>
      <c r="C8" s="139">
        <f>'6'!I10</f>
        <v>248</v>
      </c>
      <c r="D8" s="167">
        <f t="shared" si="2"/>
        <v>88.256227758007128</v>
      </c>
      <c r="E8" s="140">
        <f t="shared" si="3"/>
        <v>-33</v>
      </c>
      <c r="I8" s="141"/>
    </row>
    <row r="9" spans="1:9" s="100" customFormat="1" ht="30" customHeight="1" x14ac:dyDescent="0.25">
      <c r="A9" s="108" t="s">
        <v>55</v>
      </c>
      <c r="B9" s="173">
        <f>'6'!K10</f>
        <v>49</v>
      </c>
      <c r="C9" s="139">
        <f>'6'!L10</f>
        <v>29</v>
      </c>
      <c r="D9" s="167">
        <f t="shared" si="2"/>
        <v>59.183673469387756</v>
      </c>
      <c r="E9" s="140">
        <f t="shared" si="3"/>
        <v>-20</v>
      </c>
      <c r="I9" s="141"/>
    </row>
    <row r="10" spans="1:9" s="100" customFormat="1" ht="48.75" customHeight="1" x14ac:dyDescent="0.25">
      <c r="A10" s="108" t="s">
        <v>56</v>
      </c>
      <c r="B10" s="173">
        <f>'6'!N10</f>
        <v>11</v>
      </c>
      <c r="C10" s="139">
        <f>'6'!O10</f>
        <v>9</v>
      </c>
      <c r="D10" s="167">
        <f t="shared" si="2"/>
        <v>81.818181818181827</v>
      </c>
      <c r="E10" s="140">
        <f t="shared" si="3"/>
        <v>-2</v>
      </c>
      <c r="I10" s="141"/>
    </row>
    <row r="11" spans="1:9" s="100" customFormat="1" ht="54.75" customHeight="1" x14ac:dyDescent="0.25">
      <c r="A11" s="108" t="s">
        <v>57</v>
      </c>
      <c r="B11" s="142">
        <f>'6'!Q10</f>
        <v>792</v>
      </c>
      <c r="C11" s="142">
        <f>'6'!R10</f>
        <v>712</v>
      </c>
      <c r="D11" s="167">
        <f t="shared" si="2"/>
        <v>89.898989898989896</v>
      </c>
      <c r="E11" s="140">
        <f t="shared" si="3"/>
        <v>-80</v>
      </c>
      <c r="I11" s="141"/>
    </row>
    <row r="12" spans="1:9" s="100" customFormat="1" ht="12.75" customHeight="1" x14ac:dyDescent="0.25">
      <c r="A12" s="227" t="s">
        <v>4</v>
      </c>
      <c r="B12" s="228"/>
      <c r="C12" s="228"/>
      <c r="D12" s="228"/>
      <c r="E12" s="228"/>
      <c r="I12" s="141"/>
    </row>
    <row r="13" spans="1:9" s="100" customFormat="1" ht="18" customHeight="1" x14ac:dyDescent="0.25">
      <c r="A13" s="229"/>
      <c r="B13" s="230"/>
      <c r="C13" s="230"/>
      <c r="D13" s="230"/>
      <c r="E13" s="230"/>
      <c r="I13" s="141"/>
    </row>
    <row r="14" spans="1:9" s="100" customFormat="1" ht="20.25" customHeight="1" x14ac:dyDescent="0.25">
      <c r="A14" s="231" t="s">
        <v>0</v>
      </c>
      <c r="B14" s="233" t="s">
        <v>88</v>
      </c>
      <c r="C14" s="233" t="s">
        <v>92</v>
      </c>
      <c r="D14" s="234" t="s">
        <v>1</v>
      </c>
      <c r="E14" s="235"/>
      <c r="I14" s="141"/>
    </row>
    <row r="15" spans="1:9" ht="27.75" customHeight="1" x14ac:dyDescent="0.2">
      <c r="A15" s="232"/>
      <c r="B15" s="233"/>
      <c r="C15" s="233"/>
      <c r="D15" s="102" t="s">
        <v>2</v>
      </c>
      <c r="E15" s="103" t="s">
        <v>53</v>
      </c>
      <c r="I15" s="141"/>
    </row>
    <row r="16" spans="1:9" ht="30" customHeight="1" x14ac:dyDescent="0.2">
      <c r="A16" s="357" t="s">
        <v>111</v>
      </c>
      <c r="B16" s="120" t="s">
        <v>109</v>
      </c>
      <c r="C16" s="120">
        <f>'6'!T10</f>
        <v>278</v>
      </c>
      <c r="D16" s="174" t="s">
        <v>69</v>
      </c>
      <c r="E16" s="358" t="s">
        <v>69</v>
      </c>
      <c r="I16" s="141"/>
    </row>
    <row r="17" spans="1:9" ht="30" customHeight="1" x14ac:dyDescent="0.2">
      <c r="A17" s="127" t="s">
        <v>58</v>
      </c>
      <c r="B17" s="175">
        <f>'6'!U10</f>
        <v>405</v>
      </c>
      <c r="C17" s="176">
        <f>'6'!V10</f>
        <v>268</v>
      </c>
      <c r="D17" s="174">
        <f t="shared" ref="D17:D18" si="4">C17/B17*100</f>
        <v>66.172839506172849</v>
      </c>
      <c r="E17" s="168">
        <f t="shared" ref="E17:E18" si="5">C17-B17</f>
        <v>-137</v>
      </c>
      <c r="I17" s="141"/>
    </row>
    <row r="18" spans="1:9" ht="30" customHeight="1" x14ac:dyDescent="0.2">
      <c r="A18" s="127" t="s">
        <v>59</v>
      </c>
      <c r="B18" s="175">
        <f>'6'!X10</f>
        <v>386</v>
      </c>
      <c r="C18" s="176">
        <f>'6'!Y10</f>
        <v>242</v>
      </c>
      <c r="D18" s="174">
        <f t="shared" si="4"/>
        <v>62.694300518134717</v>
      </c>
      <c r="E18" s="168">
        <f t="shared" si="5"/>
        <v>-144</v>
      </c>
      <c r="I18" s="141"/>
    </row>
    <row r="19" spans="1:9" ht="12.75" customHeight="1" x14ac:dyDescent="0.2">
      <c r="A19" s="346" t="s">
        <v>105</v>
      </c>
      <c r="B19" s="346"/>
      <c r="C19" s="346"/>
      <c r="D19" s="346"/>
      <c r="E19" s="346"/>
    </row>
    <row r="20" spans="1:9" x14ac:dyDescent="0.2">
      <c r="A20" s="347"/>
      <c r="B20" s="347"/>
      <c r="C20" s="347"/>
      <c r="D20" s="347"/>
      <c r="E20" s="347"/>
    </row>
    <row r="21" spans="1:9" x14ac:dyDescent="0.2">
      <c r="A21" s="347"/>
      <c r="B21" s="347"/>
      <c r="C21" s="347"/>
      <c r="D21" s="347"/>
      <c r="E21" s="347"/>
    </row>
    <row r="22" spans="1:9" x14ac:dyDescent="0.2">
      <c r="A22" s="347"/>
      <c r="B22" s="347"/>
      <c r="C22" s="347"/>
      <c r="D22" s="347"/>
      <c r="E22" s="347"/>
    </row>
    <row r="23" spans="1:9" x14ac:dyDescent="0.2">
      <c r="A23" s="347"/>
      <c r="B23" s="347"/>
      <c r="C23" s="347"/>
      <c r="D23" s="347"/>
      <c r="E23" s="347"/>
    </row>
  </sheetData>
  <mergeCells count="12">
    <mergeCell ref="A19:E23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40"/>
  <sheetViews>
    <sheetView view="pageBreakPreview" zoomScale="85" zoomScaleNormal="85" zoomScaleSheetLayoutView="85" workbookViewId="0">
      <selection activeCell="D18" sqref="D18"/>
    </sheetView>
  </sheetViews>
  <sheetFormatPr defaultRowHeight="15.75" x14ac:dyDescent="0.25"/>
  <cols>
    <col min="1" max="1" width="26.7109375" style="74" customWidth="1"/>
    <col min="2" max="3" width="8.7109375" style="21" customWidth="1"/>
    <col min="4" max="4" width="8.7109375" style="137" customWidth="1"/>
    <col min="5" max="6" width="8.7109375" style="21" customWidth="1"/>
    <col min="7" max="7" width="8.7109375" style="137" customWidth="1"/>
    <col min="8" max="9" width="8.7109375" style="21" customWidth="1"/>
    <col min="10" max="10" width="8.7109375" style="137" customWidth="1"/>
    <col min="11" max="12" width="8.7109375" style="21" customWidth="1"/>
    <col min="13" max="16" width="8.7109375" style="137" customWidth="1"/>
    <col min="17" max="18" width="8.7109375" style="21" customWidth="1"/>
    <col min="19" max="19" width="8.7109375" style="137" customWidth="1"/>
    <col min="20" max="20" width="12.7109375" style="137" customWidth="1"/>
    <col min="21" max="22" width="8.7109375" style="21" customWidth="1"/>
    <col min="23" max="23" width="8.7109375" style="137" customWidth="1"/>
    <col min="24" max="25" width="8.7109375" style="21" customWidth="1"/>
    <col min="26" max="26" width="8.7109375" style="137" customWidth="1"/>
    <col min="27" max="29" width="9.140625" style="21"/>
    <col min="30" max="30" width="10.85546875" style="21" bestFit="1" customWidth="1"/>
    <col min="31" max="251" width="9.140625" style="21"/>
    <col min="252" max="252" width="18.7109375" style="21" customWidth="1"/>
    <col min="253" max="254" width="9.42578125" style="21" customWidth="1"/>
    <col min="255" max="255" width="7.7109375" style="21" customWidth="1"/>
    <col min="256" max="256" width="9.28515625" style="21" customWidth="1"/>
    <col min="257" max="257" width="9.85546875" style="21" customWidth="1"/>
    <col min="258" max="258" width="7.140625" style="21" customWidth="1"/>
    <col min="259" max="259" width="8.5703125" style="21" customWidth="1"/>
    <col min="260" max="260" width="8.85546875" style="21" customWidth="1"/>
    <col min="261" max="261" width="7.140625" style="21" customWidth="1"/>
    <col min="262" max="262" width="9" style="21" customWidth="1"/>
    <col min="263" max="263" width="8.7109375" style="21" customWidth="1"/>
    <col min="264" max="264" width="6.5703125" style="21" customWidth="1"/>
    <col min="265" max="265" width="8.140625" style="21" customWidth="1"/>
    <col min="266" max="266" width="7.5703125" style="21" customWidth="1"/>
    <col min="267" max="267" width="7" style="21" customWidth="1"/>
    <col min="268" max="269" width="8.7109375" style="21" customWidth="1"/>
    <col min="270" max="270" width="7.28515625" style="21" customWidth="1"/>
    <col min="271" max="271" width="8.140625" style="21" customWidth="1"/>
    <col min="272" max="272" width="8.7109375" style="21" customWidth="1"/>
    <col min="273" max="273" width="6.42578125" style="21" customWidth="1"/>
    <col min="274" max="275" width="9.28515625" style="21" customWidth="1"/>
    <col min="276" max="276" width="6.42578125" style="21" customWidth="1"/>
    <col min="277" max="278" width="9.5703125" style="21" customWidth="1"/>
    <col min="279" max="279" width="6.42578125" style="21" customWidth="1"/>
    <col min="280" max="281" width="9.5703125" style="21" customWidth="1"/>
    <col min="282" max="282" width="6.7109375" style="21" customWidth="1"/>
    <col min="283" max="285" width="9.140625" style="21"/>
    <col min="286" max="286" width="10.85546875" style="21" bestFit="1" customWidth="1"/>
    <col min="287" max="507" width="9.140625" style="21"/>
    <col min="508" max="508" width="18.7109375" style="21" customWidth="1"/>
    <col min="509" max="510" width="9.42578125" style="21" customWidth="1"/>
    <col min="511" max="511" width="7.7109375" style="21" customWidth="1"/>
    <col min="512" max="512" width="9.28515625" style="21" customWidth="1"/>
    <col min="513" max="513" width="9.85546875" style="21" customWidth="1"/>
    <col min="514" max="514" width="7.140625" style="21" customWidth="1"/>
    <col min="515" max="515" width="8.5703125" style="21" customWidth="1"/>
    <col min="516" max="516" width="8.85546875" style="21" customWidth="1"/>
    <col min="517" max="517" width="7.140625" style="21" customWidth="1"/>
    <col min="518" max="518" width="9" style="21" customWidth="1"/>
    <col min="519" max="519" width="8.7109375" style="21" customWidth="1"/>
    <col min="520" max="520" width="6.5703125" style="21" customWidth="1"/>
    <col min="521" max="521" width="8.140625" style="21" customWidth="1"/>
    <col min="522" max="522" width="7.5703125" style="21" customWidth="1"/>
    <col min="523" max="523" width="7" style="21" customWidth="1"/>
    <col min="524" max="525" width="8.7109375" style="21" customWidth="1"/>
    <col min="526" max="526" width="7.28515625" style="21" customWidth="1"/>
    <col min="527" max="527" width="8.140625" style="21" customWidth="1"/>
    <col min="528" max="528" width="8.7109375" style="21" customWidth="1"/>
    <col min="529" max="529" width="6.42578125" style="21" customWidth="1"/>
    <col min="530" max="531" width="9.28515625" style="21" customWidth="1"/>
    <col min="532" max="532" width="6.42578125" style="21" customWidth="1"/>
    <col min="533" max="534" width="9.5703125" style="21" customWidth="1"/>
    <col min="535" max="535" width="6.42578125" style="21" customWidth="1"/>
    <col min="536" max="537" width="9.5703125" style="21" customWidth="1"/>
    <col min="538" max="538" width="6.7109375" style="21" customWidth="1"/>
    <col min="539" max="541" width="9.140625" style="21"/>
    <col min="542" max="542" width="10.85546875" style="21" bestFit="1" customWidth="1"/>
    <col min="543" max="763" width="9.140625" style="21"/>
    <col min="764" max="764" width="18.7109375" style="21" customWidth="1"/>
    <col min="765" max="766" width="9.42578125" style="21" customWidth="1"/>
    <col min="767" max="767" width="7.7109375" style="21" customWidth="1"/>
    <col min="768" max="768" width="9.28515625" style="21" customWidth="1"/>
    <col min="769" max="769" width="9.85546875" style="21" customWidth="1"/>
    <col min="770" max="770" width="7.140625" style="21" customWidth="1"/>
    <col min="771" max="771" width="8.5703125" style="21" customWidth="1"/>
    <col min="772" max="772" width="8.85546875" style="21" customWidth="1"/>
    <col min="773" max="773" width="7.140625" style="21" customWidth="1"/>
    <col min="774" max="774" width="9" style="21" customWidth="1"/>
    <col min="775" max="775" width="8.7109375" style="21" customWidth="1"/>
    <col min="776" max="776" width="6.5703125" style="21" customWidth="1"/>
    <col min="777" max="777" width="8.140625" style="21" customWidth="1"/>
    <col min="778" max="778" width="7.5703125" style="21" customWidth="1"/>
    <col min="779" max="779" width="7" style="21" customWidth="1"/>
    <col min="780" max="781" width="8.7109375" style="21" customWidth="1"/>
    <col min="782" max="782" width="7.28515625" style="21" customWidth="1"/>
    <col min="783" max="783" width="8.140625" style="21" customWidth="1"/>
    <col min="784" max="784" width="8.7109375" style="21" customWidth="1"/>
    <col min="785" max="785" width="6.42578125" style="21" customWidth="1"/>
    <col min="786" max="787" width="9.28515625" style="21" customWidth="1"/>
    <col min="788" max="788" width="6.42578125" style="21" customWidth="1"/>
    <col min="789" max="790" width="9.5703125" style="21" customWidth="1"/>
    <col min="791" max="791" width="6.42578125" style="21" customWidth="1"/>
    <col min="792" max="793" width="9.5703125" style="21" customWidth="1"/>
    <col min="794" max="794" width="6.7109375" style="21" customWidth="1"/>
    <col min="795" max="797" width="9.140625" style="21"/>
    <col min="798" max="798" width="10.85546875" style="21" bestFit="1" customWidth="1"/>
    <col min="799" max="1019" width="9.140625" style="21"/>
    <col min="1020" max="1020" width="18.7109375" style="21" customWidth="1"/>
    <col min="1021" max="1022" width="9.42578125" style="21" customWidth="1"/>
    <col min="1023" max="1023" width="7.7109375" style="21" customWidth="1"/>
    <col min="1024" max="1024" width="9.28515625" style="21" customWidth="1"/>
    <col min="1025" max="1025" width="9.85546875" style="21" customWidth="1"/>
    <col min="1026" max="1026" width="7.140625" style="21" customWidth="1"/>
    <col min="1027" max="1027" width="8.5703125" style="21" customWidth="1"/>
    <col min="1028" max="1028" width="8.85546875" style="21" customWidth="1"/>
    <col min="1029" max="1029" width="7.140625" style="21" customWidth="1"/>
    <col min="1030" max="1030" width="9" style="21" customWidth="1"/>
    <col min="1031" max="1031" width="8.7109375" style="21" customWidth="1"/>
    <col min="1032" max="1032" width="6.5703125" style="21" customWidth="1"/>
    <col min="1033" max="1033" width="8.140625" style="21" customWidth="1"/>
    <col min="1034" max="1034" width="7.5703125" style="21" customWidth="1"/>
    <col min="1035" max="1035" width="7" style="21" customWidth="1"/>
    <col min="1036" max="1037" width="8.7109375" style="21" customWidth="1"/>
    <col min="1038" max="1038" width="7.28515625" style="21" customWidth="1"/>
    <col min="1039" max="1039" width="8.140625" style="21" customWidth="1"/>
    <col min="1040" max="1040" width="8.7109375" style="21" customWidth="1"/>
    <col min="1041" max="1041" width="6.42578125" style="21" customWidth="1"/>
    <col min="1042" max="1043" width="9.28515625" style="21" customWidth="1"/>
    <col min="1044" max="1044" width="6.42578125" style="21" customWidth="1"/>
    <col min="1045" max="1046" width="9.5703125" style="21" customWidth="1"/>
    <col min="1047" max="1047" width="6.42578125" style="21" customWidth="1"/>
    <col min="1048" max="1049" width="9.5703125" style="21" customWidth="1"/>
    <col min="1050" max="1050" width="6.7109375" style="21" customWidth="1"/>
    <col min="1051" max="1053" width="9.140625" style="21"/>
    <col min="1054" max="1054" width="10.85546875" style="21" bestFit="1" customWidth="1"/>
    <col min="1055" max="1275" width="9.140625" style="21"/>
    <col min="1276" max="1276" width="18.7109375" style="21" customWidth="1"/>
    <col min="1277" max="1278" width="9.42578125" style="21" customWidth="1"/>
    <col min="1279" max="1279" width="7.7109375" style="21" customWidth="1"/>
    <col min="1280" max="1280" width="9.28515625" style="21" customWidth="1"/>
    <col min="1281" max="1281" width="9.85546875" style="21" customWidth="1"/>
    <col min="1282" max="1282" width="7.140625" style="21" customWidth="1"/>
    <col min="1283" max="1283" width="8.5703125" style="21" customWidth="1"/>
    <col min="1284" max="1284" width="8.85546875" style="21" customWidth="1"/>
    <col min="1285" max="1285" width="7.140625" style="21" customWidth="1"/>
    <col min="1286" max="1286" width="9" style="21" customWidth="1"/>
    <col min="1287" max="1287" width="8.7109375" style="21" customWidth="1"/>
    <col min="1288" max="1288" width="6.5703125" style="21" customWidth="1"/>
    <col min="1289" max="1289" width="8.140625" style="21" customWidth="1"/>
    <col min="1290" max="1290" width="7.5703125" style="21" customWidth="1"/>
    <col min="1291" max="1291" width="7" style="21" customWidth="1"/>
    <col min="1292" max="1293" width="8.7109375" style="21" customWidth="1"/>
    <col min="1294" max="1294" width="7.28515625" style="21" customWidth="1"/>
    <col min="1295" max="1295" width="8.140625" style="21" customWidth="1"/>
    <col min="1296" max="1296" width="8.7109375" style="21" customWidth="1"/>
    <col min="1297" max="1297" width="6.42578125" style="21" customWidth="1"/>
    <col min="1298" max="1299" width="9.28515625" style="21" customWidth="1"/>
    <col min="1300" max="1300" width="6.42578125" style="21" customWidth="1"/>
    <col min="1301" max="1302" width="9.5703125" style="21" customWidth="1"/>
    <col min="1303" max="1303" width="6.42578125" style="21" customWidth="1"/>
    <col min="1304" max="1305" width="9.5703125" style="21" customWidth="1"/>
    <col min="1306" max="1306" width="6.7109375" style="21" customWidth="1"/>
    <col min="1307" max="1309" width="9.140625" style="21"/>
    <col min="1310" max="1310" width="10.85546875" style="21" bestFit="1" customWidth="1"/>
    <col min="1311" max="1531" width="9.140625" style="21"/>
    <col min="1532" max="1532" width="18.7109375" style="21" customWidth="1"/>
    <col min="1533" max="1534" width="9.42578125" style="21" customWidth="1"/>
    <col min="1535" max="1535" width="7.7109375" style="21" customWidth="1"/>
    <col min="1536" max="1536" width="9.28515625" style="21" customWidth="1"/>
    <col min="1537" max="1537" width="9.85546875" style="21" customWidth="1"/>
    <col min="1538" max="1538" width="7.140625" style="21" customWidth="1"/>
    <col min="1539" max="1539" width="8.5703125" style="21" customWidth="1"/>
    <col min="1540" max="1540" width="8.85546875" style="21" customWidth="1"/>
    <col min="1541" max="1541" width="7.140625" style="21" customWidth="1"/>
    <col min="1542" max="1542" width="9" style="21" customWidth="1"/>
    <col min="1543" max="1543" width="8.7109375" style="21" customWidth="1"/>
    <col min="1544" max="1544" width="6.5703125" style="21" customWidth="1"/>
    <col min="1545" max="1545" width="8.140625" style="21" customWidth="1"/>
    <col min="1546" max="1546" width="7.5703125" style="21" customWidth="1"/>
    <col min="1547" max="1547" width="7" style="21" customWidth="1"/>
    <col min="1548" max="1549" width="8.7109375" style="21" customWidth="1"/>
    <col min="1550" max="1550" width="7.28515625" style="21" customWidth="1"/>
    <col min="1551" max="1551" width="8.140625" style="21" customWidth="1"/>
    <col min="1552" max="1552" width="8.7109375" style="21" customWidth="1"/>
    <col min="1553" max="1553" width="6.42578125" style="21" customWidth="1"/>
    <col min="1554" max="1555" width="9.28515625" style="21" customWidth="1"/>
    <col min="1556" max="1556" width="6.42578125" style="21" customWidth="1"/>
    <col min="1557" max="1558" width="9.5703125" style="21" customWidth="1"/>
    <col min="1559" max="1559" width="6.42578125" style="21" customWidth="1"/>
    <col min="1560" max="1561" width="9.5703125" style="21" customWidth="1"/>
    <col min="1562" max="1562" width="6.7109375" style="21" customWidth="1"/>
    <col min="1563" max="1565" width="9.140625" style="21"/>
    <col min="1566" max="1566" width="10.85546875" style="21" bestFit="1" customWidth="1"/>
    <col min="1567" max="1787" width="9.140625" style="21"/>
    <col min="1788" max="1788" width="18.7109375" style="21" customWidth="1"/>
    <col min="1789" max="1790" width="9.42578125" style="21" customWidth="1"/>
    <col min="1791" max="1791" width="7.7109375" style="21" customWidth="1"/>
    <col min="1792" max="1792" width="9.28515625" style="21" customWidth="1"/>
    <col min="1793" max="1793" width="9.85546875" style="21" customWidth="1"/>
    <col min="1794" max="1794" width="7.140625" style="21" customWidth="1"/>
    <col min="1795" max="1795" width="8.5703125" style="21" customWidth="1"/>
    <col min="1796" max="1796" width="8.85546875" style="21" customWidth="1"/>
    <col min="1797" max="1797" width="7.140625" style="21" customWidth="1"/>
    <col min="1798" max="1798" width="9" style="21" customWidth="1"/>
    <col min="1799" max="1799" width="8.7109375" style="21" customWidth="1"/>
    <col min="1800" max="1800" width="6.5703125" style="21" customWidth="1"/>
    <col min="1801" max="1801" width="8.140625" style="21" customWidth="1"/>
    <col min="1802" max="1802" width="7.5703125" style="21" customWidth="1"/>
    <col min="1803" max="1803" width="7" style="21" customWidth="1"/>
    <col min="1804" max="1805" width="8.7109375" style="21" customWidth="1"/>
    <col min="1806" max="1806" width="7.28515625" style="21" customWidth="1"/>
    <col min="1807" max="1807" width="8.140625" style="21" customWidth="1"/>
    <col min="1808" max="1808" width="8.7109375" style="21" customWidth="1"/>
    <col min="1809" max="1809" width="6.42578125" style="21" customWidth="1"/>
    <col min="1810" max="1811" width="9.28515625" style="21" customWidth="1"/>
    <col min="1812" max="1812" width="6.42578125" style="21" customWidth="1"/>
    <col min="1813" max="1814" width="9.5703125" style="21" customWidth="1"/>
    <col min="1815" max="1815" width="6.42578125" style="21" customWidth="1"/>
    <col min="1816" max="1817" width="9.5703125" style="21" customWidth="1"/>
    <col min="1818" max="1818" width="6.7109375" style="21" customWidth="1"/>
    <col min="1819" max="1821" width="9.140625" style="21"/>
    <col min="1822" max="1822" width="10.85546875" style="21" bestFit="1" customWidth="1"/>
    <col min="1823" max="2043" width="9.140625" style="21"/>
    <col min="2044" max="2044" width="18.7109375" style="21" customWidth="1"/>
    <col min="2045" max="2046" width="9.42578125" style="21" customWidth="1"/>
    <col min="2047" max="2047" width="7.7109375" style="21" customWidth="1"/>
    <col min="2048" max="2048" width="9.28515625" style="21" customWidth="1"/>
    <col min="2049" max="2049" width="9.85546875" style="21" customWidth="1"/>
    <col min="2050" max="2050" width="7.140625" style="21" customWidth="1"/>
    <col min="2051" max="2051" width="8.5703125" style="21" customWidth="1"/>
    <col min="2052" max="2052" width="8.85546875" style="21" customWidth="1"/>
    <col min="2053" max="2053" width="7.140625" style="21" customWidth="1"/>
    <col min="2054" max="2054" width="9" style="21" customWidth="1"/>
    <col min="2055" max="2055" width="8.7109375" style="21" customWidth="1"/>
    <col min="2056" max="2056" width="6.5703125" style="21" customWidth="1"/>
    <col min="2057" max="2057" width="8.140625" style="21" customWidth="1"/>
    <col min="2058" max="2058" width="7.5703125" style="21" customWidth="1"/>
    <col min="2059" max="2059" width="7" style="21" customWidth="1"/>
    <col min="2060" max="2061" width="8.7109375" style="21" customWidth="1"/>
    <col min="2062" max="2062" width="7.28515625" style="21" customWidth="1"/>
    <col min="2063" max="2063" width="8.140625" style="21" customWidth="1"/>
    <col min="2064" max="2064" width="8.7109375" style="21" customWidth="1"/>
    <col min="2065" max="2065" width="6.42578125" style="21" customWidth="1"/>
    <col min="2066" max="2067" width="9.28515625" style="21" customWidth="1"/>
    <col min="2068" max="2068" width="6.42578125" style="21" customWidth="1"/>
    <col min="2069" max="2070" width="9.5703125" style="21" customWidth="1"/>
    <col min="2071" max="2071" width="6.42578125" style="21" customWidth="1"/>
    <col min="2072" max="2073" width="9.5703125" style="21" customWidth="1"/>
    <col min="2074" max="2074" width="6.7109375" style="21" customWidth="1"/>
    <col min="2075" max="2077" width="9.140625" style="21"/>
    <col min="2078" max="2078" width="10.85546875" style="21" bestFit="1" customWidth="1"/>
    <col min="2079" max="2299" width="9.140625" style="21"/>
    <col min="2300" max="2300" width="18.7109375" style="21" customWidth="1"/>
    <col min="2301" max="2302" width="9.42578125" style="21" customWidth="1"/>
    <col min="2303" max="2303" width="7.7109375" style="21" customWidth="1"/>
    <col min="2304" max="2304" width="9.28515625" style="21" customWidth="1"/>
    <col min="2305" max="2305" width="9.85546875" style="21" customWidth="1"/>
    <col min="2306" max="2306" width="7.140625" style="21" customWidth="1"/>
    <col min="2307" max="2307" width="8.5703125" style="21" customWidth="1"/>
    <col min="2308" max="2308" width="8.85546875" style="21" customWidth="1"/>
    <col min="2309" max="2309" width="7.140625" style="21" customWidth="1"/>
    <col min="2310" max="2310" width="9" style="21" customWidth="1"/>
    <col min="2311" max="2311" width="8.7109375" style="21" customWidth="1"/>
    <col min="2312" max="2312" width="6.5703125" style="21" customWidth="1"/>
    <col min="2313" max="2313" width="8.140625" style="21" customWidth="1"/>
    <col min="2314" max="2314" width="7.5703125" style="21" customWidth="1"/>
    <col min="2315" max="2315" width="7" style="21" customWidth="1"/>
    <col min="2316" max="2317" width="8.7109375" style="21" customWidth="1"/>
    <col min="2318" max="2318" width="7.28515625" style="21" customWidth="1"/>
    <col min="2319" max="2319" width="8.140625" style="21" customWidth="1"/>
    <col min="2320" max="2320" width="8.7109375" style="21" customWidth="1"/>
    <col min="2321" max="2321" width="6.42578125" style="21" customWidth="1"/>
    <col min="2322" max="2323" width="9.28515625" style="21" customWidth="1"/>
    <col min="2324" max="2324" width="6.42578125" style="21" customWidth="1"/>
    <col min="2325" max="2326" width="9.5703125" style="21" customWidth="1"/>
    <col min="2327" max="2327" width="6.42578125" style="21" customWidth="1"/>
    <col min="2328" max="2329" width="9.5703125" style="21" customWidth="1"/>
    <col min="2330" max="2330" width="6.7109375" style="21" customWidth="1"/>
    <col min="2331" max="2333" width="9.140625" style="21"/>
    <col min="2334" max="2334" width="10.85546875" style="21" bestFit="1" customWidth="1"/>
    <col min="2335" max="2555" width="9.140625" style="21"/>
    <col min="2556" max="2556" width="18.7109375" style="21" customWidth="1"/>
    <col min="2557" max="2558" width="9.42578125" style="21" customWidth="1"/>
    <col min="2559" max="2559" width="7.7109375" style="21" customWidth="1"/>
    <col min="2560" max="2560" width="9.28515625" style="21" customWidth="1"/>
    <col min="2561" max="2561" width="9.85546875" style="21" customWidth="1"/>
    <col min="2562" max="2562" width="7.140625" style="21" customWidth="1"/>
    <col min="2563" max="2563" width="8.5703125" style="21" customWidth="1"/>
    <col min="2564" max="2564" width="8.85546875" style="21" customWidth="1"/>
    <col min="2565" max="2565" width="7.140625" style="21" customWidth="1"/>
    <col min="2566" max="2566" width="9" style="21" customWidth="1"/>
    <col min="2567" max="2567" width="8.7109375" style="21" customWidth="1"/>
    <col min="2568" max="2568" width="6.5703125" style="21" customWidth="1"/>
    <col min="2569" max="2569" width="8.140625" style="21" customWidth="1"/>
    <col min="2570" max="2570" width="7.5703125" style="21" customWidth="1"/>
    <col min="2571" max="2571" width="7" style="21" customWidth="1"/>
    <col min="2572" max="2573" width="8.7109375" style="21" customWidth="1"/>
    <col min="2574" max="2574" width="7.28515625" style="21" customWidth="1"/>
    <col min="2575" max="2575" width="8.140625" style="21" customWidth="1"/>
    <col min="2576" max="2576" width="8.7109375" style="21" customWidth="1"/>
    <col min="2577" max="2577" width="6.42578125" style="21" customWidth="1"/>
    <col min="2578" max="2579" width="9.28515625" style="21" customWidth="1"/>
    <col min="2580" max="2580" width="6.42578125" style="21" customWidth="1"/>
    <col min="2581" max="2582" width="9.5703125" style="21" customWidth="1"/>
    <col min="2583" max="2583" width="6.42578125" style="21" customWidth="1"/>
    <col min="2584" max="2585" width="9.5703125" style="21" customWidth="1"/>
    <col min="2586" max="2586" width="6.7109375" style="21" customWidth="1"/>
    <col min="2587" max="2589" width="9.140625" style="21"/>
    <col min="2590" max="2590" width="10.85546875" style="21" bestFit="1" customWidth="1"/>
    <col min="2591" max="2811" width="9.140625" style="21"/>
    <col min="2812" max="2812" width="18.7109375" style="21" customWidth="1"/>
    <col min="2813" max="2814" width="9.42578125" style="21" customWidth="1"/>
    <col min="2815" max="2815" width="7.7109375" style="21" customWidth="1"/>
    <col min="2816" max="2816" width="9.28515625" style="21" customWidth="1"/>
    <col min="2817" max="2817" width="9.85546875" style="21" customWidth="1"/>
    <col min="2818" max="2818" width="7.140625" style="21" customWidth="1"/>
    <col min="2819" max="2819" width="8.5703125" style="21" customWidth="1"/>
    <col min="2820" max="2820" width="8.85546875" style="21" customWidth="1"/>
    <col min="2821" max="2821" width="7.140625" style="21" customWidth="1"/>
    <col min="2822" max="2822" width="9" style="21" customWidth="1"/>
    <col min="2823" max="2823" width="8.7109375" style="21" customWidth="1"/>
    <col min="2824" max="2824" width="6.5703125" style="21" customWidth="1"/>
    <col min="2825" max="2825" width="8.140625" style="21" customWidth="1"/>
    <col min="2826" max="2826" width="7.5703125" style="21" customWidth="1"/>
    <col min="2827" max="2827" width="7" style="21" customWidth="1"/>
    <col min="2828" max="2829" width="8.7109375" style="21" customWidth="1"/>
    <col min="2830" max="2830" width="7.28515625" style="21" customWidth="1"/>
    <col min="2831" max="2831" width="8.140625" style="21" customWidth="1"/>
    <col min="2832" max="2832" width="8.7109375" style="21" customWidth="1"/>
    <col min="2833" max="2833" width="6.42578125" style="21" customWidth="1"/>
    <col min="2834" max="2835" width="9.28515625" style="21" customWidth="1"/>
    <col min="2836" max="2836" width="6.42578125" style="21" customWidth="1"/>
    <col min="2837" max="2838" width="9.5703125" style="21" customWidth="1"/>
    <col min="2839" max="2839" width="6.42578125" style="21" customWidth="1"/>
    <col min="2840" max="2841" width="9.5703125" style="21" customWidth="1"/>
    <col min="2842" max="2842" width="6.7109375" style="21" customWidth="1"/>
    <col min="2843" max="2845" width="9.140625" style="21"/>
    <col min="2846" max="2846" width="10.85546875" style="21" bestFit="1" customWidth="1"/>
    <col min="2847" max="3067" width="9.140625" style="21"/>
    <col min="3068" max="3068" width="18.7109375" style="21" customWidth="1"/>
    <col min="3069" max="3070" width="9.42578125" style="21" customWidth="1"/>
    <col min="3071" max="3071" width="7.7109375" style="21" customWidth="1"/>
    <col min="3072" max="3072" width="9.28515625" style="21" customWidth="1"/>
    <col min="3073" max="3073" width="9.85546875" style="21" customWidth="1"/>
    <col min="3074" max="3074" width="7.140625" style="21" customWidth="1"/>
    <col min="3075" max="3075" width="8.5703125" style="21" customWidth="1"/>
    <col min="3076" max="3076" width="8.85546875" style="21" customWidth="1"/>
    <col min="3077" max="3077" width="7.140625" style="21" customWidth="1"/>
    <col min="3078" max="3078" width="9" style="21" customWidth="1"/>
    <col min="3079" max="3079" width="8.7109375" style="21" customWidth="1"/>
    <col min="3080" max="3080" width="6.5703125" style="21" customWidth="1"/>
    <col min="3081" max="3081" width="8.140625" style="21" customWidth="1"/>
    <col min="3082" max="3082" width="7.5703125" style="21" customWidth="1"/>
    <col min="3083" max="3083" width="7" style="21" customWidth="1"/>
    <col min="3084" max="3085" width="8.7109375" style="21" customWidth="1"/>
    <col min="3086" max="3086" width="7.28515625" style="21" customWidth="1"/>
    <col min="3087" max="3087" width="8.140625" style="21" customWidth="1"/>
    <col min="3088" max="3088" width="8.7109375" style="21" customWidth="1"/>
    <col min="3089" max="3089" width="6.42578125" style="21" customWidth="1"/>
    <col min="3090" max="3091" width="9.28515625" style="21" customWidth="1"/>
    <col min="3092" max="3092" width="6.42578125" style="21" customWidth="1"/>
    <col min="3093" max="3094" width="9.5703125" style="21" customWidth="1"/>
    <col min="3095" max="3095" width="6.42578125" style="21" customWidth="1"/>
    <col min="3096" max="3097" width="9.5703125" style="21" customWidth="1"/>
    <col min="3098" max="3098" width="6.7109375" style="21" customWidth="1"/>
    <col min="3099" max="3101" width="9.140625" style="21"/>
    <col min="3102" max="3102" width="10.85546875" style="21" bestFit="1" customWidth="1"/>
    <col min="3103" max="3323" width="9.140625" style="21"/>
    <col min="3324" max="3324" width="18.7109375" style="21" customWidth="1"/>
    <col min="3325" max="3326" width="9.42578125" style="21" customWidth="1"/>
    <col min="3327" max="3327" width="7.7109375" style="21" customWidth="1"/>
    <col min="3328" max="3328" width="9.28515625" style="21" customWidth="1"/>
    <col min="3329" max="3329" width="9.85546875" style="21" customWidth="1"/>
    <col min="3330" max="3330" width="7.140625" style="21" customWidth="1"/>
    <col min="3331" max="3331" width="8.5703125" style="21" customWidth="1"/>
    <col min="3332" max="3332" width="8.85546875" style="21" customWidth="1"/>
    <col min="3333" max="3333" width="7.140625" style="21" customWidth="1"/>
    <col min="3334" max="3334" width="9" style="21" customWidth="1"/>
    <col min="3335" max="3335" width="8.7109375" style="21" customWidth="1"/>
    <col min="3336" max="3336" width="6.5703125" style="21" customWidth="1"/>
    <col min="3337" max="3337" width="8.140625" style="21" customWidth="1"/>
    <col min="3338" max="3338" width="7.5703125" style="21" customWidth="1"/>
    <col min="3339" max="3339" width="7" style="21" customWidth="1"/>
    <col min="3340" max="3341" width="8.7109375" style="21" customWidth="1"/>
    <col min="3342" max="3342" width="7.28515625" style="21" customWidth="1"/>
    <col min="3343" max="3343" width="8.140625" style="21" customWidth="1"/>
    <col min="3344" max="3344" width="8.7109375" style="21" customWidth="1"/>
    <col min="3345" max="3345" width="6.42578125" style="21" customWidth="1"/>
    <col min="3346" max="3347" width="9.28515625" style="21" customWidth="1"/>
    <col min="3348" max="3348" width="6.42578125" style="21" customWidth="1"/>
    <col min="3349" max="3350" width="9.5703125" style="21" customWidth="1"/>
    <col min="3351" max="3351" width="6.42578125" style="21" customWidth="1"/>
    <col min="3352" max="3353" width="9.5703125" style="21" customWidth="1"/>
    <col min="3354" max="3354" width="6.7109375" style="21" customWidth="1"/>
    <col min="3355" max="3357" width="9.140625" style="21"/>
    <col min="3358" max="3358" width="10.85546875" style="21" bestFit="1" customWidth="1"/>
    <col min="3359" max="3579" width="9.140625" style="21"/>
    <col min="3580" max="3580" width="18.7109375" style="21" customWidth="1"/>
    <col min="3581" max="3582" width="9.42578125" style="21" customWidth="1"/>
    <col min="3583" max="3583" width="7.7109375" style="21" customWidth="1"/>
    <col min="3584" max="3584" width="9.28515625" style="21" customWidth="1"/>
    <col min="3585" max="3585" width="9.85546875" style="21" customWidth="1"/>
    <col min="3586" max="3586" width="7.140625" style="21" customWidth="1"/>
    <col min="3587" max="3587" width="8.5703125" style="21" customWidth="1"/>
    <col min="3588" max="3588" width="8.85546875" style="21" customWidth="1"/>
    <col min="3589" max="3589" width="7.140625" style="21" customWidth="1"/>
    <col min="3590" max="3590" width="9" style="21" customWidth="1"/>
    <col min="3591" max="3591" width="8.7109375" style="21" customWidth="1"/>
    <col min="3592" max="3592" width="6.5703125" style="21" customWidth="1"/>
    <col min="3593" max="3593" width="8.140625" style="21" customWidth="1"/>
    <col min="3594" max="3594" width="7.5703125" style="21" customWidth="1"/>
    <col min="3595" max="3595" width="7" style="21" customWidth="1"/>
    <col min="3596" max="3597" width="8.7109375" style="21" customWidth="1"/>
    <col min="3598" max="3598" width="7.28515625" style="21" customWidth="1"/>
    <col min="3599" max="3599" width="8.140625" style="21" customWidth="1"/>
    <col min="3600" max="3600" width="8.7109375" style="21" customWidth="1"/>
    <col min="3601" max="3601" width="6.42578125" style="21" customWidth="1"/>
    <col min="3602" max="3603" width="9.28515625" style="21" customWidth="1"/>
    <col min="3604" max="3604" width="6.42578125" style="21" customWidth="1"/>
    <col min="3605" max="3606" width="9.5703125" style="21" customWidth="1"/>
    <col min="3607" max="3607" width="6.42578125" style="21" customWidth="1"/>
    <col min="3608" max="3609" width="9.5703125" style="21" customWidth="1"/>
    <col min="3610" max="3610" width="6.7109375" style="21" customWidth="1"/>
    <col min="3611" max="3613" width="9.140625" style="21"/>
    <col min="3614" max="3614" width="10.85546875" style="21" bestFit="1" customWidth="1"/>
    <col min="3615" max="3835" width="9.140625" style="21"/>
    <col min="3836" max="3836" width="18.7109375" style="21" customWidth="1"/>
    <col min="3837" max="3838" width="9.42578125" style="21" customWidth="1"/>
    <col min="3839" max="3839" width="7.7109375" style="21" customWidth="1"/>
    <col min="3840" max="3840" width="9.28515625" style="21" customWidth="1"/>
    <col min="3841" max="3841" width="9.85546875" style="21" customWidth="1"/>
    <col min="3842" max="3842" width="7.140625" style="21" customWidth="1"/>
    <col min="3843" max="3843" width="8.5703125" style="21" customWidth="1"/>
    <col min="3844" max="3844" width="8.85546875" style="21" customWidth="1"/>
    <col min="3845" max="3845" width="7.140625" style="21" customWidth="1"/>
    <col min="3846" max="3846" width="9" style="21" customWidth="1"/>
    <col min="3847" max="3847" width="8.7109375" style="21" customWidth="1"/>
    <col min="3848" max="3848" width="6.5703125" style="21" customWidth="1"/>
    <col min="3849" max="3849" width="8.140625" style="21" customWidth="1"/>
    <col min="3850" max="3850" width="7.5703125" style="21" customWidth="1"/>
    <col min="3851" max="3851" width="7" style="21" customWidth="1"/>
    <col min="3852" max="3853" width="8.7109375" style="21" customWidth="1"/>
    <col min="3854" max="3854" width="7.28515625" style="21" customWidth="1"/>
    <col min="3855" max="3855" width="8.140625" style="21" customWidth="1"/>
    <col min="3856" max="3856" width="8.7109375" style="21" customWidth="1"/>
    <col min="3857" max="3857" width="6.42578125" style="21" customWidth="1"/>
    <col min="3858" max="3859" width="9.28515625" style="21" customWidth="1"/>
    <col min="3860" max="3860" width="6.42578125" style="21" customWidth="1"/>
    <col min="3861" max="3862" width="9.5703125" style="21" customWidth="1"/>
    <col min="3863" max="3863" width="6.42578125" style="21" customWidth="1"/>
    <col min="3864" max="3865" width="9.5703125" style="21" customWidth="1"/>
    <col min="3866" max="3866" width="6.7109375" style="21" customWidth="1"/>
    <col min="3867" max="3869" width="9.140625" style="21"/>
    <col min="3870" max="3870" width="10.85546875" style="21" bestFit="1" customWidth="1"/>
    <col min="3871" max="4091" width="9.140625" style="21"/>
    <col min="4092" max="4092" width="18.7109375" style="21" customWidth="1"/>
    <col min="4093" max="4094" width="9.42578125" style="21" customWidth="1"/>
    <col min="4095" max="4095" width="7.7109375" style="21" customWidth="1"/>
    <col min="4096" max="4096" width="9.28515625" style="21" customWidth="1"/>
    <col min="4097" max="4097" width="9.85546875" style="21" customWidth="1"/>
    <col min="4098" max="4098" width="7.140625" style="21" customWidth="1"/>
    <col min="4099" max="4099" width="8.5703125" style="21" customWidth="1"/>
    <col min="4100" max="4100" width="8.85546875" style="21" customWidth="1"/>
    <col min="4101" max="4101" width="7.140625" style="21" customWidth="1"/>
    <col min="4102" max="4102" width="9" style="21" customWidth="1"/>
    <col min="4103" max="4103" width="8.7109375" style="21" customWidth="1"/>
    <col min="4104" max="4104" width="6.5703125" style="21" customWidth="1"/>
    <col min="4105" max="4105" width="8.140625" style="21" customWidth="1"/>
    <col min="4106" max="4106" width="7.5703125" style="21" customWidth="1"/>
    <col min="4107" max="4107" width="7" style="21" customWidth="1"/>
    <col min="4108" max="4109" width="8.7109375" style="21" customWidth="1"/>
    <col min="4110" max="4110" width="7.28515625" style="21" customWidth="1"/>
    <col min="4111" max="4111" width="8.140625" style="21" customWidth="1"/>
    <col min="4112" max="4112" width="8.7109375" style="21" customWidth="1"/>
    <col min="4113" max="4113" width="6.42578125" style="21" customWidth="1"/>
    <col min="4114" max="4115" width="9.28515625" style="21" customWidth="1"/>
    <col min="4116" max="4116" width="6.42578125" style="21" customWidth="1"/>
    <col min="4117" max="4118" width="9.5703125" style="21" customWidth="1"/>
    <col min="4119" max="4119" width="6.42578125" style="21" customWidth="1"/>
    <col min="4120" max="4121" width="9.5703125" style="21" customWidth="1"/>
    <col min="4122" max="4122" width="6.7109375" style="21" customWidth="1"/>
    <col min="4123" max="4125" width="9.140625" style="21"/>
    <col min="4126" max="4126" width="10.85546875" style="21" bestFit="1" customWidth="1"/>
    <col min="4127" max="4347" width="9.140625" style="21"/>
    <col min="4348" max="4348" width="18.7109375" style="21" customWidth="1"/>
    <col min="4349" max="4350" width="9.42578125" style="21" customWidth="1"/>
    <col min="4351" max="4351" width="7.7109375" style="21" customWidth="1"/>
    <col min="4352" max="4352" width="9.28515625" style="21" customWidth="1"/>
    <col min="4353" max="4353" width="9.85546875" style="21" customWidth="1"/>
    <col min="4354" max="4354" width="7.140625" style="21" customWidth="1"/>
    <col min="4355" max="4355" width="8.5703125" style="21" customWidth="1"/>
    <col min="4356" max="4356" width="8.85546875" style="21" customWidth="1"/>
    <col min="4357" max="4357" width="7.140625" style="21" customWidth="1"/>
    <col min="4358" max="4358" width="9" style="21" customWidth="1"/>
    <col min="4359" max="4359" width="8.7109375" style="21" customWidth="1"/>
    <col min="4360" max="4360" width="6.5703125" style="21" customWidth="1"/>
    <col min="4361" max="4361" width="8.140625" style="21" customWidth="1"/>
    <col min="4362" max="4362" width="7.5703125" style="21" customWidth="1"/>
    <col min="4363" max="4363" width="7" style="21" customWidth="1"/>
    <col min="4364" max="4365" width="8.7109375" style="21" customWidth="1"/>
    <col min="4366" max="4366" width="7.28515625" style="21" customWidth="1"/>
    <col min="4367" max="4367" width="8.140625" style="21" customWidth="1"/>
    <col min="4368" max="4368" width="8.7109375" style="21" customWidth="1"/>
    <col min="4369" max="4369" width="6.42578125" style="21" customWidth="1"/>
    <col min="4370" max="4371" width="9.28515625" style="21" customWidth="1"/>
    <col min="4372" max="4372" width="6.42578125" style="21" customWidth="1"/>
    <col min="4373" max="4374" width="9.5703125" style="21" customWidth="1"/>
    <col min="4375" max="4375" width="6.42578125" style="21" customWidth="1"/>
    <col min="4376" max="4377" width="9.5703125" style="21" customWidth="1"/>
    <col min="4378" max="4378" width="6.7109375" style="21" customWidth="1"/>
    <col min="4379" max="4381" width="9.140625" style="21"/>
    <col min="4382" max="4382" width="10.85546875" style="21" bestFit="1" customWidth="1"/>
    <col min="4383" max="4603" width="9.140625" style="21"/>
    <col min="4604" max="4604" width="18.7109375" style="21" customWidth="1"/>
    <col min="4605" max="4606" width="9.42578125" style="21" customWidth="1"/>
    <col min="4607" max="4607" width="7.7109375" style="21" customWidth="1"/>
    <col min="4608" max="4608" width="9.28515625" style="21" customWidth="1"/>
    <col min="4609" max="4609" width="9.85546875" style="21" customWidth="1"/>
    <col min="4610" max="4610" width="7.140625" style="21" customWidth="1"/>
    <col min="4611" max="4611" width="8.5703125" style="21" customWidth="1"/>
    <col min="4612" max="4612" width="8.85546875" style="21" customWidth="1"/>
    <col min="4613" max="4613" width="7.140625" style="21" customWidth="1"/>
    <col min="4614" max="4614" width="9" style="21" customWidth="1"/>
    <col min="4615" max="4615" width="8.7109375" style="21" customWidth="1"/>
    <col min="4616" max="4616" width="6.5703125" style="21" customWidth="1"/>
    <col min="4617" max="4617" width="8.140625" style="21" customWidth="1"/>
    <col min="4618" max="4618" width="7.5703125" style="21" customWidth="1"/>
    <col min="4619" max="4619" width="7" style="21" customWidth="1"/>
    <col min="4620" max="4621" width="8.7109375" style="21" customWidth="1"/>
    <col min="4622" max="4622" width="7.28515625" style="21" customWidth="1"/>
    <col min="4623" max="4623" width="8.140625" style="21" customWidth="1"/>
    <col min="4624" max="4624" width="8.7109375" style="21" customWidth="1"/>
    <col min="4625" max="4625" width="6.42578125" style="21" customWidth="1"/>
    <col min="4626" max="4627" width="9.28515625" style="21" customWidth="1"/>
    <col min="4628" max="4628" width="6.42578125" style="21" customWidth="1"/>
    <col min="4629" max="4630" width="9.5703125" style="21" customWidth="1"/>
    <col min="4631" max="4631" width="6.42578125" style="21" customWidth="1"/>
    <col min="4632" max="4633" width="9.5703125" style="21" customWidth="1"/>
    <col min="4634" max="4634" width="6.7109375" style="21" customWidth="1"/>
    <col min="4635" max="4637" width="9.140625" style="21"/>
    <col min="4638" max="4638" width="10.85546875" style="21" bestFit="1" customWidth="1"/>
    <col min="4639" max="4859" width="9.140625" style="21"/>
    <col min="4860" max="4860" width="18.7109375" style="21" customWidth="1"/>
    <col min="4861" max="4862" width="9.42578125" style="21" customWidth="1"/>
    <col min="4863" max="4863" width="7.7109375" style="21" customWidth="1"/>
    <col min="4864" max="4864" width="9.28515625" style="21" customWidth="1"/>
    <col min="4865" max="4865" width="9.85546875" style="21" customWidth="1"/>
    <col min="4866" max="4866" width="7.140625" style="21" customWidth="1"/>
    <col min="4867" max="4867" width="8.5703125" style="21" customWidth="1"/>
    <col min="4868" max="4868" width="8.85546875" style="21" customWidth="1"/>
    <col min="4869" max="4869" width="7.140625" style="21" customWidth="1"/>
    <col min="4870" max="4870" width="9" style="21" customWidth="1"/>
    <col min="4871" max="4871" width="8.7109375" style="21" customWidth="1"/>
    <col min="4872" max="4872" width="6.5703125" style="21" customWidth="1"/>
    <col min="4873" max="4873" width="8.140625" style="21" customWidth="1"/>
    <col min="4874" max="4874" width="7.5703125" style="21" customWidth="1"/>
    <col min="4875" max="4875" width="7" style="21" customWidth="1"/>
    <col min="4876" max="4877" width="8.7109375" style="21" customWidth="1"/>
    <col min="4878" max="4878" width="7.28515625" style="21" customWidth="1"/>
    <col min="4879" max="4879" width="8.140625" style="21" customWidth="1"/>
    <col min="4880" max="4880" width="8.7109375" style="21" customWidth="1"/>
    <col min="4881" max="4881" width="6.42578125" style="21" customWidth="1"/>
    <col min="4882" max="4883" width="9.28515625" style="21" customWidth="1"/>
    <col min="4884" max="4884" width="6.42578125" style="21" customWidth="1"/>
    <col min="4885" max="4886" width="9.5703125" style="21" customWidth="1"/>
    <col min="4887" max="4887" width="6.42578125" style="21" customWidth="1"/>
    <col min="4888" max="4889" width="9.5703125" style="21" customWidth="1"/>
    <col min="4890" max="4890" width="6.7109375" style="21" customWidth="1"/>
    <col min="4891" max="4893" width="9.140625" style="21"/>
    <col min="4894" max="4894" width="10.85546875" style="21" bestFit="1" customWidth="1"/>
    <col min="4895" max="5115" width="9.140625" style="21"/>
    <col min="5116" max="5116" width="18.7109375" style="21" customWidth="1"/>
    <col min="5117" max="5118" width="9.42578125" style="21" customWidth="1"/>
    <col min="5119" max="5119" width="7.7109375" style="21" customWidth="1"/>
    <col min="5120" max="5120" width="9.28515625" style="21" customWidth="1"/>
    <col min="5121" max="5121" width="9.85546875" style="21" customWidth="1"/>
    <col min="5122" max="5122" width="7.140625" style="21" customWidth="1"/>
    <col min="5123" max="5123" width="8.5703125" style="21" customWidth="1"/>
    <col min="5124" max="5124" width="8.85546875" style="21" customWidth="1"/>
    <col min="5125" max="5125" width="7.140625" style="21" customWidth="1"/>
    <col min="5126" max="5126" width="9" style="21" customWidth="1"/>
    <col min="5127" max="5127" width="8.7109375" style="21" customWidth="1"/>
    <col min="5128" max="5128" width="6.5703125" style="21" customWidth="1"/>
    <col min="5129" max="5129" width="8.140625" style="21" customWidth="1"/>
    <col min="5130" max="5130" width="7.5703125" style="21" customWidth="1"/>
    <col min="5131" max="5131" width="7" style="21" customWidth="1"/>
    <col min="5132" max="5133" width="8.7109375" style="21" customWidth="1"/>
    <col min="5134" max="5134" width="7.28515625" style="21" customWidth="1"/>
    <col min="5135" max="5135" width="8.140625" style="21" customWidth="1"/>
    <col min="5136" max="5136" width="8.7109375" style="21" customWidth="1"/>
    <col min="5137" max="5137" width="6.42578125" style="21" customWidth="1"/>
    <col min="5138" max="5139" width="9.28515625" style="21" customWidth="1"/>
    <col min="5140" max="5140" width="6.42578125" style="21" customWidth="1"/>
    <col min="5141" max="5142" width="9.5703125" style="21" customWidth="1"/>
    <col min="5143" max="5143" width="6.42578125" style="21" customWidth="1"/>
    <col min="5144" max="5145" width="9.5703125" style="21" customWidth="1"/>
    <col min="5146" max="5146" width="6.7109375" style="21" customWidth="1"/>
    <col min="5147" max="5149" width="9.140625" style="21"/>
    <col min="5150" max="5150" width="10.85546875" style="21" bestFit="1" customWidth="1"/>
    <col min="5151" max="5371" width="9.140625" style="21"/>
    <col min="5372" max="5372" width="18.7109375" style="21" customWidth="1"/>
    <col min="5373" max="5374" width="9.42578125" style="21" customWidth="1"/>
    <col min="5375" max="5375" width="7.7109375" style="21" customWidth="1"/>
    <col min="5376" max="5376" width="9.28515625" style="21" customWidth="1"/>
    <col min="5377" max="5377" width="9.85546875" style="21" customWidth="1"/>
    <col min="5378" max="5378" width="7.140625" style="21" customWidth="1"/>
    <col min="5379" max="5379" width="8.5703125" style="21" customWidth="1"/>
    <col min="5380" max="5380" width="8.85546875" style="21" customWidth="1"/>
    <col min="5381" max="5381" width="7.140625" style="21" customWidth="1"/>
    <col min="5382" max="5382" width="9" style="21" customWidth="1"/>
    <col min="5383" max="5383" width="8.7109375" style="21" customWidth="1"/>
    <col min="5384" max="5384" width="6.5703125" style="21" customWidth="1"/>
    <col min="5385" max="5385" width="8.140625" style="21" customWidth="1"/>
    <col min="5386" max="5386" width="7.5703125" style="21" customWidth="1"/>
    <col min="5387" max="5387" width="7" style="21" customWidth="1"/>
    <col min="5388" max="5389" width="8.7109375" style="21" customWidth="1"/>
    <col min="5390" max="5390" width="7.28515625" style="21" customWidth="1"/>
    <col min="5391" max="5391" width="8.140625" style="21" customWidth="1"/>
    <col min="5392" max="5392" width="8.7109375" style="21" customWidth="1"/>
    <col min="5393" max="5393" width="6.42578125" style="21" customWidth="1"/>
    <col min="5394" max="5395" width="9.28515625" style="21" customWidth="1"/>
    <col min="5396" max="5396" width="6.42578125" style="21" customWidth="1"/>
    <col min="5397" max="5398" width="9.5703125" style="21" customWidth="1"/>
    <col min="5399" max="5399" width="6.42578125" style="21" customWidth="1"/>
    <col min="5400" max="5401" width="9.5703125" style="21" customWidth="1"/>
    <col min="5402" max="5402" width="6.7109375" style="21" customWidth="1"/>
    <col min="5403" max="5405" width="9.140625" style="21"/>
    <col min="5406" max="5406" width="10.85546875" style="21" bestFit="1" customWidth="1"/>
    <col min="5407" max="5627" width="9.140625" style="21"/>
    <col min="5628" max="5628" width="18.7109375" style="21" customWidth="1"/>
    <col min="5629" max="5630" width="9.42578125" style="21" customWidth="1"/>
    <col min="5631" max="5631" width="7.7109375" style="21" customWidth="1"/>
    <col min="5632" max="5632" width="9.28515625" style="21" customWidth="1"/>
    <col min="5633" max="5633" width="9.85546875" style="21" customWidth="1"/>
    <col min="5634" max="5634" width="7.140625" style="21" customWidth="1"/>
    <col min="5635" max="5635" width="8.5703125" style="21" customWidth="1"/>
    <col min="5636" max="5636" width="8.85546875" style="21" customWidth="1"/>
    <col min="5637" max="5637" width="7.140625" style="21" customWidth="1"/>
    <col min="5638" max="5638" width="9" style="21" customWidth="1"/>
    <col min="5639" max="5639" width="8.7109375" style="21" customWidth="1"/>
    <col min="5640" max="5640" width="6.5703125" style="21" customWidth="1"/>
    <col min="5641" max="5641" width="8.140625" style="21" customWidth="1"/>
    <col min="5642" max="5642" width="7.5703125" style="21" customWidth="1"/>
    <col min="5643" max="5643" width="7" style="21" customWidth="1"/>
    <col min="5644" max="5645" width="8.7109375" style="21" customWidth="1"/>
    <col min="5646" max="5646" width="7.28515625" style="21" customWidth="1"/>
    <col min="5647" max="5647" width="8.140625" style="21" customWidth="1"/>
    <col min="5648" max="5648" width="8.7109375" style="21" customWidth="1"/>
    <col min="5649" max="5649" width="6.42578125" style="21" customWidth="1"/>
    <col min="5650" max="5651" width="9.28515625" style="21" customWidth="1"/>
    <col min="5652" max="5652" width="6.42578125" style="21" customWidth="1"/>
    <col min="5653" max="5654" width="9.5703125" style="21" customWidth="1"/>
    <col min="5655" max="5655" width="6.42578125" style="21" customWidth="1"/>
    <col min="5656" max="5657" width="9.5703125" style="21" customWidth="1"/>
    <col min="5658" max="5658" width="6.7109375" style="21" customWidth="1"/>
    <col min="5659" max="5661" width="9.140625" style="21"/>
    <col min="5662" max="5662" width="10.85546875" style="21" bestFit="1" customWidth="1"/>
    <col min="5663" max="5883" width="9.140625" style="21"/>
    <col min="5884" max="5884" width="18.7109375" style="21" customWidth="1"/>
    <col min="5885" max="5886" width="9.42578125" style="21" customWidth="1"/>
    <col min="5887" max="5887" width="7.7109375" style="21" customWidth="1"/>
    <col min="5888" max="5888" width="9.28515625" style="21" customWidth="1"/>
    <col min="5889" max="5889" width="9.85546875" style="21" customWidth="1"/>
    <col min="5890" max="5890" width="7.140625" style="21" customWidth="1"/>
    <col min="5891" max="5891" width="8.5703125" style="21" customWidth="1"/>
    <col min="5892" max="5892" width="8.85546875" style="21" customWidth="1"/>
    <col min="5893" max="5893" width="7.140625" style="21" customWidth="1"/>
    <col min="5894" max="5894" width="9" style="21" customWidth="1"/>
    <col min="5895" max="5895" width="8.7109375" style="21" customWidth="1"/>
    <col min="5896" max="5896" width="6.5703125" style="21" customWidth="1"/>
    <col min="5897" max="5897" width="8.140625" style="21" customWidth="1"/>
    <col min="5898" max="5898" width="7.5703125" style="21" customWidth="1"/>
    <col min="5899" max="5899" width="7" style="21" customWidth="1"/>
    <col min="5900" max="5901" width="8.7109375" style="21" customWidth="1"/>
    <col min="5902" max="5902" width="7.28515625" style="21" customWidth="1"/>
    <col min="5903" max="5903" width="8.140625" style="21" customWidth="1"/>
    <col min="5904" max="5904" width="8.7109375" style="21" customWidth="1"/>
    <col min="5905" max="5905" width="6.42578125" style="21" customWidth="1"/>
    <col min="5906" max="5907" width="9.28515625" style="21" customWidth="1"/>
    <col min="5908" max="5908" width="6.42578125" style="21" customWidth="1"/>
    <col min="5909" max="5910" width="9.5703125" style="21" customWidth="1"/>
    <col min="5911" max="5911" width="6.42578125" style="21" customWidth="1"/>
    <col min="5912" max="5913" width="9.5703125" style="21" customWidth="1"/>
    <col min="5914" max="5914" width="6.7109375" style="21" customWidth="1"/>
    <col min="5915" max="5917" width="9.140625" style="21"/>
    <col min="5918" max="5918" width="10.85546875" style="21" bestFit="1" customWidth="1"/>
    <col min="5919" max="6139" width="9.140625" style="21"/>
    <col min="6140" max="6140" width="18.7109375" style="21" customWidth="1"/>
    <col min="6141" max="6142" width="9.42578125" style="21" customWidth="1"/>
    <col min="6143" max="6143" width="7.7109375" style="21" customWidth="1"/>
    <col min="6144" max="6144" width="9.28515625" style="21" customWidth="1"/>
    <col min="6145" max="6145" width="9.85546875" style="21" customWidth="1"/>
    <col min="6146" max="6146" width="7.140625" style="21" customWidth="1"/>
    <col min="6147" max="6147" width="8.5703125" style="21" customWidth="1"/>
    <col min="6148" max="6148" width="8.85546875" style="21" customWidth="1"/>
    <col min="6149" max="6149" width="7.140625" style="21" customWidth="1"/>
    <col min="6150" max="6150" width="9" style="21" customWidth="1"/>
    <col min="6151" max="6151" width="8.7109375" style="21" customWidth="1"/>
    <col min="6152" max="6152" width="6.5703125" style="21" customWidth="1"/>
    <col min="6153" max="6153" width="8.140625" style="21" customWidth="1"/>
    <col min="6154" max="6154" width="7.5703125" style="21" customWidth="1"/>
    <col min="6155" max="6155" width="7" style="21" customWidth="1"/>
    <col min="6156" max="6157" width="8.7109375" style="21" customWidth="1"/>
    <col min="6158" max="6158" width="7.28515625" style="21" customWidth="1"/>
    <col min="6159" max="6159" width="8.140625" style="21" customWidth="1"/>
    <col min="6160" max="6160" width="8.7109375" style="21" customWidth="1"/>
    <col min="6161" max="6161" width="6.42578125" style="21" customWidth="1"/>
    <col min="6162" max="6163" width="9.28515625" style="21" customWidth="1"/>
    <col min="6164" max="6164" width="6.42578125" style="21" customWidth="1"/>
    <col min="6165" max="6166" width="9.5703125" style="21" customWidth="1"/>
    <col min="6167" max="6167" width="6.42578125" style="21" customWidth="1"/>
    <col min="6168" max="6169" width="9.5703125" style="21" customWidth="1"/>
    <col min="6170" max="6170" width="6.7109375" style="21" customWidth="1"/>
    <col min="6171" max="6173" width="9.140625" style="21"/>
    <col min="6174" max="6174" width="10.85546875" style="21" bestFit="1" customWidth="1"/>
    <col min="6175" max="6395" width="9.140625" style="21"/>
    <col min="6396" max="6396" width="18.7109375" style="21" customWidth="1"/>
    <col min="6397" max="6398" width="9.42578125" style="21" customWidth="1"/>
    <col min="6399" max="6399" width="7.7109375" style="21" customWidth="1"/>
    <col min="6400" max="6400" width="9.28515625" style="21" customWidth="1"/>
    <col min="6401" max="6401" width="9.85546875" style="21" customWidth="1"/>
    <col min="6402" max="6402" width="7.140625" style="21" customWidth="1"/>
    <col min="6403" max="6403" width="8.5703125" style="21" customWidth="1"/>
    <col min="6404" max="6404" width="8.85546875" style="21" customWidth="1"/>
    <col min="6405" max="6405" width="7.140625" style="21" customWidth="1"/>
    <col min="6406" max="6406" width="9" style="21" customWidth="1"/>
    <col min="6407" max="6407" width="8.7109375" style="21" customWidth="1"/>
    <col min="6408" max="6408" width="6.5703125" style="21" customWidth="1"/>
    <col min="6409" max="6409" width="8.140625" style="21" customWidth="1"/>
    <col min="6410" max="6410" width="7.5703125" style="21" customWidth="1"/>
    <col min="6411" max="6411" width="7" style="21" customWidth="1"/>
    <col min="6412" max="6413" width="8.7109375" style="21" customWidth="1"/>
    <col min="6414" max="6414" width="7.28515625" style="21" customWidth="1"/>
    <col min="6415" max="6415" width="8.140625" style="21" customWidth="1"/>
    <col min="6416" max="6416" width="8.7109375" style="21" customWidth="1"/>
    <col min="6417" max="6417" width="6.42578125" style="21" customWidth="1"/>
    <col min="6418" max="6419" width="9.28515625" style="21" customWidth="1"/>
    <col min="6420" max="6420" width="6.42578125" style="21" customWidth="1"/>
    <col min="6421" max="6422" width="9.5703125" style="21" customWidth="1"/>
    <col min="6423" max="6423" width="6.42578125" style="21" customWidth="1"/>
    <col min="6424" max="6425" width="9.5703125" style="21" customWidth="1"/>
    <col min="6426" max="6426" width="6.7109375" style="21" customWidth="1"/>
    <col min="6427" max="6429" width="9.140625" style="21"/>
    <col min="6430" max="6430" width="10.85546875" style="21" bestFit="1" customWidth="1"/>
    <col min="6431" max="6651" width="9.140625" style="21"/>
    <col min="6652" max="6652" width="18.7109375" style="21" customWidth="1"/>
    <col min="6653" max="6654" width="9.42578125" style="21" customWidth="1"/>
    <col min="6655" max="6655" width="7.7109375" style="21" customWidth="1"/>
    <col min="6656" max="6656" width="9.28515625" style="21" customWidth="1"/>
    <col min="6657" max="6657" width="9.85546875" style="21" customWidth="1"/>
    <col min="6658" max="6658" width="7.140625" style="21" customWidth="1"/>
    <col min="6659" max="6659" width="8.5703125" style="21" customWidth="1"/>
    <col min="6660" max="6660" width="8.85546875" style="21" customWidth="1"/>
    <col min="6661" max="6661" width="7.140625" style="21" customWidth="1"/>
    <col min="6662" max="6662" width="9" style="21" customWidth="1"/>
    <col min="6663" max="6663" width="8.7109375" style="21" customWidth="1"/>
    <col min="6664" max="6664" width="6.5703125" style="21" customWidth="1"/>
    <col min="6665" max="6665" width="8.140625" style="21" customWidth="1"/>
    <col min="6666" max="6666" width="7.5703125" style="21" customWidth="1"/>
    <col min="6667" max="6667" width="7" style="21" customWidth="1"/>
    <col min="6668" max="6669" width="8.7109375" style="21" customWidth="1"/>
    <col min="6670" max="6670" width="7.28515625" style="21" customWidth="1"/>
    <col min="6671" max="6671" width="8.140625" style="21" customWidth="1"/>
    <col min="6672" max="6672" width="8.7109375" style="21" customWidth="1"/>
    <col min="6673" max="6673" width="6.42578125" style="21" customWidth="1"/>
    <col min="6674" max="6675" width="9.28515625" style="21" customWidth="1"/>
    <col min="6676" max="6676" width="6.42578125" style="21" customWidth="1"/>
    <col min="6677" max="6678" width="9.5703125" style="21" customWidth="1"/>
    <col min="6679" max="6679" width="6.42578125" style="21" customWidth="1"/>
    <col min="6680" max="6681" width="9.5703125" style="21" customWidth="1"/>
    <col min="6682" max="6682" width="6.7109375" style="21" customWidth="1"/>
    <col min="6683" max="6685" width="9.140625" style="21"/>
    <col min="6686" max="6686" width="10.85546875" style="21" bestFit="1" customWidth="1"/>
    <col min="6687" max="6907" width="9.140625" style="21"/>
    <col min="6908" max="6908" width="18.7109375" style="21" customWidth="1"/>
    <col min="6909" max="6910" width="9.42578125" style="21" customWidth="1"/>
    <col min="6911" max="6911" width="7.7109375" style="21" customWidth="1"/>
    <col min="6912" max="6912" width="9.28515625" style="21" customWidth="1"/>
    <col min="6913" max="6913" width="9.85546875" style="21" customWidth="1"/>
    <col min="6914" max="6914" width="7.140625" style="21" customWidth="1"/>
    <col min="6915" max="6915" width="8.5703125" style="21" customWidth="1"/>
    <col min="6916" max="6916" width="8.85546875" style="21" customWidth="1"/>
    <col min="6917" max="6917" width="7.140625" style="21" customWidth="1"/>
    <col min="6918" max="6918" width="9" style="21" customWidth="1"/>
    <col min="6919" max="6919" width="8.7109375" style="21" customWidth="1"/>
    <col min="6920" max="6920" width="6.5703125" style="21" customWidth="1"/>
    <col min="6921" max="6921" width="8.140625" style="21" customWidth="1"/>
    <col min="6922" max="6922" width="7.5703125" style="21" customWidth="1"/>
    <col min="6923" max="6923" width="7" style="21" customWidth="1"/>
    <col min="6924" max="6925" width="8.7109375" style="21" customWidth="1"/>
    <col min="6926" max="6926" width="7.28515625" style="21" customWidth="1"/>
    <col min="6927" max="6927" width="8.140625" style="21" customWidth="1"/>
    <col min="6928" max="6928" width="8.7109375" style="21" customWidth="1"/>
    <col min="6929" max="6929" width="6.42578125" style="21" customWidth="1"/>
    <col min="6930" max="6931" width="9.28515625" style="21" customWidth="1"/>
    <col min="6932" max="6932" width="6.42578125" style="21" customWidth="1"/>
    <col min="6933" max="6934" width="9.5703125" style="21" customWidth="1"/>
    <col min="6935" max="6935" width="6.42578125" style="21" customWidth="1"/>
    <col min="6936" max="6937" width="9.5703125" style="21" customWidth="1"/>
    <col min="6938" max="6938" width="6.7109375" style="21" customWidth="1"/>
    <col min="6939" max="6941" width="9.140625" style="21"/>
    <col min="6942" max="6942" width="10.85546875" style="21" bestFit="1" customWidth="1"/>
    <col min="6943" max="7163" width="9.140625" style="21"/>
    <col min="7164" max="7164" width="18.7109375" style="21" customWidth="1"/>
    <col min="7165" max="7166" width="9.42578125" style="21" customWidth="1"/>
    <col min="7167" max="7167" width="7.7109375" style="21" customWidth="1"/>
    <col min="7168" max="7168" width="9.28515625" style="21" customWidth="1"/>
    <col min="7169" max="7169" width="9.85546875" style="21" customWidth="1"/>
    <col min="7170" max="7170" width="7.140625" style="21" customWidth="1"/>
    <col min="7171" max="7171" width="8.5703125" style="21" customWidth="1"/>
    <col min="7172" max="7172" width="8.85546875" style="21" customWidth="1"/>
    <col min="7173" max="7173" width="7.140625" style="21" customWidth="1"/>
    <col min="7174" max="7174" width="9" style="21" customWidth="1"/>
    <col min="7175" max="7175" width="8.7109375" style="21" customWidth="1"/>
    <col min="7176" max="7176" width="6.5703125" style="21" customWidth="1"/>
    <col min="7177" max="7177" width="8.140625" style="21" customWidth="1"/>
    <col min="7178" max="7178" width="7.5703125" style="21" customWidth="1"/>
    <col min="7179" max="7179" width="7" style="21" customWidth="1"/>
    <col min="7180" max="7181" width="8.7109375" style="21" customWidth="1"/>
    <col min="7182" max="7182" width="7.28515625" style="21" customWidth="1"/>
    <col min="7183" max="7183" width="8.140625" style="21" customWidth="1"/>
    <col min="7184" max="7184" width="8.7109375" style="21" customWidth="1"/>
    <col min="7185" max="7185" width="6.42578125" style="21" customWidth="1"/>
    <col min="7186" max="7187" width="9.28515625" style="21" customWidth="1"/>
    <col min="7188" max="7188" width="6.42578125" style="21" customWidth="1"/>
    <col min="7189" max="7190" width="9.5703125" style="21" customWidth="1"/>
    <col min="7191" max="7191" width="6.42578125" style="21" customWidth="1"/>
    <col min="7192" max="7193" width="9.5703125" style="21" customWidth="1"/>
    <col min="7194" max="7194" width="6.7109375" style="21" customWidth="1"/>
    <col min="7195" max="7197" width="9.140625" style="21"/>
    <col min="7198" max="7198" width="10.85546875" style="21" bestFit="1" customWidth="1"/>
    <col min="7199" max="7419" width="9.140625" style="21"/>
    <col min="7420" max="7420" width="18.7109375" style="21" customWidth="1"/>
    <col min="7421" max="7422" width="9.42578125" style="21" customWidth="1"/>
    <col min="7423" max="7423" width="7.7109375" style="21" customWidth="1"/>
    <col min="7424" max="7424" width="9.28515625" style="21" customWidth="1"/>
    <col min="7425" max="7425" width="9.85546875" style="21" customWidth="1"/>
    <col min="7426" max="7426" width="7.140625" style="21" customWidth="1"/>
    <col min="7427" max="7427" width="8.5703125" style="21" customWidth="1"/>
    <col min="7428" max="7428" width="8.85546875" style="21" customWidth="1"/>
    <col min="7429" max="7429" width="7.140625" style="21" customWidth="1"/>
    <col min="7430" max="7430" width="9" style="21" customWidth="1"/>
    <col min="7431" max="7431" width="8.7109375" style="21" customWidth="1"/>
    <col min="7432" max="7432" width="6.5703125" style="21" customWidth="1"/>
    <col min="7433" max="7433" width="8.140625" style="21" customWidth="1"/>
    <col min="7434" max="7434" width="7.5703125" style="21" customWidth="1"/>
    <col min="7435" max="7435" width="7" style="21" customWidth="1"/>
    <col min="7436" max="7437" width="8.7109375" style="21" customWidth="1"/>
    <col min="7438" max="7438" width="7.28515625" style="21" customWidth="1"/>
    <col min="7439" max="7439" width="8.140625" style="21" customWidth="1"/>
    <col min="7440" max="7440" width="8.7109375" style="21" customWidth="1"/>
    <col min="7441" max="7441" width="6.42578125" style="21" customWidth="1"/>
    <col min="7442" max="7443" width="9.28515625" style="21" customWidth="1"/>
    <col min="7444" max="7444" width="6.42578125" style="21" customWidth="1"/>
    <col min="7445" max="7446" width="9.5703125" style="21" customWidth="1"/>
    <col min="7447" max="7447" width="6.42578125" style="21" customWidth="1"/>
    <col min="7448" max="7449" width="9.5703125" style="21" customWidth="1"/>
    <col min="7450" max="7450" width="6.7109375" style="21" customWidth="1"/>
    <col min="7451" max="7453" width="9.140625" style="21"/>
    <col min="7454" max="7454" width="10.85546875" style="21" bestFit="1" customWidth="1"/>
    <col min="7455" max="7675" width="9.140625" style="21"/>
    <col min="7676" max="7676" width="18.7109375" style="21" customWidth="1"/>
    <col min="7677" max="7678" width="9.42578125" style="21" customWidth="1"/>
    <col min="7679" max="7679" width="7.7109375" style="21" customWidth="1"/>
    <col min="7680" max="7680" width="9.28515625" style="21" customWidth="1"/>
    <col min="7681" max="7681" width="9.85546875" style="21" customWidth="1"/>
    <col min="7682" max="7682" width="7.140625" style="21" customWidth="1"/>
    <col min="7683" max="7683" width="8.5703125" style="21" customWidth="1"/>
    <col min="7684" max="7684" width="8.85546875" style="21" customWidth="1"/>
    <col min="7685" max="7685" width="7.140625" style="21" customWidth="1"/>
    <col min="7686" max="7686" width="9" style="21" customWidth="1"/>
    <col min="7687" max="7687" width="8.7109375" style="21" customWidth="1"/>
    <col min="7688" max="7688" width="6.5703125" style="21" customWidth="1"/>
    <col min="7689" max="7689" width="8.140625" style="21" customWidth="1"/>
    <col min="7690" max="7690" width="7.5703125" style="21" customWidth="1"/>
    <col min="7691" max="7691" width="7" style="21" customWidth="1"/>
    <col min="7692" max="7693" width="8.7109375" style="21" customWidth="1"/>
    <col min="7694" max="7694" width="7.28515625" style="21" customWidth="1"/>
    <col min="7695" max="7695" width="8.140625" style="21" customWidth="1"/>
    <col min="7696" max="7696" width="8.7109375" style="21" customWidth="1"/>
    <col min="7697" max="7697" width="6.42578125" style="21" customWidth="1"/>
    <col min="7698" max="7699" width="9.28515625" style="21" customWidth="1"/>
    <col min="7700" max="7700" width="6.42578125" style="21" customWidth="1"/>
    <col min="7701" max="7702" width="9.5703125" style="21" customWidth="1"/>
    <col min="7703" max="7703" width="6.42578125" style="21" customWidth="1"/>
    <col min="7704" max="7705" width="9.5703125" style="21" customWidth="1"/>
    <col min="7706" max="7706" width="6.7109375" style="21" customWidth="1"/>
    <col min="7707" max="7709" width="9.140625" style="21"/>
    <col min="7710" max="7710" width="10.85546875" style="21" bestFit="1" customWidth="1"/>
    <col min="7711" max="7931" width="9.140625" style="21"/>
    <col min="7932" max="7932" width="18.7109375" style="21" customWidth="1"/>
    <col min="7933" max="7934" width="9.42578125" style="21" customWidth="1"/>
    <col min="7935" max="7935" width="7.7109375" style="21" customWidth="1"/>
    <col min="7936" max="7936" width="9.28515625" style="21" customWidth="1"/>
    <col min="7937" max="7937" width="9.85546875" style="21" customWidth="1"/>
    <col min="7938" max="7938" width="7.140625" style="21" customWidth="1"/>
    <col min="7939" max="7939" width="8.5703125" style="21" customWidth="1"/>
    <col min="7940" max="7940" width="8.85546875" style="21" customWidth="1"/>
    <col min="7941" max="7941" width="7.140625" style="21" customWidth="1"/>
    <col min="7942" max="7942" width="9" style="21" customWidth="1"/>
    <col min="7943" max="7943" width="8.7109375" style="21" customWidth="1"/>
    <col min="7944" max="7944" width="6.5703125" style="21" customWidth="1"/>
    <col min="7945" max="7945" width="8.140625" style="21" customWidth="1"/>
    <col min="7946" max="7946" width="7.5703125" style="21" customWidth="1"/>
    <col min="7947" max="7947" width="7" style="21" customWidth="1"/>
    <col min="7948" max="7949" width="8.7109375" style="21" customWidth="1"/>
    <col min="7950" max="7950" width="7.28515625" style="21" customWidth="1"/>
    <col min="7951" max="7951" width="8.140625" style="21" customWidth="1"/>
    <col min="7952" max="7952" width="8.7109375" style="21" customWidth="1"/>
    <col min="7953" max="7953" width="6.42578125" style="21" customWidth="1"/>
    <col min="7954" max="7955" width="9.28515625" style="21" customWidth="1"/>
    <col min="7956" max="7956" width="6.42578125" style="21" customWidth="1"/>
    <col min="7957" max="7958" width="9.5703125" style="21" customWidth="1"/>
    <col min="7959" max="7959" width="6.42578125" style="21" customWidth="1"/>
    <col min="7960" max="7961" width="9.5703125" style="21" customWidth="1"/>
    <col min="7962" max="7962" width="6.7109375" style="21" customWidth="1"/>
    <col min="7963" max="7965" width="9.140625" style="21"/>
    <col min="7966" max="7966" width="10.85546875" style="21" bestFit="1" customWidth="1"/>
    <col min="7967" max="8187" width="9.140625" style="21"/>
    <col min="8188" max="8188" width="18.7109375" style="21" customWidth="1"/>
    <col min="8189" max="8190" width="9.42578125" style="21" customWidth="1"/>
    <col min="8191" max="8191" width="7.7109375" style="21" customWidth="1"/>
    <col min="8192" max="8192" width="9.28515625" style="21" customWidth="1"/>
    <col min="8193" max="8193" width="9.85546875" style="21" customWidth="1"/>
    <col min="8194" max="8194" width="7.140625" style="21" customWidth="1"/>
    <col min="8195" max="8195" width="8.5703125" style="21" customWidth="1"/>
    <col min="8196" max="8196" width="8.85546875" style="21" customWidth="1"/>
    <col min="8197" max="8197" width="7.140625" style="21" customWidth="1"/>
    <col min="8198" max="8198" width="9" style="21" customWidth="1"/>
    <col min="8199" max="8199" width="8.7109375" style="21" customWidth="1"/>
    <col min="8200" max="8200" width="6.5703125" style="21" customWidth="1"/>
    <col min="8201" max="8201" width="8.140625" style="21" customWidth="1"/>
    <col min="8202" max="8202" width="7.5703125" style="21" customWidth="1"/>
    <col min="8203" max="8203" width="7" style="21" customWidth="1"/>
    <col min="8204" max="8205" width="8.7109375" style="21" customWidth="1"/>
    <col min="8206" max="8206" width="7.28515625" style="21" customWidth="1"/>
    <col min="8207" max="8207" width="8.140625" style="21" customWidth="1"/>
    <col min="8208" max="8208" width="8.7109375" style="21" customWidth="1"/>
    <col min="8209" max="8209" width="6.42578125" style="21" customWidth="1"/>
    <col min="8210" max="8211" width="9.28515625" style="21" customWidth="1"/>
    <col min="8212" max="8212" width="6.42578125" style="21" customWidth="1"/>
    <col min="8213" max="8214" width="9.5703125" style="21" customWidth="1"/>
    <col min="8215" max="8215" width="6.42578125" style="21" customWidth="1"/>
    <col min="8216" max="8217" width="9.5703125" style="21" customWidth="1"/>
    <col min="8218" max="8218" width="6.7109375" style="21" customWidth="1"/>
    <col min="8219" max="8221" width="9.140625" style="21"/>
    <col min="8222" max="8222" width="10.85546875" style="21" bestFit="1" customWidth="1"/>
    <col min="8223" max="8443" width="9.140625" style="21"/>
    <col min="8444" max="8444" width="18.7109375" style="21" customWidth="1"/>
    <col min="8445" max="8446" width="9.42578125" style="21" customWidth="1"/>
    <col min="8447" max="8447" width="7.7109375" style="21" customWidth="1"/>
    <col min="8448" max="8448" width="9.28515625" style="21" customWidth="1"/>
    <col min="8449" max="8449" width="9.85546875" style="21" customWidth="1"/>
    <col min="8450" max="8450" width="7.140625" style="21" customWidth="1"/>
    <col min="8451" max="8451" width="8.5703125" style="21" customWidth="1"/>
    <col min="8452" max="8452" width="8.85546875" style="21" customWidth="1"/>
    <col min="8453" max="8453" width="7.140625" style="21" customWidth="1"/>
    <col min="8454" max="8454" width="9" style="21" customWidth="1"/>
    <col min="8455" max="8455" width="8.7109375" style="21" customWidth="1"/>
    <col min="8456" max="8456" width="6.5703125" style="21" customWidth="1"/>
    <col min="8457" max="8457" width="8.140625" style="21" customWidth="1"/>
    <col min="8458" max="8458" width="7.5703125" style="21" customWidth="1"/>
    <col min="8459" max="8459" width="7" style="21" customWidth="1"/>
    <col min="8460" max="8461" width="8.7109375" style="21" customWidth="1"/>
    <col min="8462" max="8462" width="7.28515625" style="21" customWidth="1"/>
    <col min="8463" max="8463" width="8.140625" style="21" customWidth="1"/>
    <col min="8464" max="8464" width="8.7109375" style="21" customWidth="1"/>
    <col min="8465" max="8465" width="6.42578125" style="21" customWidth="1"/>
    <col min="8466" max="8467" width="9.28515625" style="21" customWidth="1"/>
    <col min="8468" max="8468" width="6.42578125" style="21" customWidth="1"/>
    <col min="8469" max="8470" width="9.5703125" style="21" customWidth="1"/>
    <col min="8471" max="8471" width="6.42578125" style="21" customWidth="1"/>
    <col min="8472" max="8473" width="9.5703125" style="21" customWidth="1"/>
    <col min="8474" max="8474" width="6.7109375" style="21" customWidth="1"/>
    <col min="8475" max="8477" width="9.140625" style="21"/>
    <col min="8478" max="8478" width="10.85546875" style="21" bestFit="1" customWidth="1"/>
    <col min="8479" max="8699" width="9.140625" style="21"/>
    <col min="8700" max="8700" width="18.7109375" style="21" customWidth="1"/>
    <col min="8701" max="8702" width="9.42578125" style="21" customWidth="1"/>
    <col min="8703" max="8703" width="7.7109375" style="21" customWidth="1"/>
    <col min="8704" max="8704" width="9.28515625" style="21" customWidth="1"/>
    <col min="8705" max="8705" width="9.85546875" style="21" customWidth="1"/>
    <col min="8706" max="8706" width="7.140625" style="21" customWidth="1"/>
    <col min="8707" max="8707" width="8.5703125" style="21" customWidth="1"/>
    <col min="8708" max="8708" width="8.85546875" style="21" customWidth="1"/>
    <col min="8709" max="8709" width="7.140625" style="21" customWidth="1"/>
    <col min="8710" max="8710" width="9" style="21" customWidth="1"/>
    <col min="8711" max="8711" width="8.7109375" style="21" customWidth="1"/>
    <col min="8712" max="8712" width="6.5703125" style="21" customWidth="1"/>
    <col min="8713" max="8713" width="8.140625" style="21" customWidth="1"/>
    <col min="8714" max="8714" width="7.5703125" style="21" customWidth="1"/>
    <col min="8715" max="8715" width="7" style="21" customWidth="1"/>
    <col min="8716" max="8717" width="8.7109375" style="21" customWidth="1"/>
    <col min="8718" max="8718" width="7.28515625" style="21" customWidth="1"/>
    <col min="8719" max="8719" width="8.140625" style="21" customWidth="1"/>
    <col min="8720" max="8720" width="8.7109375" style="21" customWidth="1"/>
    <col min="8721" max="8721" width="6.42578125" style="21" customWidth="1"/>
    <col min="8722" max="8723" width="9.28515625" style="21" customWidth="1"/>
    <col min="8724" max="8724" width="6.42578125" style="21" customWidth="1"/>
    <col min="8725" max="8726" width="9.5703125" style="21" customWidth="1"/>
    <col min="8727" max="8727" width="6.42578125" style="21" customWidth="1"/>
    <col min="8728" max="8729" width="9.5703125" style="21" customWidth="1"/>
    <col min="8730" max="8730" width="6.7109375" style="21" customWidth="1"/>
    <col min="8731" max="8733" width="9.140625" style="21"/>
    <col min="8734" max="8734" width="10.85546875" style="21" bestFit="1" customWidth="1"/>
    <col min="8735" max="8955" width="9.140625" style="21"/>
    <col min="8956" max="8956" width="18.7109375" style="21" customWidth="1"/>
    <col min="8957" max="8958" width="9.42578125" style="21" customWidth="1"/>
    <col min="8959" max="8959" width="7.7109375" style="21" customWidth="1"/>
    <col min="8960" max="8960" width="9.28515625" style="21" customWidth="1"/>
    <col min="8961" max="8961" width="9.85546875" style="21" customWidth="1"/>
    <col min="8962" max="8962" width="7.140625" style="21" customWidth="1"/>
    <col min="8963" max="8963" width="8.5703125" style="21" customWidth="1"/>
    <col min="8964" max="8964" width="8.85546875" style="21" customWidth="1"/>
    <col min="8965" max="8965" width="7.140625" style="21" customWidth="1"/>
    <col min="8966" max="8966" width="9" style="21" customWidth="1"/>
    <col min="8967" max="8967" width="8.7109375" style="21" customWidth="1"/>
    <col min="8968" max="8968" width="6.5703125" style="21" customWidth="1"/>
    <col min="8969" max="8969" width="8.140625" style="21" customWidth="1"/>
    <col min="8970" max="8970" width="7.5703125" style="21" customWidth="1"/>
    <col min="8971" max="8971" width="7" style="21" customWidth="1"/>
    <col min="8972" max="8973" width="8.7109375" style="21" customWidth="1"/>
    <col min="8974" max="8974" width="7.28515625" style="21" customWidth="1"/>
    <col min="8975" max="8975" width="8.140625" style="21" customWidth="1"/>
    <col min="8976" max="8976" width="8.7109375" style="21" customWidth="1"/>
    <col min="8977" max="8977" width="6.42578125" style="21" customWidth="1"/>
    <col min="8978" max="8979" width="9.28515625" style="21" customWidth="1"/>
    <col min="8980" max="8980" width="6.42578125" style="21" customWidth="1"/>
    <col min="8981" max="8982" width="9.5703125" style="21" customWidth="1"/>
    <col min="8983" max="8983" width="6.42578125" style="21" customWidth="1"/>
    <col min="8984" max="8985" width="9.5703125" style="21" customWidth="1"/>
    <col min="8986" max="8986" width="6.7109375" style="21" customWidth="1"/>
    <col min="8987" max="8989" width="9.140625" style="21"/>
    <col min="8990" max="8990" width="10.85546875" style="21" bestFit="1" customWidth="1"/>
    <col min="8991" max="9211" width="9.140625" style="21"/>
    <col min="9212" max="9212" width="18.7109375" style="21" customWidth="1"/>
    <col min="9213" max="9214" width="9.42578125" style="21" customWidth="1"/>
    <col min="9215" max="9215" width="7.7109375" style="21" customWidth="1"/>
    <col min="9216" max="9216" width="9.28515625" style="21" customWidth="1"/>
    <col min="9217" max="9217" width="9.85546875" style="21" customWidth="1"/>
    <col min="9218" max="9218" width="7.140625" style="21" customWidth="1"/>
    <col min="9219" max="9219" width="8.5703125" style="21" customWidth="1"/>
    <col min="9220" max="9220" width="8.85546875" style="21" customWidth="1"/>
    <col min="9221" max="9221" width="7.140625" style="21" customWidth="1"/>
    <col min="9222" max="9222" width="9" style="21" customWidth="1"/>
    <col min="9223" max="9223" width="8.7109375" style="21" customWidth="1"/>
    <col min="9224" max="9224" width="6.5703125" style="21" customWidth="1"/>
    <col min="9225" max="9225" width="8.140625" style="21" customWidth="1"/>
    <col min="9226" max="9226" width="7.5703125" style="21" customWidth="1"/>
    <col min="9227" max="9227" width="7" style="21" customWidth="1"/>
    <col min="9228" max="9229" width="8.7109375" style="21" customWidth="1"/>
    <col min="9230" max="9230" width="7.28515625" style="21" customWidth="1"/>
    <col min="9231" max="9231" width="8.140625" style="21" customWidth="1"/>
    <col min="9232" max="9232" width="8.7109375" style="21" customWidth="1"/>
    <col min="9233" max="9233" width="6.42578125" style="21" customWidth="1"/>
    <col min="9234" max="9235" width="9.28515625" style="21" customWidth="1"/>
    <col min="9236" max="9236" width="6.42578125" style="21" customWidth="1"/>
    <col min="9237" max="9238" width="9.5703125" style="21" customWidth="1"/>
    <col min="9239" max="9239" width="6.42578125" style="21" customWidth="1"/>
    <col min="9240" max="9241" width="9.5703125" style="21" customWidth="1"/>
    <col min="9242" max="9242" width="6.7109375" style="21" customWidth="1"/>
    <col min="9243" max="9245" width="9.140625" style="21"/>
    <col min="9246" max="9246" width="10.85546875" style="21" bestFit="1" customWidth="1"/>
    <col min="9247" max="9467" width="9.140625" style="21"/>
    <col min="9468" max="9468" width="18.7109375" style="21" customWidth="1"/>
    <col min="9469" max="9470" width="9.42578125" style="21" customWidth="1"/>
    <col min="9471" max="9471" width="7.7109375" style="21" customWidth="1"/>
    <col min="9472" max="9472" width="9.28515625" style="21" customWidth="1"/>
    <col min="9473" max="9473" width="9.85546875" style="21" customWidth="1"/>
    <col min="9474" max="9474" width="7.140625" style="21" customWidth="1"/>
    <col min="9475" max="9475" width="8.5703125" style="21" customWidth="1"/>
    <col min="9476" max="9476" width="8.85546875" style="21" customWidth="1"/>
    <col min="9477" max="9477" width="7.140625" style="21" customWidth="1"/>
    <col min="9478" max="9478" width="9" style="21" customWidth="1"/>
    <col min="9479" max="9479" width="8.7109375" style="21" customWidth="1"/>
    <col min="9480" max="9480" width="6.5703125" style="21" customWidth="1"/>
    <col min="9481" max="9481" width="8.140625" style="21" customWidth="1"/>
    <col min="9482" max="9482" width="7.5703125" style="21" customWidth="1"/>
    <col min="9483" max="9483" width="7" style="21" customWidth="1"/>
    <col min="9484" max="9485" width="8.7109375" style="21" customWidth="1"/>
    <col min="9486" max="9486" width="7.28515625" style="21" customWidth="1"/>
    <col min="9487" max="9487" width="8.140625" style="21" customWidth="1"/>
    <col min="9488" max="9488" width="8.7109375" style="21" customWidth="1"/>
    <col min="9489" max="9489" width="6.42578125" style="21" customWidth="1"/>
    <col min="9490" max="9491" width="9.28515625" style="21" customWidth="1"/>
    <col min="9492" max="9492" width="6.42578125" style="21" customWidth="1"/>
    <col min="9493" max="9494" width="9.5703125" style="21" customWidth="1"/>
    <col min="9495" max="9495" width="6.42578125" style="21" customWidth="1"/>
    <col min="9496" max="9497" width="9.5703125" style="21" customWidth="1"/>
    <col min="9498" max="9498" width="6.7109375" style="21" customWidth="1"/>
    <col min="9499" max="9501" width="9.140625" style="21"/>
    <col min="9502" max="9502" width="10.85546875" style="21" bestFit="1" customWidth="1"/>
    <col min="9503" max="9723" width="9.140625" style="21"/>
    <col min="9724" max="9724" width="18.7109375" style="21" customWidth="1"/>
    <col min="9725" max="9726" width="9.42578125" style="21" customWidth="1"/>
    <col min="9727" max="9727" width="7.7109375" style="21" customWidth="1"/>
    <col min="9728" max="9728" width="9.28515625" style="21" customWidth="1"/>
    <col min="9729" max="9729" width="9.85546875" style="21" customWidth="1"/>
    <col min="9730" max="9730" width="7.140625" style="21" customWidth="1"/>
    <col min="9731" max="9731" width="8.5703125" style="21" customWidth="1"/>
    <col min="9732" max="9732" width="8.85546875" style="21" customWidth="1"/>
    <col min="9733" max="9733" width="7.140625" style="21" customWidth="1"/>
    <col min="9734" max="9734" width="9" style="21" customWidth="1"/>
    <col min="9735" max="9735" width="8.7109375" style="21" customWidth="1"/>
    <col min="9736" max="9736" width="6.5703125" style="21" customWidth="1"/>
    <col min="9737" max="9737" width="8.140625" style="21" customWidth="1"/>
    <col min="9738" max="9738" width="7.5703125" style="21" customWidth="1"/>
    <col min="9739" max="9739" width="7" style="21" customWidth="1"/>
    <col min="9740" max="9741" width="8.7109375" style="21" customWidth="1"/>
    <col min="9742" max="9742" width="7.28515625" style="21" customWidth="1"/>
    <col min="9743" max="9743" width="8.140625" style="21" customWidth="1"/>
    <col min="9744" max="9744" width="8.7109375" style="21" customWidth="1"/>
    <col min="9745" max="9745" width="6.42578125" style="21" customWidth="1"/>
    <col min="9746" max="9747" width="9.28515625" style="21" customWidth="1"/>
    <col min="9748" max="9748" width="6.42578125" style="21" customWidth="1"/>
    <col min="9749" max="9750" width="9.5703125" style="21" customWidth="1"/>
    <col min="9751" max="9751" width="6.42578125" style="21" customWidth="1"/>
    <col min="9752" max="9753" width="9.5703125" style="21" customWidth="1"/>
    <col min="9754" max="9754" width="6.7109375" style="21" customWidth="1"/>
    <col min="9755" max="9757" width="9.140625" style="21"/>
    <col min="9758" max="9758" width="10.85546875" style="21" bestFit="1" customWidth="1"/>
    <col min="9759" max="9979" width="9.140625" style="21"/>
    <col min="9980" max="9980" width="18.7109375" style="21" customWidth="1"/>
    <col min="9981" max="9982" width="9.42578125" style="21" customWidth="1"/>
    <col min="9983" max="9983" width="7.7109375" style="21" customWidth="1"/>
    <col min="9984" max="9984" width="9.28515625" style="21" customWidth="1"/>
    <col min="9985" max="9985" width="9.85546875" style="21" customWidth="1"/>
    <col min="9986" max="9986" width="7.140625" style="21" customWidth="1"/>
    <col min="9987" max="9987" width="8.5703125" style="21" customWidth="1"/>
    <col min="9988" max="9988" width="8.85546875" style="21" customWidth="1"/>
    <col min="9989" max="9989" width="7.140625" style="21" customWidth="1"/>
    <col min="9990" max="9990" width="9" style="21" customWidth="1"/>
    <col min="9991" max="9991" width="8.7109375" style="21" customWidth="1"/>
    <col min="9992" max="9992" width="6.5703125" style="21" customWidth="1"/>
    <col min="9993" max="9993" width="8.140625" style="21" customWidth="1"/>
    <col min="9994" max="9994" width="7.5703125" style="21" customWidth="1"/>
    <col min="9995" max="9995" width="7" style="21" customWidth="1"/>
    <col min="9996" max="9997" width="8.7109375" style="21" customWidth="1"/>
    <col min="9998" max="9998" width="7.28515625" style="21" customWidth="1"/>
    <col min="9999" max="9999" width="8.140625" style="21" customWidth="1"/>
    <col min="10000" max="10000" width="8.7109375" style="21" customWidth="1"/>
    <col min="10001" max="10001" width="6.42578125" style="21" customWidth="1"/>
    <col min="10002" max="10003" width="9.28515625" style="21" customWidth="1"/>
    <col min="10004" max="10004" width="6.42578125" style="21" customWidth="1"/>
    <col min="10005" max="10006" width="9.5703125" style="21" customWidth="1"/>
    <col min="10007" max="10007" width="6.42578125" style="21" customWidth="1"/>
    <col min="10008" max="10009" width="9.5703125" style="21" customWidth="1"/>
    <col min="10010" max="10010" width="6.7109375" style="21" customWidth="1"/>
    <col min="10011" max="10013" width="9.140625" style="21"/>
    <col min="10014" max="10014" width="10.85546875" style="21" bestFit="1" customWidth="1"/>
    <col min="10015" max="10235" width="9.140625" style="21"/>
    <col min="10236" max="10236" width="18.7109375" style="21" customWidth="1"/>
    <col min="10237" max="10238" width="9.42578125" style="21" customWidth="1"/>
    <col min="10239" max="10239" width="7.7109375" style="21" customWidth="1"/>
    <col min="10240" max="10240" width="9.28515625" style="21" customWidth="1"/>
    <col min="10241" max="10241" width="9.85546875" style="21" customWidth="1"/>
    <col min="10242" max="10242" width="7.140625" style="21" customWidth="1"/>
    <col min="10243" max="10243" width="8.5703125" style="21" customWidth="1"/>
    <col min="10244" max="10244" width="8.85546875" style="21" customWidth="1"/>
    <col min="10245" max="10245" width="7.140625" style="21" customWidth="1"/>
    <col min="10246" max="10246" width="9" style="21" customWidth="1"/>
    <col min="10247" max="10247" width="8.7109375" style="21" customWidth="1"/>
    <col min="10248" max="10248" width="6.5703125" style="21" customWidth="1"/>
    <col min="10249" max="10249" width="8.140625" style="21" customWidth="1"/>
    <col min="10250" max="10250" width="7.5703125" style="21" customWidth="1"/>
    <col min="10251" max="10251" width="7" style="21" customWidth="1"/>
    <col min="10252" max="10253" width="8.7109375" style="21" customWidth="1"/>
    <col min="10254" max="10254" width="7.28515625" style="21" customWidth="1"/>
    <col min="10255" max="10255" width="8.140625" style="21" customWidth="1"/>
    <col min="10256" max="10256" width="8.7109375" style="21" customWidth="1"/>
    <col min="10257" max="10257" width="6.42578125" style="21" customWidth="1"/>
    <col min="10258" max="10259" width="9.28515625" style="21" customWidth="1"/>
    <col min="10260" max="10260" width="6.42578125" style="21" customWidth="1"/>
    <col min="10261" max="10262" width="9.5703125" style="21" customWidth="1"/>
    <col min="10263" max="10263" width="6.42578125" style="21" customWidth="1"/>
    <col min="10264" max="10265" width="9.5703125" style="21" customWidth="1"/>
    <col min="10266" max="10266" width="6.7109375" style="21" customWidth="1"/>
    <col min="10267" max="10269" width="9.140625" style="21"/>
    <col min="10270" max="10270" width="10.85546875" style="21" bestFit="1" customWidth="1"/>
    <col min="10271" max="10491" width="9.140625" style="21"/>
    <col min="10492" max="10492" width="18.7109375" style="21" customWidth="1"/>
    <col min="10493" max="10494" width="9.42578125" style="21" customWidth="1"/>
    <col min="10495" max="10495" width="7.7109375" style="21" customWidth="1"/>
    <col min="10496" max="10496" width="9.28515625" style="21" customWidth="1"/>
    <col min="10497" max="10497" width="9.85546875" style="21" customWidth="1"/>
    <col min="10498" max="10498" width="7.140625" style="21" customWidth="1"/>
    <col min="10499" max="10499" width="8.5703125" style="21" customWidth="1"/>
    <col min="10500" max="10500" width="8.85546875" style="21" customWidth="1"/>
    <col min="10501" max="10501" width="7.140625" style="21" customWidth="1"/>
    <col min="10502" max="10502" width="9" style="21" customWidth="1"/>
    <col min="10503" max="10503" width="8.7109375" style="21" customWidth="1"/>
    <col min="10504" max="10504" width="6.5703125" style="21" customWidth="1"/>
    <col min="10505" max="10505" width="8.140625" style="21" customWidth="1"/>
    <col min="10506" max="10506" width="7.5703125" style="21" customWidth="1"/>
    <col min="10507" max="10507" width="7" style="21" customWidth="1"/>
    <col min="10508" max="10509" width="8.7109375" style="21" customWidth="1"/>
    <col min="10510" max="10510" width="7.28515625" style="21" customWidth="1"/>
    <col min="10511" max="10511" width="8.140625" style="21" customWidth="1"/>
    <col min="10512" max="10512" width="8.7109375" style="21" customWidth="1"/>
    <col min="10513" max="10513" width="6.42578125" style="21" customWidth="1"/>
    <col min="10514" max="10515" width="9.28515625" style="21" customWidth="1"/>
    <col min="10516" max="10516" width="6.42578125" style="21" customWidth="1"/>
    <col min="10517" max="10518" width="9.5703125" style="21" customWidth="1"/>
    <col min="10519" max="10519" width="6.42578125" style="21" customWidth="1"/>
    <col min="10520" max="10521" width="9.5703125" style="21" customWidth="1"/>
    <col min="10522" max="10522" width="6.7109375" style="21" customWidth="1"/>
    <col min="10523" max="10525" width="9.140625" style="21"/>
    <col min="10526" max="10526" width="10.85546875" style="21" bestFit="1" customWidth="1"/>
    <col min="10527" max="10747" width="9.140625" style="21"/>
    <col min="10748" max="10748" width="18.7109375" style="21" customWidth="1"/>
    <col min="10749" max="10750" width="9.42578125" style="21" customWidth="1"/>
    <col min="10751" max="10751" width="7.7109375" style="21" customWidth="1"/>
    <col min="10752" max="10752" width="9.28515625" style="21" customWidth="1"/>
    <col min="10753" max="10753" width="9.85546875" style="21" customWidth="1"/>
    <col min="10754" max="10754" width="7.140625" style="21" customWidth="1"/>
    <col min="10755" max="10755" width="8.5703125" style="21" customWidth="1"/>
    <col min="10756" max="10756" width="8.85546875" style="21" customWidth="1"/>
    <col min="10757" max="10757" width="7.140625" style="21" customWidth="1"/>
    <col min="10758" max="10758" width="9" style="21" customWidth="1"/>
    <col min="10759" max="10759" width="8.7109375" style="21" customWidth="1"/>
    <col min="10760" max="10760" width="6.5703125" style="21" customWidth="1"/>
    <col min="10761" max="10761" width="8.140625" style="21" customWidth="1"/>
    <col min="10762" max="10762" width="7.5703125" style="21" customWidth="1"/>
    <col min="10763" max="10763" width="7" style="21" customWidth="1"/>
    <col min="10764" max="10765" width="8.7109375" style="21" customWidth="1"/>
    <col min="10766" max="10766" width="7.28515625" style="21" customWidth="1"/>
    <col min="10767" max="10767" width="8.140625" style="21" customWidth="1"/>
    <col min="10768" max="10768" width="8.7109375" style="21" customWidth="1"/>
    <col min="10769" max="10769" width="6.42578125" style="21" customWidth="1"/>
    <col min="10770" max="10771" width="9.28515625" style="21" customWidth="1"/>
    <col min="10772" max="10772" width="6.42578125" style="21" customWidth="1"/>
    <col min="10773" max="10774" width="9.5703125" style="21" customWidth="1"/>
    <col min="10775" max="10775" width="6.42578125" style="21" customWidth="1"/>
    <col min="10776" max="10777" width="9.5703125" style="21" customWidth="1"/>
    <col min="10778" max="10778" width="6.7109375" style="21" customWidth="1"/>
    <col min="10779" max="10781" width="9.140625" style="21"/>
    <col min="10782" max="10782" width="10.85546875" style="21" bestFit="1" customWidth="1"/>
    <col min="10783" max="11003" width="9.140625" style="21"/>
    <col min="11004" max="11004" width="18.7109375" style="21" customWidth="1"/>
    <col min="11005" max="11006" width="9.42578125" style="21" customWidth="1"/>
    <col min="11007" max="11007" width="7.7109375" style="21" customWidth="1"/>
    <col min="11008" max="11008" width="9.28515625" style="21" customWidth="1"/>
    <col min="11009" max="11009" width="9.85546875" style="21" customWidth="1"/>
    <col min="11010" max="11010" width="7.140625" style="21" customWidth="1"/>
    <col min="11011" max="11011" width="8.5703125" style="21" customWidth="1"/>
    <col min="11012" max="11012" width="8.85546875" style="21" customWidth="1"/>
    <col min="11013" max="11013" width="7.140625" style="21" customWidth="1"/>
    <col min="11014" max="11014" width="9" style="21" customWidth="1"/>
    <col min="11015" max="11015" width="8.7109375" style="21" customWidth="1"/>
    <col min="11016" max="11016" width="6.5703125" style="21" customWidth="1"/>
    <col min="11017" max="11017" width="8.140625" style="21" customWidth="1"/>
    <col min="11018" max="11018" width="7.5703125" style="21" customWidth="1"/>
    <col min="11019" max="11019" width="7" style="21" customWidth="1"/>
    <col min="11020" max="11021" width="8.7109375" style="21" customWidth="1"/>
    <col min="11022" max="11022" width="7.28515625" style="21" customWidth="1"/>
    <col min="11023" max="11023" width="8.140625" style="21" customWidth="1"/>
    <col min="11024" max="11024" width="8.7109375" style="21" customWidth="1"/>
    <col min="11025" max="11025" width="6.42578125" style="21" customWidth="1"/>
    <col min="11026" max="11027" width="9.28515625" style="21" customWidth="1"/>
    <col min="11028" max="11028" width="6.42578125" style="21" customWidth="1"/>
    <col min="11029" max="11030" width="9.5703125" style="21" customWidth="1"/>
    <col min="11031" max="11031" width="6.42578125" style="21" customWidth="1"/>
    <col min="11032" max="11033" width="9.5703125" style="21" customWidth="1"/>
    <col min="11034" max="11034" width="6.7109375" style="21" customWidth="1"/>
    <col min="11035" max="11037" width="9.140625" style="21"/>
    <col min="11038" max="11038" width="10.85546875" style="21" bestFit="1" customWidth="1"/>
    <col min="11039" max="11259" width="9.140625" style="21"/>
    <col min="11260" max="11260" width="18.7109375" style="21" customWidth="1"/>
    <col min="11261" max="11262" width="9.42578125" style="21" customWidth="1"/>
    <col min="11263" max="11263" width="7.7109375" style="21" customWidth="1"/>
    <col min="11264" max="11264" width="9.28515625" style="21" customWidth="1"/>
    <col min="11265" max="11265" width="9.85546875" style="21" customWidth="1"/>
    <col min="11266" max="11266" width="7.140625" style="21" customWidth="1"/>
    <col min="11267" max="11267" width="8.5703125" style="21" customWidth="1"/>
    <col min="11268" max="11268" width="8.85546875" style="21" customWidth="1"/>
    <col min="11269" max="11269" width="7.140625" style="21" customWidth="1"/>
    <col min="11270" max="11270" width="9" style="21" customWidth="1"/>
    <col min="11271" max="11271" width="8.7109375" style="21" customWidth="1"/>
    <col min="11272" max="11272" width="6.5703125" style="21" customWidth="1"/>
    <col min="11273" max="11273" width="8.140625" style="21" customWidth="1"/>
    <col min="11274" max="11274" width="7.5703125" style="21" customWidth="1"/>
    <col min="11275" max="11275" width="7" style="21" customWidth="1"/>
    <col min="11276" max="11277" width="8.7109375" style="21" customWidth="1"/>
    <col min="11278" max="11278" width="7.28515625" style="21" customWidth="1"/>
    <col min="11279" max="11279" width="8.140625" style="21" customWidth="1"/>
    <col min="11280" max="11280" width="8.7109375" style="21" customWidth="1"/>
    <col min="11281" max="11281" width="6.42578125" style="21" customWidth="1"/>
    <col min="11282" max="11283" width="9.28515625" style="21" customWidth="1"/>
    <col min="11284" max="11284" width="6.42578125" style="21" customWidth="1"/>
    <col min="11285" max="11286" width="9.5703125" style="21" customWidth="1"/>
    <col min="11287" max="11287" width="6.42578125" style="21" customWidth="1"/>
    <col min="11288" max="11289" width="9.5703125" style="21" customWidth="1"/>
    <col min="11290" max="11290" width="6.7109375" style="21" customWidth="1"/>
    <col min="11291" max="11293" width="9.140625" style="21"/>
    <col min="11294" max="11294" width="10.85546875" style="21" bestFit="1" customWidth="1"/>
    <col min="11295" max="11515" width="9.140625" style="21"/>
    <col min="11516" max="11516" width="18.7109375" style="21" customWidth="1"/>
    <col min="11517" max="11518" width="9.42578125" style="21" customWidth="1"/>
    <col min="11519" max="11519" width="7.7109375" style="21" customWidth="1"/>
    <col min="11520" max="11520" width="9.28515625" style="21" customWidth="1"/>
    <col min="11521" max="11521" width="9.85546875" style="21" customWidth="1"/>
    <col min="11522" max="11522" width="7.140625" style="21" customWidth="1"/>
    <col min="11523" max="11523" width="8.5703125" style="21" customWidth="1"/>
    <col min="11524" max="11524" width="8.85546875" style="21" customWidth="1"/>
    <col min="11525" max="11525" width="7.140625" style="21" customWidth="1"/>
    <col min="11526" max="11526" width="9" style="21" customWidth="1"/>
    <col min="11527" max="11527" width="8.7109375" style="21" customWidth="1"/>
    <col min="11528" max="11528" width="6.5703125" style="21" customWidth="1"/>
    <col min="11529" max="11529" width="8.140625" style="21" customWidth="1"/>
    <col min="11530" max="11530" width="7.5703125" style="21" customWidth="1"/>
    <col min="11531" max="11531" width="7" style="21" customWidth="1"/>
    <col min="11532" max="11533" width="8.7109375" style="21" customWidth="1"/>
    <col min="11534" max="11534" width="7.28515625" style="21" customWidth="1"/>
    <col min="11535" max="11535" width="8.140625" style="21" customWidth="1"/>
    <col min="11536" max="11536" width="8.7109375" style="21" customWidth="1"/>
    <col min="11537" max="11537" width="6.42578125" style="21" customWidth="1"/>
    <col min="11538" max="11539" width="9.28515625" style="21" customWidth="1"/>
    <col min="11540" max="11540" width="6.42578125" style="21" customWidth="1"/>
    <col min="11541" max="11542" width="9.5703125" style="21" customWidth="1"/>
    <col min="11543" max="11543" width="6.42578125" style="21" customWidth="1"/>
    <col min="11544" max="11545" width="9.5703125" style="21" customWidth="1"/>
    <col min="11546" max="11546" width="6.7109375" style="21" customWidth="1"/>
    <col min="11547" max="11549" width="9.140625" style="21"/>
    <col min="11550" max="11550" width="10.85546875" style="21" bestFit="1" customWidth="1"/>
    <col min="11551" max="11771" width="9.140625" style="21"/>
    <col min="11772" max="11772" width="18.7109375" style="21" customWidth="1"/>
    <col min="11773" max="11774" width="9.42578125" style="21" customWidth="1"/>
    <col min="11775" max="11775" width="7.7109375" style="21" customWidth="1"/>
    <col min="11776" max="11776" width="9.28515625" style="21" customWidth="1"/>
    <col min="11777" max="11777" width="9.85546875" style="21" customWidth="1"/>
    <col min="11778" max="11778" width="7.140625" style="21" customWidth="1"/>
    <col min="11779" max="11779" width="8.5703125" style="21" customWidth="1"/>
    <col min="11780" max="11780" width="8.85546875" style="21" customWidth="1"/>
    <col min="11781" max="11781" width="7.140625" style="21" customWidth="1"/>
    <col min="11782" max="11782" width="9" style="21" customWidth="1"/>
    <col min="11783" max="11783" width="8.7109375" style="21" customWidth="1"/>
    <col min="11784" max="11784" width="6.5703125" style="21" customWidth="1"/>
    <col min="11785" max="11785" width="8.140625" style="21" customWidth="1"/>
    <col min="11786" max="11786" width="7.5703125" style="21" customWidth="1"/>
    <col min="11787" max="11787" width="7" style="21" customWidth="1"/>
    <col min="11788" max="11789" width="8.7109375" style="21" customWidth="1"/>
    <col min="11790" max="11790" width="7.28515625" style="21" customWidth="1"/>
    <col min="11791" max="11791" width="8.140625" style="21" customWidth="1"/>
    <col min="11792" max="11792" width="8.7109375" style="21" customWidth="1"/>
    <col min="11793" max="11793" width="6.42578125" style="21" customWidth="1"/>
    <col min="11794" max="11795" width="9.28515625" style="21" customWidth="1"/>
    <col min="11796" max="11796" width="6.42578125" style="21" customWidth="1"/>
    <col min="11797" max="11798" width="9.5703125" style="21" customWidth="1"/>
    <col min="11799" max="11799" width="6.42578125" style="21" customWidth="1"/>
    <col min="11800" max="11801" width="9.5703125" style="21" customWidth="1"/>
    <col min="11802" max="11802" width="6.7109375" style="21" customWidth="1"/>
    <col min="11803" max="11805" width="9.140625" style="21"/>
    <col min="11806" max="11806" width="10.85546875" style="21" bestFit="1" customWidth="1"/>
    <col min="11807" max="12027" width="9.140625" style="21"/>
    <col min="12028" max="12028" width="18.7109375" style="21" customWidth="1"/>
    <col min="12029" max="12030" width="9.42578125" style="21" customWidth="1"/>
    <col min="12031" max="12031" width="7.7109375" style="21" customWidth="1"/>
    <col min="12032" max="12032" width="9.28515625" style="21" customWidth="1"/>
    <col min="12033" max="12033" width="9.85546875" style="21" customWidth="1"/>
    <col min="12034" max="12034" width="7.140625" style="21" customWidth="1"/>
    <col min="12035" max="12035" width="8.5703125" style="21" customWidth="1"/>
    <col min="12036" max="12036" width="8.85546875" style="21" customWidth="1"/>
    <col min="12037" max="12037" width="7.140625" style="21" customWidth="1"/>
    <col min="12038" max="12038" width="9" style="21" customWidth="1"/>
    <col min="12039" max="12039" width="8.7109375" style="21" customWidth="1"/>
    <col min="12040" max="12040" width="6.5703125" style="21" customWidth="1"/>
    <col min="12041" max="12041" width="8.140625" style="21" customWidth="1"/>
    <col min="12042" max="12042" width="7.5703125" style="21" customWidth="1"/>
    <col min="12043" max="12043" width="7" style="21" customWidth="1"/>
    <col min="12044" max="12045" width="8.7109375" style="21" customWidth="1"/>
    <col min="12046" max="12046" width="7.28515625" style="21" customWidth="1"/>
    <col min="12047" max="12047" width="8.140625" style="21" customWidth="1"/>
    <col min="12048" max="12048" width="8.7109375" style="21" customWidth="1"/>
    <col min="12049" max="12049" width="6.42578125" style="21" customWidth="1"/>
    <col min="12050" max="12051" width="9.28515625" style="21" customWidth="1"/>
    <col min="12052" max="12052" width="6.42578125" style="21" customWidth="1"/>
    <col min="12053" max="12054" width="9.5703125" style="21" customWidth="1"/>
    <col min="12055" max="12055" width="6.42578125" style="21" customWidth="1"/>
    <col min="12056" max="12057" width="9.5703125" style="21" customWidth="1"/>
    <col min="12058" max="12058" width="6.7109375" style="21" customWidth="1"/>
    <col min="12059" max="12061" width="9.140625" style="21"/>
    <col min="12062" max="12062" width="10.85546875" style="21" bestFit="1" customWidth="1"/>
    <col min="12063" max="12283" width="9.140625" style="21"/>
    <col min="12284" max="12284" width="18.7109375" style="21" customWidth="1"/>
    <col min="12285" max="12286" width="9.42578125" style="21" customWidth="1"/>
    <col min="12287" max="12287" width="7.7109375" style="21" customWidth="1"/>
    <col min="12288" max="12288" width="9.28515625" style="21" customWidth="1"/>
    <col min="12289" max="12289" width="9.85546875" style="21" customWidth="1"/>
    <col min="12290" max="12290" width="7.140625" style="21" customWidth="1"/>
    <col min="12291" max="12291" width="8.5703125" style="21" customWidth="1"/>
    <col min="12292" max="12292" width="8.85546875" style="21" customWidth="1"/>
    <col min="12293" max="12293" width="7.140625" style="21" customWidth="1"/>
    <col min="12294" max="12294" width="9" style="21" customWidth="1"/>
    <col min="12295" max="12295" width="8.7109375" style="21" customWidth="1"/>
    <col min="12296" max="12296" width="6.5703125" style="21" customWidth="1"/>
    <col min="12297" max="12297" width="8.140625" style="21" customWidth="1"/>
    <col min="12298" max="12298" width="7.5703125" style="21" customWidth="1"/>
    <col min="12299" max="12299" width="7" style="21" customWidth="1"/>
    <col min="12300" max="12301" width="8.7109375" style="21" customWidth="1"/>
    <col min="12302" max="12302" width="7.28515625" style="21" customWidth="1"/>
    <col min="12303" max="12303" width="8.140625" style="21" customWidth="1"/>
    <col min="12304" max="12304" width="8.7109375" style="21" customWidth="1"/>
    <col min="12305" max="12305" width="6.42578125" style="21" customWidth="1"/>
    <col min="12306" max="12307" width="9.28515625" style="21" customWidth="1"/>
    <col min="12308" max="12308" width="6.42578125" style="21" customWidth="1"/>
    <col min="12309" max="12310" width="9.5703125" style="21" customWidth="1"/>
    <col min="12311" max="12311" width="6.42578125" style="21" customWidth="1"/>
    <col min="12312" max="12313" width="9.5703125" style="21" customWidth="1"/>
    <col min="12314" max="12314" width="6.7109375" style="21" customWidth="1"/>
    <col min="12315" max="12317" width="9.140625" style="21"/>
    <col min="12318" max="12318" width="10.85546875" style="21" bestFit="1" customWidth="1"/>
    <col min="12319" max="12539" width="9.140625" style="21"/>
    <col min="12540" max="12540" width="18.7109375" style="21" customWidth="1"/>
    <col min="12541" max="12542" width="9.42578125" style="21" customWidth="1"/>
    <col min="12543" max="12543" width="7.7109375" style="21" customWidth="1"/>
    <col min="12544" max="12544" width="9.28515625" style="21" customWidth="1"/>
    <col min="12545" max="12545" width="9.85546875" style="21" customWidth="1"/>
    <col min="12546" max="12546" width="7.140625" style="21" customWidth="1"/>
    <col min="12547" max="12547" width="8.5703125" style="21" customWidth="1"/>
    <col min="12548" max="12548" width="8.85546875" style="21" customWidth="1"/>
    <col min="12549" max="12549" width="7.140625" style="21" customWidth="1"/>
    <col min="12550" max="12550" width="9" style="21" customWidth="1"/>
    <col min="12551" max="12551" width="8.7109375" style="21" customWidth="1"/>
    <col min="12552" max="12552" width="6.5703125" style="21" customWidth="1"/>
    <col min="12553" max="12553" width="8.140625" style="21" customWidth="1"/>
    <col min="12554" max="12554" width="7.5703125" style="21" customWidth="1"/>
    <col min="12555" max="12555" width="7" style="21" customWidth="1"/>
    <col min="12556" max="12557" width="8.7109375" style="21" customWidth="1"/>
    <col min="12558" max="12558" width="7.28515625" style="21" customWidth="1"/>
    <col min="12559" max="12559" width="8.140625" style="21" customWidth="1"/>
    <col min="12560" max="12560" width="8.7109375" style="21" customWidth="1"/>
    <col min="12561" max="12561" width="6.42578125" style="21" customWidth="1"/>
    <col min="12562" max="12563" width="9.28515625" style="21" customWidth="1"/>
    <col min="12564" max="12564" width="6.42578125" style="21" customWidth="1"/>
    <col min="12565" max="12566" width="9.5703125" style="21" customWidth="1"/>
    <col min="12567" max="12567" width="6.42578125" style="21" customWidth="1"/>
    <col min="12568" max="12569" width="9.5703125" style="21" customWidth="1"/>
    <col min="12570" max="12570" width="6.7109375" style="21" customWidth="1"/>
    <col min="12571" max="12573" width="9.140625" style="21"/>
    <col min="12574" max="12574" width="10.85546875" style="21" bestFit="1" customWidth="1"/>
    <col min="12575" max="12795" width="9.140625" style="21"/>
    <col min="12796" max="12796" width="18.7109375" style="21" customWidth="1"/>
    <col min="12797" max="12798" width="9.42578125" style="21" customWidth="1"/>
    <col min="12799" max="12799" width="7.7109375" style="21" customWidth="1"/>
    <col min="12800" max="12800" width="9.28515625" style="21" customWidth="1"/>
    <col min="12801" max="12801" width="9.85546875" style="21" customWidth="1"/>
    <col min="12802" max="12802" width="7.140625" style="21" customWidth="1"/>
    <col min="12803" max="12803" width="8.5703125" style="21" customWidth="1"/>
    <col min="12804" max="12804" width="8.85546875" style="21" customWidth="1"/>
    <col min="12805" max="12805" width="7.140625" style="21" customWidth="1"/>
    <col min="12806" max="12806" width="9" style="21" customWidth="1"/>
    <col min="12807" max="12807" width="8.7109375" style="21" customWidth="1"/>
    <col min="12808" max="12808" width="6.5703125" style="21" customWidth="1"/>
    <col min="12809" max="12809" width="8.140625" style="21" customWidth="1"/>
    <col min="12810" max="12810" width="7.5703125" style="21" customWidth="1"/>
    <col min="12811" max="12811" width="7" style="21" customWidth="1"/>
    <col min="12812" max="12813" width="8.7109375" style="21" customWidth="1"/>
    <col min="12814" max="12814" width="7.28515625" style="21" customWidth="1"/>
    <col min="12815" max="12815" width="8.140625" style="21" customWidth="1"/>
    <col min="12816" max="12816" width="8.7109375" style="21" customWidth="1"/>
    <col min="12817" max="12817" width="6.42578125" style="21" customWidth="1"/>
    <col min="12818" max="12819" width="9.28515625" style="21" customWidth="1"/>
    <col min="12820" max="12820" width="6.42578125" style="21" customWidth="1"/>
    <col min="12821" max="12822" width="9.5703125" style="21" customWidth="1"/>
    <col min="12823" max="12823" width="6.42578125" style="21" customWidth="1"/>
    <col min="12824" max="12825" width="9.5703125" style="21" customWidth="1"/>
    <col min="12826" max="12826" width="6.7109375" style="21" customWidth="1"/>
    <col min="12827" max="12829" width="9.140625" style="21"/>
    <col min="12830" max="12830" width="10.85546875" style="21" bestFit="1" customWidth="1"/>
    <col min="12831" max="13051" width="9.140625" style="21"/>
    <col min="13052" max="13052" width="18.7109375" style="21" customWidth="1"/>
    <col min="13053" max="13054" width="9.42578125" style="21" customWidth="1"/>
    <col min="13055" max="13055" width="7.7109375" style="21" customWidth="1"/>
    <col min="13056" max="13056" width="9.28515625" style="21" customWidth="1"/>
    <col min="13057" max="13057" width="9.85546875" style="21" customWidth="1"/>
    <col min="13058" max="13058" width="7.140625" style="21" customWidth="1"/>
    <col min="13059" max="13059" width="8.5703125" style="21" customWidth="1"/>
    <col min="13060" max="13060" width="8.85546875" style="21" customWidth="1"/>
    <col min="13061" max="13061" width="7.140625" style="21" customWidth="1"/>
    <col min="13062" max="13062" width="9" style="21" customWidth="1"/>
    <col min="13063" max="13063" width="8.7109375" style="21" customWidth="1"/>
    <col min="13064" max="13064" width="6.5703125" style="21" customWidth="1"/>
    <col min="13065" max="13065" width="8.140625" style="21" customWidth="1"/>
    <col min="13066" max="13066" width="7.5703125" style="21" customWidth="1"/>
    <col min="13067" max="13067" width="7" style="21" customWidth="1"/>
    <col min="13068" max="13069" width="8.7109375" style="21" customWidth="1"/>
    <col min="13070" max="13070" width="7.28515625" style="21" customWidth="1"/>
    <col min="13071" max="13071" width="8.140625" style="21" customWidth="1"/>
    <col min="13072" max="13072" width="8.7109375" style="21" customWidth="1"/>
    <col min="13073" max="13073" width="6.42578125" style="21" customWidth="1"/>
    <col min="13074" max="13075" width="9.28515625" style="21" customWidth="1"/>
    <col min="13076" max="13076" width="6.42578125" style="21" customWidth="1"/>
    <col min="13077" max="13078" width="9.5703125" style="21" customWidth="1"/>
    <col min="13079" max="13079" width="6.42578125" style="21" customWidth="1"/>
    <col min="13080" max="13081" width="9.5703125" style="21" customWidth="1"/>
    <col min="13082" max="13082" width="6.7109375" style="21" customWidth="1"/>
    <col min="13083" max="13085" width="9.140625" style="21"/>
    <col min="13086" max="13086" width="10.85546875" style="21" bestFit="1" customWidth="1"/>
    <col min="13087" max="13307" width="9.140625" style="21"/>
    <col min="13308" max="13308" width="18.7109375" style="21" customWidth="1"/>
    <col min="13309" max="13310" width="9.42578125" style="21" customWidth="1"/>
    <col min="13311" max="13311" width="7.7109375" style="21" customWidth="1"/>
    <col min="13312" max="13312" width="9.28515625" style="21" customWidth="1"/>
    <col min="13313" max="13313" width="9.85546875" style="21" customWidth="1"/>
    <col min="13314" max="13314" width="7.140625" style="21" customWidth="1"/>
    <col min="13315" max="13315" width="8.5703125" style="21" customWidth="1"/>
    <col min="13316" max="13316" width="8.85546875" style="21" customWidth="1"/>
    <col min="13317" max="13317" width="7.140625" style="21" customWidth="1"/>
    <col min="13318" max="13318" width="9" style="21" customWidth="1"/>
    <col min="13319" max="13319" width="8.7109375" style="21" customWidth="1"/>
    <col min="13320" max="13320" width="6.5703125" style="21" customWidth="1"/>
    <col min="13321" max="13321" width="8.140625" style="21" customWidth="1"/>
    <col min="13322" max="13322" width="7.5703125" style="21" customWidth="1"/>
    <col min="13323" max="13323" width="7" style="21" customWidth="1"/>
    <col min="13324" max="13325" width="8.7109375" style="21" customWidth="1"/>
    <col min="13326" max="13326" width="7.28515625" style="21" customWidth="1"/>
    <col min="13327" max="13327" width="8.140625" style="21" customWidth="1"/>
    <col min="13328" max="13328" width="8.7109375" style="21" customWidth="1"/>
    <col min="13329" max="13329" width="6.42578125" style="21" customWidth="1"/>
    <col min="13330" max="13331" width="9.28515625" style="21" customWidth="1"/>
    <col min="13332" max="13332" width="6.42578125" style="21" customWidth="1"/>
    <col min="13333" max="13334" width="9.5703125" style="21" customWidth="1"/>
    <col min="13335" max="13335" width="6.42578125" style="21" customWidth="1"/>
    <col min="13336" max="13337" width="9.5703125" style="21" customWidth="1"/>
    <col min="13338" max="13338" width="6.7109375" style="21" customWidth="1"/>
    <col min="13339" max="13341" width="9.140625" style="21"/>
    <col min="13342" max="13342" width="10.85546875" style="21" bestFit="1" customWidth="1"/>
    <col min="13343" max="13563" width="9.140625" style="21"/>
    <col min="13564" max="13564" width="18.7109375" style="21" customWidth="1"/>
    <col min="13565" max="13566" width="9.42578125" style="21" customWidth="1"/>
    <col min="13567" max="13567" width="7.7109375" style="21" customWidth="1"/>
    <col min="13568" max="13568" width="9.28515625" style="21" customWidth="1"/>
    <col min="13569" max="13569" width="9.85546875" style="21" customWidth="1"/>
    <col min="13570" max="13570" width="7.140625" style="21" customWidth="1"/>
    <col min="13571" max="13571" width="8.5703125" style="21" customWidth="1"/>
    <col min="13572" max="13572" width="8.85546875" style="21" customWidth="1"/>
    <col min="13573" max="13573" width="7.140625" style="21" customWidth="1"/>
    <col min="13574" max="13574" width="9" style="21" customWidth="1"/>
    <col min="13575" max="13575" width="8.7109375" style="21" customWidth="1"/>
    <col min="13576" max="13576" width="6.5703125" style="21" customWidth="1"/>
    <col min="13577" max="13577" width="8.140625" style="21" customWidth="1"/>
    <col min="13578" max="13578" width="7.5703125" style="21" customWidth="1"/>
    <col min="13579" max="13579" width="7" style="21" customWidth="1"/>
    <col min="13580" max="13581" width="8.7109375" style="21" customWidth="1"/>
    <col min="13582" max="13582" width="7.28515625" style="21" customWidth="1"/>
    <col min="13583" max="13583" width="8.140625" style="21" customWidth="1"/>
    <col min="13584" max="13584" width="8.7109375" style="21" customWidth="1"/>
    <col min="13585" max="13585" width="6.42578125" style="21" customWidth="1"/>
    <col min="13586" max="13587" width="9.28515625" style="21" customWidth="1"/>
    <col min="13588" max="13588" width="6.42578125" style="21" customWidth="1"/>
    <col min="13589" max="13590" width="9.5703125" style="21" customWidth="1"/>
    <col min="13591" max="13591" width="6.42578125" style="21" customWidth="1"/>
    <col min="13592" max="13593" width="9.5703125" style="21" customWidth="1"/>
    <col min="13594" max="13594" width="6.7109375" style="21" customWidth="1"/>
    <col min="13595" max="13597" width="9.140625" style="21"/>
    <col min="13598" max="13598" width="10.85546875" style="21" bestFit="1" customWidth="1"/>
    <col min="13599" max="13819" width="9.140625" style="21"/>
    <col min="13820" max="13820" width="18.7109375" style="21" customWidth="1"/>
    <col min="13821" max="13822" width="9.42578125" style="21" customWidth="1"/>
    <col min="13823" max="13823" width="7.7109375" style="21" customWidth="1"/>
    <col min="13824" max="13824" width="9.28515625" style="21" customWidth="1"/>
    <col min="13825" max="13825" width="9.85546875" style="21" customWidth="1"/>
    <col min="13826" max="13826" width="7.140625" style="21" customWidth="1"/>
    <col min="13827" max="13827" width="8.5703125" style="21" customWidth="1"/>
    <col min="13828" max="13828" width="8.85546875" style="21" customWidth="1"/>
    <col min="13829" max="13829" width="7.140625" style="21" customWidth="1"/>
    <col min="13830" max="13830" width="9" style="21" customWidth="1"/>
    <col min="13831" max="13831" width="8.7109375" style="21" customWidth="1"/>
    <col min="13832" max="13832" width="6.5703125" style="21" customWidth="1"/>
    <col min="13833" max="13833" width="8.140625" style="21" customWidth="1"/>
    <col min="13834" max="13834" width="7.5703125" style="21" customWidth="1"/>
    <col min="13835" max="13835" width="7" style="21" customWidth="1"/>
    <col min="13836" max="13837" width="8.7109375" style="21" customWidth="1"/>
    <col min="13838" max="13838" width="7.28515625" style="21" customWidth="1"/>
    <col min="13839" max="13839" width="8.140625" style="21" customWidth="1"/>
    <col min="13840" max="13840" width="8.7109375" style="21" customWidth="1"/>
    <col min="13841" max="13841" width="6.42578125" style="21" customWidth="1"/>
    <col min="13842" max="13843" width="9.28515625" style="21" customWidth="1"/>
    <col min="13844" max="13844" width="6.42578125" style="21" customWidth="1"/>
    <col min="13845" max="13846" width="9.5703125" style="21" customWidth="1"/>
    <col min="13847" max="13847" width="6.42578125" style="21" customWidth="1"/>
    <col min="13848" max="13849" width="9.5703125" style="21" customWidth="1"/>
    <col min="13850" max="13850" width="6.7109375" style="21" customWidth="1"/>
    <col min="13851" max="13853" width="9.140625" style="21"/>
    <col min="13854" max="13854" width="10.85546875" style="21" bestFit="1" customWidth="1"/>
    <col min="13855" max="14075" width="9.140625" style="21"/>
    <col min="14076" max="14076" width="18.7109375" style="21" customWidth="1"/>
    <col min="14077" max="14078" width="9.42578125" style="21" customWidth="1"/>
    <col min="14079" max="14079" width="7.7109375" style="21" customWidth="1"/>
    <col min="14080" max="14080" width="9.28515625" style="21" customWidth="1"/>
    <col min="14081" max="14081" width="9.85546875" style="21" customWidth="1"/>
    <col min="14082" max="14082" width="7.140625" style="21" customWidth="1"/>
    <col min="14083" max="14083" width="8.5703125" style="21" customWidth="1"/>
    <col min="14084" max="14084" width="8.85546875" style="21" customWidth="1"/>
    <col min="14085" max="14085" width="7.140625" style="21" customWidth="1"/>
    <col min="14086" max="14086" width="9" style="21" customWidth="1"/>
    <col min="14087" max="14087" width="8.7109375" style="21" customWidth="1"/>
    <col min="14088" max="14088" width="6.5703125" style="21" customWidth="1"/>
    <col min="14089" max="14089" width="8.140625" style="21" customWidth="1"/>
    <col min="14090" max="14090" width="7.5703125" style="21" customWidth="1"/>
    <col min="14091" max="14091" width="7" style="21" customWidth="1"/>
    <col min="14092" max="14093" width="8.7109375" style="21" customWidth="1"/>
    <col min="14094" max="14094" width="7.28515625" style="21" customWidth="1"/>
    <col min="14095" max="14095" width="8.140625" style="21" customWidth="1"/>
    <col min="14096" max="14096" width="8.7109375" style="21" customWidth="1"/>
    <col min="14097" max="14097" width="6.42578125" style="21" customWidth="1"/>
    <col min="14098" max="14099" width="9.28515625" style="21" customWidth="1"/>
    <col min="14100" max="14100" width="6.42578125" style="21" customWidth="1"/>
    <col min="14101" max="14102" width="9.5703125" style="21" customWidth="1"/>
    <col min="14103" max="14103" width="6.42578125" style="21" customWidth="1"/>
    <col min="14104" max="14105" width="9.5703125" style="21" customWidth="1"/>
    <col min="14106" max="14106" width="6.7109375" style="21" customWidth="1"/>
    <col min="14107" max="14109" width="9.140625" style="21"/>
    <col min="14110" max="14110" width="10.85546875" style="21" bestFit="1" customWidth="1"/>
    <col min="14111" max="14331" width="9.140625" style="21"/>
    <col min="14332" max="14332" width="18.7109375" style="21" customWidth="1"/>
    <col min="14333" max="14334" width="9.42578125" style="21" customWidth="1"/>
    <col min="14335" max="14335" width="7.7109375" style="21" customWidth="1"/>
    <col min="14336" max="14336" width="9.28515625" style="21" customWidth="1"/>
    <col min="14337" max="14337" width="9.85546875" style="21" customWidth="1"/>
    <col min="14338" max="14338" width="7.140625" style="21" customWidth="1"/>
    <col min="14339" max="14339" width="8.5703125" style="21" customWidth="1"/>
    <col min="14340" max="14340" width="8.85546875" style="21" customWidth="1"/>
    <col min="14341" max="14341" width="7.140625" style="21" customWidth="1"/>
    <col min="14342" max="14342" width="9" style="21" customWidth="1"/>
    <col min="14343" max="14343" width="8.7109375" style="21" customWidth="1"/>
    <col min="14344" max="14344" width="6.5703125" style="21" customWidth="1"/>
    <col min="14345" max="14345" width="8.140625" style="21" customWidth="1"/>
    <col min="14346" max="14346" width="7.5703125" style="21" customWidth="1"/>
    <col min="14347" max="14347" width="7" style="21" customWidth="1"/>
    <col min="14348" max="14349" width="8.7109375" style="21" customWidth="1"/>
    <col min="14350" max="14350" width="7.28515625" style="21" customWidth="1"/>
    <col min="14351" max="14351" width="8.140625" style="21" customWidth="1"/>
    <col min="14352" max="14352" width="8.7109375" style="21" customWidth="1"/>
    <col min="14353" max="14353" width="6.42578125" style="21" customWidth="1"/>
    <col min="14354" max="14355" width="9.28515625" style="21" customWidth="1"/>
    <col min="14356" max="14356" width="6.42578125" style="21" customWidth="1"/>
    <col min="14357" max="14358" width="9.5703125" style="21" customWidth="1"/>
    <col min="14359" max="14359" width="6.42578125" style="21" customWidth="1"/>
    <col min="14360" max="14361" width="9.5703125" style="21" customWidth="1"/>
    <col min="14362" max="14362" width="6.7109375" style="21" customWidth="1"/>
    <col min="14363" max="14365" width="9.140625" style="21"/>
    <col min="14366" max="14366" width="10.85546875" style="21" bestFit="1" customWidth="1"/>
    <col min="14367" max="14587" width="9.140625" style="21"/>
    <col min="14588" max="14588" width="18.7109375" style="21" customWidth="1"/>
    <col min="14589" max="14590" width="9.42578125" style="21" customWidth="1"/>
    <col min="14591" max="14591" width="7.7109375" style="21" customWidth="1"/>
    <col min="14592" max="14592" width="9.28515625" style="21" customWidth="1"/>
    <col min="14593" max="14593" width="9.85546875" style="21" customWidth="1"/>
    <col min="14594" max="14594" width="7.140625" style="21" customWidth="1"/>
    <col min="14595" max="14595" width="8.5703125" style="21" customWidth="1"/>
    <col min="14596" max="14596" width="8.85546875" style="21" customWidth="1"/>
    <col min="14597" max="14597" width="7.140625" style="21" customWidth="1"/>
    <col min="14598" max="14598" width="9" style="21" customWidth="1"/>
    <col min="14599" max="14599" width="8.7109375" style="21" customWidth="1"/>
    <col min="14600" max="14600" width="6.5703125" style="21" customWidth="1"/>
    <col min="14601" max="14601" width="8.140625" style="21" customWidth="1"/>
    <col min="14602" max="14602" width="7.5703125" style="21" customWidth="1"/>
    <col min="14603" max="14603" width="7" style="21" customWidth="1"/>
    <col min="14604" max="14605" width="8.7109375" style="21" customWidth="1"/>
    <col min="14606" max="14606" width="7.28515625" style="21" customWidth="1"/>
    <col min="14607" max="14607" width="8.140625" style="21" customWidth="1"/>
    <col min="14608" max="14608" width="8.7109375" style="21" customWidth="1"/>
    <col min="14609" max="14609" width="6.42578125" style="21" customWidth="1"/>
    <col min="14610" max="14611" width="9.28515625" style="21" customWidth="1"/>
    <col min="14612" max="14612" width="6.42578125" style="21" customWidth="1"/>
    <col min="14613" max="14614" width="9.5703125" style="21" customWidth="1"/>
    <col min="14615" max="14615" width="6.42578125" style="21" customWidth="1"/>
    <col min="14616" max="14617" width="9.5703125" style="21" customWidth="1"/>
    <col min="14618" max="14618" width="6.7109375" style="21" customWidth="1"/>
    <col min="14619" max="14621" width="9.140625" style="21"/>
    <col min="14622" max="14622" width="10.85546875" style="21" bestFit="1" customWidth="1"/>
    <col min="14623" max="14843" width="9.140625" style="21"/>
    <col min="14844" max="14844" width="18.7109375" style="21" customWidth="1"/>
    <col min="14845" max="14846" width="9.42578125" style="21" customWidth="1"/>
    <col min="14847" max="14847" width="7.7109375" style="21" customWidth="1"/>
    <col min="14848" max="14848" width="9.28515625" style="21" customWidth="1"/>
    <col min="14849" max="14849" width="9.85546875" style="21" customWidth="1"/>
    <col min="14850" max="14850" width="7.140625" style="21" customWidth="1"/>
    <col min="14851" max="14851" width="8.5703125" style="21" customWidth="1"/>
    <col min="14852" max="14852" width="8.85546875" style="21" customWidth="1"/>
    <col min="14853" max="14853" width="7.140625" style="21" customWidth="1"/>
    <col min="14854" max="14854" width="9" style="21" customWidth="1"/>
    <col min="14855" max="14855" width="8.7109375" style="21" customWidth="1"/>
    <col min="14856" max="14856" width="6.5703125" style="21" customWidth="1"/>
    <col min="14857" max="14857" width="8.140625" style="21" customWidth="1"/>
    <col min="14858" max="14858" width="7.5703125" style="21" customWidth="1"/>
    <col min="14859" max="14859" width="7" style="21" customWidth="1"/>
    <col min="14860" max="14861" width="8.7109375" style="21" customWidth="1"/>
    <col min="14862" max="14862" width="7.28515625" style="21" customWidth="1"/>
    <col min="14863" max="14863" width="8.140625" style="21" customWidth="1"/>
    <col min="14864" max="14864" width="8.7109375" style="21" customWidth="1"/>
    <col min="14865" max="14865" width="6.42578125" style="21" customWidth="1"/>
    <col min="14866" max="14867" width="9.28515625" style="21" customWidth="1"/>
    <col min="14868" max="14868" width="6.42578125" style="21" customWidth="1"/>
    <col min="14869" max="14870" width="9.5703125" style="21" customWidth="1"/>
    <col min="14871" max="14871" width="6.42578125" style="21" customWidth="1"/>
    <col min="14872" max="14873" width="9.5703125" style="21" customWidth="1"/>
    <col min="14874" max="14874" width="6.7109375" style="21" customWidth="1"/>
    <col min="14875" max="14877" width="9.140625" style="21"/>
    <col min="14878" max="14878" width="10.85546875" style="21" bestFit="1" customWidth="1"/>
    <col min="14879" max="15099" width="9.140625" style="21"/>
    <col min="15100" max="15100" width="18.7109375" style="21" customWidth="1"/>
    <col min="15101" max="15102" width="9.42578125" style="21" customWidth="1"/>
    <col min="15103" max="15103" width="7.7109375" style="21" customWidth="1"/>
    <col min="15104" max="15104" width="9.28515625" style="21" customWidth="1"/>
    <col min="15105" max="15105" width="9.85546875" style="21" customWidth="1"/>
    <col min="15106" max="15106" width="7.140625" style="21" customWidth="1"/>
    <col min="15107" max="15107" width="8.5703125" style="21" customWidth="1"/>
    <col min="15108" max="15108" width="8.85546875" style="21" customWidth="1"/>
    <col min="15109" max="15109" width="7.140625" style="21" customWidth="1"/>
    <col min="15110" max="15110" width="9" style="21" customWidth="1"/>
    <col min="15111" max="15111" width="8.7109375" style="21" customWidth="1"/>
    <col min="15112" max="15112" width="6.5703125" style="21" customWidth="1"/>
    <col min="15113" max="15113" width="8.140625" style="21" customWidth="1"/>
    <col min="15114" max="15114" width="7.5703125" style="21" customWidth="1"/>
    <col min="15115" max="15115" width="7" style="21" customWidth="1"/>
    <col min="15116" max="15117" width="8.7109375" style="21" customWidth="1"/>
    <col min="15118" max="15118" width="7.28515625" style="21" customWidth="1"/>
    <col min="15119" max="15119" width="8.140625" style="21" customWidth="1"/>
    <col min="15120" max="15120" width="8.7109375" style="21" customWidth="1"/>
    <col min="15121" max="15121" width="6.42578125" style="21" customWidth="1"/>
    <col min="15122" max="15123" width="9.28515625" style="21" customWidth="1"/>
    <col min="15124" max="15124" width="6.42578125" style="21" customWidth="1"/>
    <col min="15125" max="15126" width="9.5703125" style="21" customWidth="1"/>
    <col min="15127" max="15127" width="6.42578125" style="21" customWidth="1"/>
    <col min="15128" max="15129" width="9.5703125" style="21" customWidth="1"/>
    <col min="15130" max="15130" width="6.7109375" style="21" customWidth="1"/>
    <col min="15131" max="15133" width="9.140625" style="21"/>
    <col min="15134" max="15134" width="10.85546875" style="21" bestFit="1" customWidth="1"/>
    <col min="15135" max="15355" width="9.140625" style="21"/>
    <col min="15356" max="15356" width="18.7109375" style="21" customWidth="1"/>
    <col min="15357" max="15358" width="9.42578125" style="21" customWidth="1"/>
    <col min="15359" max="15359" width="7.7109375" style="21" customWidth="1"/>
    <col min="15360" max="15360" width="9.28515625" style="21" customWidth="1"/>
    <col min="15361" max="15361" width="9.85546875" style="21" customWidth="1"/>
    <col min="15362" max="15362" width="7.140625" style="21" customWidth="1"/>
    <col min="15363" max="15363" width="8.5703125" style="21" customWidth="1"/>
    <col min="15364" max="15364" width="8.85546875" style="21" customWidth="1"/>
    <col min="15365" max="15365" width="7.140625" style="21" customWidth="1"/>
    <col min="15366" max="15366" width="9" style="21" customWidth="1"/>
    <col min="15367" max="15367" width="8.7109375" style="21" customWidth="1"/>
    <col min="15368" max="15368" width="6.5703125" style="21" customWidth="1"/>
    <col min="15369" max="15369" width="8.140625" style="21" customWidth="1"/>
    <col min="15370" max="15370" width="7.5703125" style="21" customWidth="1"/>
    <col min="15371" max="15371" width="7" style="21" customWidth="1"/>
    <col min="15372" max="15373" width="8.7109375" style="21" customWidth="1"/>
    <col min="15374" max="15374" width="7.28515625" style="21" customWidth="1"/>
    <col min="15375" max="15375" width="8.140625" style="21" customWidth="1"/>
    <col min="15376" max="15376" width="8.7109375" style="21" customWidth="1"/>
    <col min="15377" max="15377" width="6.42578125" style="21" customWidth="1"/>
    <col min="15378" max="15379" width="9.28515625" style="21" customWidth="1"/>
    <col min="15380" max="15380" width="6.42578125" style="21" customWidth="1"/>
    <col min="15381" max="15382" width="9.5703125" style="21" customWidth="1"/>
    <col min="15383" max="15383" width="6.42578125" style="21" customWidth="1"/>
    <col min="15384" max="15385" width="9.5703125" style="21" customWidth="1"/>
    <col min="15386" max="15386" width="6.7109375" style="21" customWidth="1"/>
    <col min="15387" max="15389" width="9.140625" style="21"/>
    <col min="15390" max="15390" width="10.85546875" style="21" bestFit="1" customWidth="1"/>
    <col min="15391" max="15611" width="9.140625" style="21"/>
    <col min="15612" max="15612" width="18.7109375" style="21" customWidth="1"/>
    <col min="15613" max="15614" width="9.42578125" style="21" customWidth="1"/>
    <col min="15615" max="15615" width="7.7109375" style="21" customWidth="1"/>
    <col min="15616" max="15616" width="9.28515625" style="21" customWidth="1"/>
    <col min="15617" max="15617" width="9.85546875" style="21" customWidth="1"/>
    <col min="15618" max="15618" width="7.140625" style="21" customWidth="1"/>
    <col min="15619" max="15619" width="8.5703125" style="21" customWidth="1"/>
    <col min="15620" max="15620" width="8.85546875" style="21" customWidth="1"/>
    <col min="15621" max="15621" width="7.140625" style="21" customWidth="1"/>
    <col min="15622" max="15622" width="9" style="21" customWidth="1"/>
    <col min="15623" max="15623" width="8.7109375" style="21" customWidth="1"/>
    <col min="15624" max="15624" width="6.5703125" style="21" customWidth="1"/>
    <col min="15625" max="15625" width="8.140625" style="21" customWidth="1"/>
    <col min="15626" max="15626" width="7.5703125" style="21" customWidth="1"/>
    <col min="15627" max="15627" width="7" style="21" customWidth="1"/>
    <col min="15628" max="15629" width="8.7109375" style="21" customWidth="1"/>
    <col min="15630" max="15630" width="7.28515625" style="21" customWidth="1"/>
    <col min="15631" max="15631" width="8.140625" style="21" customWidth="1"/>
    <col min="15632" max="15632" width="8.7109375" style="21" customWidth="1"/>
    <col min="15633" max="15633" width="6.42578125" style="21" customWidth="1"/>
    <col min="15634" max="15635" width="9.28515625" style="21" customWidth="1"/>
    <col min="15636" max="15636" width="6.42578125" style="21" customWidth="1"/>
    <col min="15637" max="15638" width="9.5703125" style="21" customWidth="1"/>
    <col min="15639" max="15639" width="6.42578125" style="21" customWidth="1"/>
    <col min="15640" max="15641" width="9.5703125" style="21" customWidth="1"/>
    <col min="15642" max="15642" width="6.7109375" style="21" customWidth="1"/>
    <col min="15643" max="15645" width="9.140625" style="21"/>
    <col min="15646" max="15646" width="10.85546875" style="21" bestFit="1" customWidth="1"/>
    <col min="15647" max="15867" width="9.140625" style="21"/>
    <col min="15868" max="15868" width="18.7109375" style="21" customWidth="1"/>
    <col min="15869" max="15870" width="9.42578125" style="21" customWidth="1"/>
    <col min="15871" max="15871" width="7.7109375" style="21" customWidth="1"/>
    <col min="15872" max="15872" width="9.28515625" style="21" customWidth="1"/>
    <col min="15873" max="15873" width="9.85546875" style="21" customWidth="1"/>
    <col min="15874" max="15874" width="7.140625" style="21" customWidth="1"/>
    <col min="15875" max="15875" width="8.5703125" style="21" customWidth="1"/>
    <col min="15876" max="15876" width="8.85546875" style="21" customWidth="1"/>
    <col min="15877" max="15877" width="7.140625" style="21" customWidth="1"/>
    <col min="15878" max="15878" width="9" style="21" customWidth="1"/>
    <col min="15879" max="15879" width="8.7109375" style="21" customWidth="1"/>
    <col min="15880" max="15880" width="6.5703125" style="21" customWidth="1"/>
    <col min="15881" max="15881" width="8.140625" style="21" customWidth="1"/>
    <col min="15882" max="15882" width="7.5703125" style="21" customWidth="1"/>
    <col min="15883" max="15883" width="7" style="21" customWidth="1"/>
    <col min="15884" max="15885" width="8.7109375" style="21" customWidth="1"/>
    <col min="15886" max="15886" width="7.28515625" style="21" customWidth="1"/>
    <col min="15887" max="15887" width="8.140625" style="21" customWidth="1"/>
    <col min="15888" max="15888" width="8.7109375" style="21" customWidth="1"/>
    <col min="15889" max="15889" width="6.42578125" style="21" customWidth="1"/>
    <col min="15890" max="15891" width="9.28515625" style="21" customWidth="1"/>
    <col min="15892" max="15892" width="6.42578125" style="21" customWidth="1"/>
    <col min="15893" max="15894" width="9.5703125" style="21" customWidth="1"/>
    <col min="15895" max="15895" width="6.42578125" style="21" customWidth="1"/>
    <col min="15896" max="15897" width="9.5703125" style="21" customWidth="1"/>
    <col min="15898" max="15898" width="6.7109375" style="21" customWidth="1"/>
    <col min="15899" max="15901" width="9.140625" style="21"/>
    <col min="15902" max="15902" width="10.85546875" style="21" bestFit="1" customWidth="1"/>
    <col min="15903" max="16123" width="9.140625" style="21"/>
    <col min="16124" max="16124" width="18.7109375" style="21" customWidth="1"/>
    <col min="16125" max="16126" width="9.42578125" style="21" customWidth="1"/>
    <col min="16127" max="16127" width="7.7109375" style="21" customWidth="1"/>
    <col min="16128" max="16128" width="9.28515625" style="21" customWidth="1"/>
    <col min="16129" max="16129" width="9.85546875" style="21" customWidth="1"/>
    <col min="16130" max="16130" width="7.140625" style="21" customWidth="1"/>
    <col min="16131" max="16131" width="8.5703125" style="21" customWidth="1"/>
    <col min="16132" max="16132" width="8.85546875" style="21" customWidth="1"/>
    <col min="16133" max="16133" width="7.140625" style="21" customWidth="1"/>
    <col min="16134" max="16134" width="9" style="21" customWidth="1"/>
    <col min="16135" max="16135" width="8.7109375" style="21" customWidth="1"/>
    <col min="16136" max="16136" width="6.5703125" style="21" customWidth="1"/>
    <col min="16137" max="16137" width="8.140625" style="21" customWidth="1"/>
    <col min="16138" max="16138" width="7.5703125" style="21" customWidth="1"/>
    <col min="16139" max="16139" width="7" style="21" customWidth="1"/>
    <col min="16140" max="16141" width="8.7109375" style="21" customWidth="1"/>
    <col min="16142" max="16142" width="7.28515625" style="21" customWidth="1"/>
    <col min="16143" max="16143" width="8.140625" style="21" customWidth="1"/>
    <col min="16144" max="16144" width="8.7109375" style="21" customWidth="1"/>
    <col min="16145" max="16145" width="6.42578125" style="21" customWidth="1"/>
    <col min="16146" max="16147" width="9.28515625" style="21" customWidth="1"/>
    <col min="16148" max="16148" width="6.42578125" style="21" customWidth="1"/>
    <col min="16149" max="16150" width="9.5703125" style="21" customWidth="1"/>
    <col min="16151" max="16151" width="6.42578125" style="21" customWidth="1"/>
    <col min="16152" max="16153" width="9.5703125" style="21" customWidth="1"/>
    <col min="16154" max="16154" width="6.7109375" style="21" customWidth="1"/>
    <col min="16155" max="16157" width="9.140625" style="21"/>
    <col min="16158" max="16158" width="10.85546875" style="21" bestFit="1" customWidth="1"/>
    <col min="16159" max="16384" width="9.140625" style="21"/>
  </cols>
  <sheetData>
    <row r="1" spans="1:27" s="15" customFormat="1" ht="20.100000000000001" customHeight="1" x14ac:dyDescent="0.2">
      <c r="A1" s="261" t="s">
        <v>124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7" s="15" customFormat="1" ht="20.100000000000001" customHeight="1" x14ac:dyDescent="0.2">
      <c r="A2" s="372" t="s">
        <v>122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7" s="15" customFormat="1" ht="20.100000000000001" customHeight="1" x14ac:dyDescent="0.2">
      <c r="A3" s="261" t="s">
        <v>123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</row>
    <row r="4" spans="1:27" s="15" customFormat="1" ht="12" customHeight="1" x14ac:dyDescent="0.25">
      <c r="A4" s="130"/>
      <c r="B4" s="205"/>
      <c r="C4" s="205"/>
      <c r="D4" s="205"/>
      <c r="E4" s="202"/>
      <c r="F4" s="202"/>
      <c r="G4" s="202"/>
      <c r="H4" s="133"/>
      <c r="I4" s="133"/>
      <c r="J4" s="133"/>
      <c r="K4" s="202"/>
      <c r="L4" s="202"/>
      <c r="M4" s="75"/>
      <c r="N4" s="23"/>
      <c r="O4" s="23"/>
      <c r="P4" s="23"/>
      <c r="Q4" s="22"/>
      <c r="R4" s="22"/>
      <c r="S4" s="131"/>
      <c r="T4" s="131"/>
      <c r="U4" s="22"/>
      <c r="V4" s="22"/>
      <c r="W4" s="132"/>
      <c r="X4" s="380" t="s">
        <v>5</v>
      </c>
      <c r="Y4" s="380"/>
      <c r="Z4" s="380"/>
    </row>
    <row r="5" spans="1:27" s="15" customFormat="1" ht="27.75" customHeight="1" x14ac:dyDescent="0.2">
      <c r="A5" s="262"/>
      <c r="B5" s="284" t="s">
        <v>106</v>
      </c>
      <c r="C5" s="285"/>
      <c r="D5" s="286"/>
      <c r="E5" s="265" t="s">
        <v>6</v>
      </c>
      <c r="F5" s="266"/>
      <c r="G5" s="267"/>
      <c r="H5" s="274" t="s">
        <v>78</v>
      </c>
      <c r="I5" s="274"/>
      <c r="J5" s="274"/>
      <c r="K5" s="265" t="s">
        <v>12</v>
      </c>
      <c r="L5" s="266"/>
      <c r="M5" s="267"/>
      <c r="N5" s="265" t="s">
        <v>7</v>
      </c>
      <c r="O5" s="266"/>
      <c r="P5" s="267"/>
      <c r="Q5" s="265" t="s">
        <v>8</v>
      </c>
      <c r="R5" s="266"/>
      <c r="S5" s="266"/>
      <c r="T5" s="293" t="s">
        <v>114</v>
      </c>
      <c r="U5" s="275" t="s">
        <v>14</v>
      </c>
      <c r="V5" s="276"/>
      <c r="W5" s="277"/>
      <c r="X5" s="265" t="s">
        <v>13</v>
      </c>
      <c r="Y5" s="266"/>
      <c r="Z5" s="267"/>
    </row>
    <row r="6" spans="1:27" s="78" customFormat="1" ht="14.25" customHeight="1" x14ac:dyDescent="0.2">
      <c r="A6" s="263"/>
      <c r="B6" s="287"/>
      <c r="C6" s="288"/>
      <c r="D6" s="289"/>
      <c r="E6" s="268"/>
      <c r="F6" s="269"/>
      <c r="G6" s="270"/>
      <c r="H6" s="274"/>
      <c r="I6" s="274"/>
      <c r="J6" s="274"/>
      <c r="K6" s="269"/>
      <c r="L6" s="269"/>
      <c r="M6" s="270"/>
      <c r="N6" s="268"/>
      <c r="O6" s="269"/>
      <c r="P6" s="270"/>
      <c r="Q6" s="268"/>
      <c r="R6" s="269"/>
      <c r="S6" s="269"/>
      <c r="T6" s="293"/>
      <c r="U6" s="278"/>
      <c r="V6" s="279"/>
      <c r="W6" s="280"/>
      <c r="X6" s="268"/>
      <c r="Y6" s="269"/>
      <c r="Z6" s="270"/>
    </row>
    <row r="7" spans="1:27" s="78" customFormat="1" ht="16.5" customHeight="1" x14ac:dyDescent="0.2">
      <c r="A7" s="263"/>
      <c r="B7" s="290"/>
      <c r="C7" s="291"/>
      <c r="D7" s="292"/>
      <c r="E7" s="271"/>
      <c r="F7" s="272"/>
      <c r="G7" s="273"/>
      <c r="H7" s="274"/>
      <c r="I7" s="274"/>
      <c r="J7" s="274"/>
      <c r="K7" s="272"/>
      <c r="L7" s="272"/>
      <c r="M7" s="273"/>
      <c r="N7" s="271"/>
      <c r="O7" s="272"/>
      <c r="P7" s="273"/>
      <c r="Q7" s="271"/>
      <c r="R7" s="272"/>
      <c r="S7" s="272"/>
      <c r="T7" s="293"/>
      <c r="U7" s="281"/>
      <c r="V7" s="282"/>
      <c r="W7" s="283"/>
      <c r="X7" s="271"/>
      <c r="Y7" s="272"/>
      <c r="Z7" s="273"/>
    </row>
    <row r="8" spans="1:27" s="78" customFormat="1" ht="18" customHeight="1" x14ac:dyDescent="0.2">
      <c r="A8" s="264"/>
      <c r="B8" s="207">
        <v>2020</v>
      </c>
      <c r="C8" s="207">
        <v>2021</v>
      </c>
      <c r="D8" s="208" t="s">
        <v>2</v>
      </c>
      <c r="E8" s="134">
        <v>2020</v>
      </c>
      <c r="F8" s="134">
        <v>2021</v>
      </c>
      <c r="G8" s="135" t="s">
        <v>2</v>
      </c>
      <c r="H8" s="134">
        <v>2020</v>
      </c>
      <c r="I8" s="134">
        <v>2021</v>
      </c>
      <c r="J8" s="135" t="s">
        <v>2</v>
      </c>
      <c r="K8" s="134">
        <v>2020</v>
      </c>
      <c r="L8" s="134">
        <v>2021</v>
      </c>
      <c r="M8" s="135" t="s">
        <v>2</v>
      </c>
      <c r="N8" s="134">
        <v>2020</v>
      </c>
      <c r="O8" s="134">
        <v>2021</v>
      </c>
      <c r="P8" s="135" t="s">
        <v>2</v>
      </c>
      <c r="Q8" s="134">
        <v>2020</v>
      </c>
      <c r="R8" s="134">
        <v>2021</v>
      </c>
      <c r="S8" s="135" t="s">
        <v>2</v>
      </c>
      <c r="T8" s="207" t="s">
        <v>107</v>
      </c>
      <c r="U8" s="134">
        <v>2020</v>
      </c>
      <c r="V8" s="134">
        <v>2021</v>
      </c>
      <c r="W8" s="135" t="s">
        <v>2</v>
      </c>
      <c r="X8" s="134">
        <v>2020</v>
      </c>
      <c r="Y8" s="134">
        <v>2021</v>
      </c>
      <c r="Z8" s="135" t="s">
        <v>2</v>
      </c>
    </row>
    <row r="9" spans="1:27" s="80" customFormat="1" ht="15.75" customHeight="1" x14ac:dyDescent="0.2">
      <c r="A9" s="79" t="s">
        <v>3</v>
      </c>
      <c r="B9" s="209">
        <v>1</v>
      </c>
      <c r="C9" s="209">
        <v>2</v>
      </c>
      <c r="D9" s="209">
        <v>3</v>
      </c>
      <c r="E9" s="209">
        <v>4</v>
      </c>
      <c r="F9" s="209">
        <v>5</v>
      </c>
      <c r="G9" s="209">
        <v>6</v>
      </c>
      <c r="H9" s="209">
        <v>7</v>
      </c>
      <c r="I9" s="209">
        <v>8</v>
      </c>
      <c r="J9" s="209">
        <v>9</v>
      </c>
      <c r="K9" s="209">
        <v>10</v>
      </c>
      <c r="L9" s="209">
        <v>11</v>
      </c>
      <c r="M9" s="209">
        <v>12</v>
      </c>
      <c r="N9" s="209">
        <v>13</v>
      </c>
      <c r="O9" s="209">
        <v>14</v>
      </c>
      <c r="P9" s="209">
        <v>15</v>
      </c>
      <c r="Q9" s="209">
        <v>16</v>
      </c>
      <c r="R9" s="209">
        <v>17</v>
      </c>
      <c r="S9" s="209">
        <v>18</v>
      </c>
      <c r="T9" s="209">
        <v>19</v>
      </c>
      <c r="U9" s="209">
        <v>20</v>
      </c>
      <c r="V9" s="209">
        <v>21</v>
      </c>
      <c r="W9" s="209">
        <v>22</v>
      </c>
      <c r="X9" s="209">
        <v>23</v>
      </c>
      <c r="Y9" s="209">
        <v>24</v>
      </c>
      <c r="Z9" s="209">
        <v>25</v>
      </c>
    </row>
    <row r="10" spans="1:27" s="81" customFormat="1" ht="17.25" customHeight="1" x14ac:dyDescent="0.25">
      <c r="A10" s="70" t="s">
        <v>25</v>
      </c>
      <c r="B10" s="17">
        <f>SUM(B11:B36)</f>
        <v>1137</v>
      </c>
      <c r="C10" s="17">
        <f>SUM(C11:C36)</f>
        <v>1053</v>
      </c>
      <c r="D10" s="169">
        <f>C10/B10*100</f>
        <v>92.612137203166228</v>
      </c>
      <c r="E10" s="17">
        <f>SUM(E11:E36)</f>
        <v>1031</v>
      </c>
      <c r="F10" s="17">
        <f>SUM(F11:F36)</f>
        <v>943</v>
      </c>
      <c r="G10" s="169">
        <f>F10/E10*100</f>
        <v>91.464597478176529</v>
      </c>
      <c r="H10" s="17">
        <f>SUM(H11:H36)</f>
        <v>281</v>
      </c>
      <c r="I10" s="17">
        <f>SUM(I11:I36)</f>
        <v>248</v>
      </c>
      <c r="J10" s="169">
        <f t="shared" ref="J10:J36" si="0">I10/H10*100</f>
        <v>88.256227758007128</v>
      </c>
      <c r="K10" s="17">
        <f>SUM(K11:K36)</f>
        <v>49</v>
      </c>
      <c r="L10" s="17">
        <f>SUM(L11:L36)</f>
        <v>29</v>
      </c>
      <c r="M10" s="169">
        <f>L10/K10*100</f>
        <v>59.183673469387756</v>
      </c>
      <c r="N10" s="17">
        <f>SUM(N11:N36)</f>
        <v>11</v>
      </c>
      <c r="O10" s="17">
        <f>SUM(O11:O36)</f>
        <v>9</v>
      </c>
      <c r="P10" s="169">
        <f>O10/N10*100</f>
        <v>81.818181818181827</v>
      </c>
      <c r="Q10" s="17">
        <f>SUM(Q11:Q36)</f>
        <v>792</v>
      </c>
      <c r="R10" s="17">
        <f>SUM(R11:R36)</f>
        <v>712</v>
      </c>
      <c r="S10" s="169">
        <f>R10/Q10*100</f>
        <v>89.898989898989896</v>
      </c>
      <c r="T10" s="17">
        <f>SUM(T11:T36)</f>
        <v>278</v>
      </c>
      <c r="U10" s="17">
        <f>SUM(U11:U36)</f>
        <v>405</v>
      </c>
      <c r="V10" s="17">
        <f>SUM(V11:V36)</f>
        <v>268</v>
      </c>
      <c r="W10" s="169">
        <f>V10/U10*100</f>
        <v>66.172839506172849</v>
      </c>
      <c r="X10" s="17">
        <f>SUM(X11:X36)</f>
        <v>386</v>
      </c>
      <c r="Y10" s="17">
        <f>SUM(Y11:Y36)</f>
        <v>242</v>
      </c>
      <c r="Z10" s="171">
        <f>Y10/X10*100</f>
        <v>62.694300518134717</v>
      </c>
    </row>
    <row r="11" spans="1:27" ht="16.5" customHeight="1" x14ac:dyDescent="0.25">
      <c r="A11" s="72" t="s">
        <v>26</v>
      </c>
      <c r="B11" s="203">
        <v>14</v>
      </c>
      <c r="C11" s="18">
        <v>9</v>
      </c>
      <c r="D11" s="170">
        <f t="shared" ref="D11:D36" si="1">C11/B11*100</f>
        <v>64.285714285714292</v>
      </c>
      <c r="E11" s="203">
        <v>14</v>
      </c>
      <c r="F11" s="18">
        <v>9</v>
      </c>
      <c r="G11" s="170">
        <f t="shared" ref="G11:G36" si="2">F11/E11*100</f>
        <v>64.285714285714292</v>
      </c>
      <c r="H11" s="19">
        <v>4</v>
      </c>
      <c r="I11" s="19">
        <v>4</v>
      </c>
      <c r="J11" s="170">
        <f t="shared" si="0"/>
        <v>100</v>
      </c>
      <c r="K11" s="18">
        <v>0</v>
      </c>
      <c r="L11" s="18">
        <v>0</v>
      </c>
      <c r="M11" s="169" t="s">
        <v>69</v>
      </c>
      <c r="N11" s="19">
        <v>0</v>
      </c>
      <c r="O11" s="19">
        <v>0</v>
      </c>
      <c r="P11" s="169" t="s">
        <v>69</v>
      </c>
      <c r="Q11" s="203">
        <v>14</v>
      </c>
      <c r="R11" s="19">
        <v>7</v>
      </c>
      <c r="S11" s="170">
        <f t="shared" ref="S11:S36" si="3">R11/Q11*100</f>
        <v>50</v>
      </c>
      <c r="T11" s="19">
        <v>3</v>
      </c>
      <c r="U11" s="18">
        <v>5</v>
      </c>
      <c r="V11" s="199">
        <v>3</v>
      </c>
      <c r="W11" s="170">
        <f t="shared" ref="W11:W36" si="4">V11/U11*100</f>
        <v>60</v>
      </c>
      <c r="X11" s="18">
        <v>5</v>
      </c>
      <c r="Y11" s="18">
        <v>3</v>
      </c>
      <c r="Z11" s="172">
        <f t="shared" ref="Z11:Z36" si="5">Y11/X11*100</f>
        <v>60</v>
      </c>
      <c r="AA11" s="136"/>
    </row>
    <row r="12" spans="1:27" ht="16.5" customHeight="1" x14ac:dyDescent="0.25">
      <c r="A12" s="72" t="s">
        <v>27</v>
      </c>
      <c r="B12" s="203">
        <v>65</v>
      </c>
      <c r="C12" s="18">
        <v>51</v>
      </c>
      <c r="D12" s="170">
        <f t="shared" si="1"/>
        <v>78.461538461538467</v>
      </c>
      <c r="E12" s="203">
        <v>56</v>
      </c>
      <c r="F12" s="18">
        <v>45</v>
      </c>
      <c r="G12" s="170">
        <f t="shared" si="2"/>
        <v>80.357142857142861</v>
      </c>
      <c r="H12" s="19">
        <v>22</v>
      </c>
      <c r="I12" s="19">
        <v>11</v>
      </c>
      <c r="J12" s="170">
        <f t="shared" si="0"/>
        <v>50</v>
      </c>
      <c r="K12" s="18">
        <v>10</v>
      </c>
      <c r="L12" s="18">
        <v>5</v>
      </c>
      <c r="M12" s="169">
        <f t="shared" ref="M12:M35" si="6">L12/K12*100</f>
        <v>50</v>
      </c>
      <c r="N12" s="19">
        <v>0</v>
      </c>
      <c r="O12" s="19">
        <v>0</v>
      </c>
      <c r="P12" s="169" t="s">
        <v>69</v>
      </c>
      <c r="Q12" s="203">
        <v>54</v>
      </c>
      <c r="R12" s="19">
        <v>43</v>
      </c>
      <c r="S12" s="170">
        <f t="shared" si="3"/>
        <v>79.629629629629633</v>
      </c>
      <c r="T12" s="19">
        <v>15</v>
      </c>
      <c r="U12" s="18">
        <v>15</v>
      </c>
      <c r="V12" s="199">
        <v>14</v>
      </c>
      <c r="W12" s="170">
        <f t="shared" si="4"/>
        <v>93.333333333333329</v>
      </c>
      <c r="X12" s="18">
        <v>13</v>
      </c>
      <c r="Y12" s="18">
        <v>14</v>
      </c>
      <c r="Z12" s="172">
        <f t="shared" si="5"/>
        <v>107.69230769230769</v>
      </c>
      <c r="AA12" s="136"/>
    </row>
    <row r="13" spans="1:27" ht="16.5" customHeight="1" x14ac:dyDescent="0.25">
      <c r="A13" s="72" t="s">
        <v>28</v>
      </c>
      <c r="B13" s="203">
        <v>97</v>
      </c>
      <c r="C13" s="18">
        <v>96</v>
      </c>
      <c r="D13" s="170">
        <f t="shared" si="1"/>
        <v>98.969072164948457</v>
      </c>
      <c r="E13" s="203">
        <v>73</v>
      </c>
      <c r="F13" s="18">
        <v>67</v>
      </c>
      <c r="G13" s="170">
        <f t="shared" si="2"/>
        <v>91.780821917808225</v>
      </c>
      <c r="H13" s="19">
        <v>26</v>
      </c>
      <c r="I13" s="19">
        <v>28</v>
      </c>
      <c r="J13" s="170">
        <f t="shared" si="0"/>
        <v>107.69230769230769</v>
      </c>
      <c r="K13" s="18">
        <v>3</v>
      </c>
      <c r="L13" s="18">
        <v>3</v>
      </c>
      <c r="M13" s="169">
        <f t="shared" si="6"/>
        <v>100</v>
      </c>
      <c r="N13" s="19">
        <v>0</v>
      </c>
      <c r="O13" s="19">
        <v>0</v>
      </c>
      <c r="P13" s="169" t="s">
        <v>69</v>
      </c>
      <c r="Q13" s="203">
        <v>40</v>
      </c>
      <c r="R13" s="19">
        <v>33</v>
      </c>
      <c r="S13" s="170">
        <f t="shared" si="3"/>
        <v>82.5</v>
      </c>
      <c r="T13" s="19">
        <v>15</v>
      </c>
      <c r="U13" s="18">
        <v>29</v>
      </c>
      <c r="V13" s="199">
        <v>14</v>
      </c>
      <c r="W13" s="170">
        <f t="shared" si="4"/>
        <v>48.275862068965516</v>
      </c>
      <c r="X13" s="18">
        <v>27</v>
      </c>
      <c r="Y13" s="18">
        <v>13</v>
      </c>
      <c r="Z13" s="172">
        <f t="shared" si="5"/>
        <v>48.148148148148145</v>
      </c>
      <c r="AA13" s="136"/>
    </row>
    <row r="14" spans="1:27" ht="16.5" customHeight="1" x14ac:dyDescent="0.25">
      <c r="A14" s="72" t="s">
        <v>29</v>
      </c>
      <c r="B14" s="203">
        <v>12</v>
      </c>
      <c r="C14" s="18">
        <v>8</v>
      </c>
      <c r="D14" s="170">
        <f t="shared" si="1"/>
        <v>66.666666666666657</v>
      </c>
      <c r="E14" s="203">
        <v>12</v>
      </c>
      <c r="F14" s="18">
        <v>8</v>
      </c>
      <c r="G14" s="170">
        <f t="shared" si="2"/>
        <v>66.666666666666657</v>
      </c>
      <c r="H14" s="19">
        <v>3</v>
      </c>
      <c r="I14" s="19">
        <v>2</v>
      </c>
      <c r="J14" s="170">
        <f t="shared" si="0"/>
        <v>66.666666666666657</v>
      </c>
      <c r="K14" s="18">
        <v>0</v>
      </c>
      <c r="L14" s="18">
        <v>0</v>
      </c>
      <c r="M14" s="169" t="s">
        <v>69</v>
      </c>
      <c r="N14" s="19">
        <v>0</v>
      </c>
      <c r="O14" s="19">
        <v>1</v>
      </c>
      <c r="P14" s="169" t="s">
        <v>69</v>
      </c>
      <c r="Q14" s="203">
        <v>11</v>
      </c>
      <c r="R14" s="19">
        <v>6</v>
      </c>
      <c r="S14" s="170">
        <f t="shared" si="3"/>
        <v>54.54545454545454</v>
      </c>
      <c r="T14" s="19">
        <v>4</v>
      </c>
      <c r="U14" s="18">
        <v>4</v>
      </c>
      <c r="V14" s="199">
        <v>4</v>
      </c>
      <c r="W14" s="170">
        <f t="shared" si="4"/>
        <v>100</v>
      </c>
      <c r="X14" s="18">
        <v>4</v>
      </c>
      <c r="Y14" s="18">
        <v>4</v>
      </c>
      <c r="Z14" s="172">
        <f t="shared" si="5"/>
        <v>100</v>
      </c>
      <c r="AA14" s="136"/>
    </row>
    <row r="15" spans="1:27" ht="16.5" customHeight="1" x14ac:dyDescent="0.25">
      <c r="A15" s="72" t="s">
        <v>30</v>
      </c>
      <c r="B15" s="203">
        <v>64</v>
      </c>
      <c r="C15" s="18">
        <v>43</v>
      </c>
      <c r="D15" s="170">
        <f t="shared" si="1"/>
        <v>67.1875</v>
      </c>
      <c r="E15" s="203">
        <v>59</v>
      </c>
      <c r="F15" s="18">
        <v>38</v>
      </c>
      <c r="G15" s="170">
        <f t="shared" si="2"/>
        <v>64.406779661016941</v>
      </c>
      <c r="H15" s="19">
        <v>22</v>
      </c>
      <c r="I15" s="19">
        <v>20</v>
      </c>
      <c r="J15" s="170">
        <f t="shared" si="0"/>
        <v>90.909090909090907</v>
      </c>
      <c r="K15" s="18">
        <v>9</v>
      </c>
      <c r="L15" s="18">
        <v>5</v>
      </c>
      <c r="M15" s="169">
        <f t="shared" si="6"/>
        <v>55.555555555555557</v>
      </c>
      <c r="N15" s="19">
        <v>1</v>
      </c>
      <c r="O15" s="19">
        <v>1</v>
      </c>
      <c r="P15" s="169">
        <f t="shared" ref="P15:P35" si="7">O15/N15*100</f>
        <v>100</v>
      </c>
      <c r="Q15" s="203">
        <v>53</v>
      </c>
      <c r="R15" s="19">
        <v>35</v>
      </c>
      <c r="S15" s="170">
        <f t="shared" si="3"/>
        <v>66.037735849056602</v>
      </c>
      <c r="T15" s="19">
        <v>8</v>
      </c>
      <c r="U15" s="18">
        <v>18</v>
      </c>
      <c r="V15" s="199">
        <v>8</v>
      </c>
      <c r="W15" s="170">
        <f t="shared" si="4"/>
        <v>44.444444444444443</v>
      </c>
      <c r="X15" s="18">
        <v>16</v>
      </c>
      <c r="Y15" s="18">
        <v>8</v>
      </c>
      <c r="Z15" s="172">
        <f t="shared" si="5"/>
        <v>50</v>
      </c>
      <c r="AA15" s="136"/>
    </row>
    <row r="16" spans="1:27" ht="16.5" customHeight="1" x14ac:dyDescent="0.25">
      <c r="A16" s="72" t="s">
        <v>31</v>
      </c>
      <c r="B16" s="203">
        <v>14</v>
      </c>
      <c r="C16" s="18">
        <v>21</v>
      </c>
      <c r="D16" s="170">
        <f t="shared" si="1"/>
        <v>150</v>
      </c>
      <c r="E16" s="203">
        <v>14</v>
      </c>
      <c r="F16" s="18">
        <v>21</v>
      </c>
      <c r="G16" s="170">
        <f t="shared" si="2"/>
        <v>150</v>
      </c>
      <c r="H16" s="19">
        <v>3</v>
      </c>
      <c r="I16" s="19">
        <v>2</v>
      </c>
      <c r="J16" s="170">
        <f t="shared" si="0"/>
        <v>66.666666666666657</v>
      </c>
      <c r="K16" s="18">
        <v>0</v>
      </c>
      <c r="L16" s="18">
        <v>0</v>
      </c>
      <c r="M16" s="169" t="s">
        <v>69</v>
      </c>
      <c r="N16" s="19">
        <v>1</v>
      </c>
      <c r="O16" s="19">
        <v>0</v>
      </c>
      <c r="P16" s="169">
        <f t="shared" si="7"/>
        <v>0</v>
      </c>
      <c r="Q16" s="203">
        <v>12</v>
      </c>
      <c r="R16" s="19">
        <v>17</v>
      </c>
      <c r="S16" s="170">
        <f t="shared" si="3"/>
        <v>141.66666666666669</v>
      </c>
      <c r="T16" s="19">
        <v>9</v>
      </c>
      <c r="U16" s="18">
        <v>7</v>
      </c>
      <c r="V16" s="199">
        <v>9</v>
      </c>
      <c r="W16" s="170">
        <f t="shared" si="4"/>
        <v>128.57142857142858</v>
      </c>
      <c r="X16" s="18">
        <v>7</v>
      </c>
      <c r="Y16" s="18">
        <v>7</v>
      </c>
      <c r="Z16" s="172">
        <f t="shared" si="5"/>
        <v>100</v>
      </c>
      <c r="AA16" s="136"/>
    </row>
    <row r="17" spans="1:27" ht="16.5" customHeight="1" x14ac:dyDescent="0.25">
      <c r="A17" s="72" t="s">
        <v>32</v>
      </c>
      <c r="B17" s="203">
        <v>23</v>
      </c>
      <c r="C17" s="18">
        <v>21</v>
      </c>
      <c r="D17" s="170">
        <f t="shared" si="1"/>
        <v>91.304347826086953</v>
      </c>
      <c r="E17" s="203">
        <v>18</v>
      </c>
      <c r="F17" s="18">
        <v>17</v>
      </c>
      <c r="G17" s="170">
        <f t="shared" si="2"/>
        <v>94.444444444444443</v>
      </c>
      <c r="H17" s="19">
        <v>7</v>
      </c>
      <c r="I17" s="19">
        <v>9</v>
      </c>
      <c r="J17" s="170">
        <f t="shared" si="0"/>
        <v>128.57142857142858</v>
      </c>
      <c r="K17" s="18">
        <v>4</v>
      </c>
      <c r="L17" s="18">
        <v>3</v>
      </c>
      <c r="M17" s="169">
        <f t="shared" si="6"/>
        <v>75</v>
      </c>
      <c r="N17" s="19">
        <v>1</v>
      </c>
      <c r="O17" s="19">
        <v>0</v>
      </c>
      <c r="P17" s="169">
        <f t="shared" si="7"/>
        <v>0</v>
      </c>
      <c r="Q17" s="203">
        <v>17</v>
      </c>
      <c r="R17" s="19">
        <v>13</v>
      </c>
      <c r="S17" s="170">
        <f t="shared" si="3"/>
        <v>76.470588235294116</v>
      </c>
      <c r="T17" s="19">
        <v>3</v>
      </c>
      <c r="U17" s="18">
        <v>4</v>
      </c>
      <c r="V17" s="199">
        <v>3</v>
      </c>
      <c r="W17" s="170">
        <f t="shared" si="4"/>
        <v>75</v>
      </c>
      <c r="X17" s="18">
        <v>4</v>
      </c>
      <c r="Y17" s="18">
        <v>3</v>
      </c>
      <c r="Z17" s="172">
        <f t="shared" si="5"/>
        <v>75</v>
      </c>
      <c r="AA17" s="136"/>
    </row>
    <row r="18" spans="1:27" ht="16.5" customHeight="1" x14ac:dyDescent="0.25">
      <c r="A18" s="72" t="s">
        <v>33</v>
      </c>
      <c r="B18" s="203">
        <v>69</v>
      </c>
      <c r="C18" s="18">
        <v>72</v>
      </c>
      <c r="D18" s="170">
        <f t="shared" si="1"/>
        <v>104.34782608695652</v>
      </c>
      <c r="E18" s="203">
        <v>68</v>
      </c>
      <c r="F18" s="18">
        <v>72</v>
      </c>
      <c r="G18" s="170">
        <f t="shared" si="2"/>
        <v>105.88235294117648</v>
      </c>
      <c r="H18" s="19">
        <v>24</v>
      </c>
      <c r="I18" s="19">
        <v>29</v>
      </c>
      <c r="J18" s="170">
        <f t="shared" si="0"/>
        <v>120.83333333333333</v>
      </c>
      <c r="K18" s="18">
        <v>3</v>
      </c>
      <c r="L18" s="18">
        <v>4</v>
      </c>
      <c r="M18" s="169">
        <f t="shared" si="6"/>
        <v>133.33333333333331</v>
      </c>
      <c r="N18" s="19">
        <v>0</v>
      </c>
      <c r="O18" s="19">
        <v>0</v>
      </c>
      <c r="P18" s="169" t="s">
        <v>69</v>
      </c>
      <c r="Q18" s="203">
        <v>59</v>
      </c>
      <c r="R18" s="19">
        <v>49</v>
      </c>
      <c r="S18" s="170">
        <f t="shared" si="3"/>
        <v>83.050847457627114</v>
      </c>
      <c r="T18" s="19">
        <v>13</v>
      </c>
      <c r="U18" s="18">
        <v>27</v>
      </c>
      <c r="V18" s="199">
        <v>13</v>
      </c>
      <c r="W18" s="170">
        <f t="shared" si="4"/>
        <v>48.148148148148145</v>
      </c>
      <c r="X18" s="18">
        <v>26</v>
      </c>
      <c r="Y18" s="18">
        <v>12</v>
      </c>
      <c r="Z18" s="172">
        <f t="shared" si="5"/>
        <v>46.153846153846153</v>
      </c>
      <c r="AA18" s="136"/>
    </row>
    <row r="19" spans="1:27" ht="16.5" customHeight="1" x14ac:dyDescent="0.25">
      <c r="A19" s="72" t="s">
        <v>34</v>
      </c>
      <c r="B19" s="203">
        <v>7</v>
      </c>
      <c r="C19" s="18">
        <v>6</v>
      </c>
      <c r="D19" s="170">
        <f t="shared" si="1"/>
        <v>85.714285714285708</v>
      </c>
      <c r="E19" s="203">
        <v>7</v>
      </c>
      <c r="F19" s="18">
        <v>6</v>
      </c>
      <c r="G19" s="170">
        <f t="shared" si="2"/>
        <v>85.714285714285708</v>
      </c>
      <c r="H19" s="19">
        <v>3</v>
      </c>
      <c r="I19" s="19">
        <v>1</v>
      </c>
      <c r="J19" s="170">
        <f t="shared" si="0"/>
        <v>33.333333333333329</v>
      </c>
      <c r="K19" s="18">
        <v>0</v>
      </c>
      <c r="L19" s="18">
        <v>0</v>
      </c>
      <c r="M19" s="169" t="s">
        <v>69</v>
      </c>
      <c r="N19" s="19">
        <v>0</v>
      </c>
      <c r="O19" s="19">
        <v>2</v>
      </c>
      <c r="P19" s="169" t="s">
        <v>69</v>
      </c>
      <c r="Q19" s="203">
        <v>6</v>
      </c>
      <c r="R19" s="19">
        <v>6</v>
      </c>
      <c r="S19" s="170">
        <f t="shared" si="3"/>
        <v>100</v>
      </c>
      <c r="T19" s="19">
        <v>3</v>
      </c>
      <c r="U19" s="18">
        <v>2</v>
      </c>
      <c r="V19" s="199">
        <v>3</v>
      </c>
      <c r="W19" s="170">
        <f t="shared" si="4"/>
        <v>150</v>
      </c>
      <c r="X19" s="18">
        <v>2</v>
      </c>
      <c r="Y19" s="18">
        <v>3</v>
      </c>
      <c r="Z19" s="172">
        <f t="shared" si="5"/>
        <v>150</v>
      </c>
      <c r="AA19" s="136"/>
    </row>
    <row r="20" spans="1:27" ht="16.5" customHeight="1" x14ac:dyDescent="0.25">
      <c r="A20" s="72" t="s">
        <v>35</v>
      </c>
      <c r="B20" s="203">
        <v>15</v>
      </c>
      <c r="C20" s="18">
        <v>14</v>
      </c>
      <c r="D20" s="170">
        <f t="shared" si="1"/>
        <v>93.333333333333329</v>
      </c>
      <c r="E20" s="203">
        <v>14</v>
      </c>
      <c r="F20" s="18">
        <v>12</v>
      </c>
      <c r="G20" s="170">
        <f t="shared" si="2"/>
        <v>85.714285714285708</v>
      </c>
      <c r="H20" s="19">
        <v>1</v>
      </c>
      <c r="I20" s="19">
        <v>6</v>
      </c>
      <c r="J20" s="170">
        <f t="shared" si="0"/>
        <v>600</v>
      </c>
      <c r="K20" s="18">
        <v>1</v>
      </c>
      <c r="L20" s="18">
        <v>1</v>
      </c>
      <c r="M20" s="169">
        <f t="shared" si="6"/>
        <v>100</v>
      </c>
      <c r="N20" s="19">
        <v>1</v>
      </c>
      <c r="O20" s="19">
        <v>1</v>
      </c>
      <c r="P20" s="169">
        <v>100</v>
      </c>
      <c r="Q20" s="203">
        <v>14</v>
      </c>
      <c r="R20" s="19">
        <v>12</v>
      </c>
      <c r="S20" s="170">
        <f t="shared" si="3"/>
        <v>85.714285714285708</v>
      </c>
      <c r="T20" s="19">
        <v>5</v>
      </c>
      <c r="U20" s="18">
        <v>8</v>
      </c>
      <c r="V20" s="199">
        <v>5</v>
      </c>
      <c r="W20" s="170">
        <f t="shared" si="4"/>
        <v>62.5</v>
      </c>
      <c r="X20" s="18">
        <v>8</v>
      </c>
      <c r="Y20" s="18">
        <v>5</v>
      </c>
      <c r="Z20" s="172">
        <f t="shared" si="5"/>
        <v>62.5</v>
      </c>
      <c r="AA20" s="136"/>
    </row>
    <row r="21" spans="1:27" ht="16.5" customHeight="1" x14ac:dyDescent="0.25">
      <c r="A21" s="72" t="s">
        <v>36</v>
      </c>
      <c r="B21" s="203">
        <v>34</v>
      </c>
      <c r="C21" s="18">
        <v>25</v>
      </c>
      <c r="D21" s="170">
        <f t="shared" si="1"/>
        <v>73.529411764705884</v>
      </c>
      <c r="E21" s="203">
        <v>32</v>
      </c>
      <c r="F21" s="18">
        <v>20</v>
      </c>
      <c r="G21" s="170">
        <f t="shared" si="2"/>
        <v>62.5</v>
      </c>
      <c r="H21" s="19">
        <v>7</v>
      </c>
      <c r="I21" s="19">
        <v>3</v>
      </c>
      <c r="J21" s="170">
        <f t="shared" si="0"/>
        <v>42.857142857142854</v>
      </c>
      <c r="K21" s="18">
        <v>0</v>
      </c>
      <c r="L21" s="18">
        <v>0</v>
      </c>
      <c r="M21" s="169" t="s">
        <v>69</v>
      </c>
      <c r="N21" s="19">
        <v>0</v>
      </c>
      <c r="O21" s="19">
        <v>0</v>
      </c>
      <c r="P21" s="169" t="s">
        <v>69</v>
      </c>
      <c r="Q21" s="203">
        <v>27</v>
      </c>
      <c r="R21" s="19">
        <v>12</v>
      </c>
      <c r="S21" s="170">
        <f t="shared" si="3"/>
        <v>44.444444444444443</v>
      </c>
      <c r="T21" s="19">
        <v>7</v>
      </c>
      <c r="U21" s="18">
        <v>9</v>
      </c>
      <c r="V21" s="199">
        <v>7</v>
      </c>
      <c r="W21" s="170">
        <f t="shared" si="4"/>
        <v>77.777777777777786</v>
      </c>
      <c r="X21" s="18">
        <v>9</v>
      </c>
      <c r="Y21" s="18">
        <v>4</v>
      </c>
      <c r="Z21" s="172">
        <f t="shared" si="5"/>
        <v>44.444444444444443</v>
      </c>
      <c r="AA21" s="136"/>
    </row>
    <row r="22" spans="1:27" ht="16.5" customHeight="1" x14ac:dyDescent="0.25">
      <c r="A22" s="72" t="s">
        <v>37</v>
      </c>
      <c r="B22" s="203">
        <v>17</v>
      </c>
      <c r="C22" s="18">
        <v>15</v>
      </c>
      <c r="D22" s="170">
        <f t="shared" si="1"/>
        <v>88.235294117647058</v>
      </c>
      <c r="E22" s="203">
        <v>17</v>
      </c>
      <c r="F22" s="18">
        <v>15</v>
      </c>
      <c r="G22" s="170">
        <f t="shared" si="2"/>
        <v>88.235294117647058</v>
      </c>
      <c r="H22" s="19">
        <v>3</v>
      </c>
      <c r="I22" s="19">
        <v>6</v>
      </c>
      <c r="J22" s="170">
        <f t="shared" si="0"/>
        <v>200</v>
      </c>
      <c r="K22" s="18">
        <v>0</v>
      </c>
      <c r="L22" s="18">
        <v>0</v>
      </c>
      <c r="M22" s="169" t="s">
        <v>69</v>
      </c>
      <c r="N22" s="19">
        <v>0</v>
      </c>
      <c r="O22" s="19">
        <v>0</v>
      </c>
      <c r="P22" s="169" t="s">
        <v>69</v>
      </c>
      <c r="Q22" s="203">
        <v>13</v>
      </c>
      <c r="R22" s="19">
        <v>4</v>
      </c>
      <c r="S22" s="170">
        <f t="shared" si="3"/>
        <v>30.76923076923077</v>
      </c>
      <c r="T22" s="19">
        <v>1</v>
      </c>
      <c r="U22" s="18">
        <v>9</v>
      </c>
      <c r="V22" s="199">
        <v>1</v>
      </c>
      <c r="W22" s="170">
        <f t="shared" si="4"/>
        <v>11.111111111111111</v>
      </c>
      <c r="X22" s="18">
        <v>8</v>
      </c>
      <c r="Y22" s="18">
        <v>1</v>
      </c>
      <c r="Z22" s="172">
        <f t="shared" si="5"/>
        <v>12.5</v>
      </c>
      <c r="AA22" s="136"/>
    </row>
    <row r="23" spans="1:27" ht="16.5" customHeight="1" x14ac:dyDescent="0.25">
      <c r="A23" s="72" t="s">
        <v>38</v>
      </c>
      <c r="B23" s="203">
        <v>23</v>
      </c>
      <c r="C23" s="18">
        <v>21</v>
      </c>
      <c r="D23" s="170">
        <f t="shared" si="1"/>
        <v>91.304347826086953</v>
      </c>
      <c r="E23" s="203">
        <v>23</v>
      </c>
      <c r="F23" s="18">
        <v>21</v>
      </c>
      <c r="G23" s="170">
        <f t="shared" si="2"/>
        <v>91.304347826086953</v>
      </c>
      <c r="H23" s="19">
        <v>6</v>
      </c>
      <c r="I23" s="19">
        <v>2</v>
      </c>
      <c r="J23" s="170">
        <f t="shared" si="0"/>
        <v>33.333333333333329</v>
      </c>
      <c r="K23" s="18">
        <v>0</v>
      </c>
      <c r="L23" s="18">
        <v>0</v>
      </c>
      <c r="M23" s="169" t="s">
        <v>69</v>
      </c>
      <c r="N23" s="19">
        <v>0</v>
      </c>
      <c r="O23" s="19">
        <v>0</v>
      </c>
      <c r="P23" s="169" t="s">
        <v>69</v>
      </c>
      <c r="Q23" s="203">
        <v>21</v>
      </c>
      <c r="R23" s="19">
        <v>20</v>
      </c>
      <c r="S23" s="170">
        <f t="shared" si="3"/>
        <v>95.238095238095227</v>
      </c>
      <c r="T23" s="19">
        <v>10</v>
      </c>
      <c r="U23" s="18">
        <v>9</v>
      </c>
      <c r="V23" s="199">
        <v>10</v>
      </c>
      <c r="W23" s="170">
        <f t="shared" si="4"/>
        <v>111.11111111111111</v>
      </c>
      <c r="X23" s="18">
        <v>9</v>
      </c>
      <c r="Y23" s="18">
        <v>9</v>
      </c>
      <c r="Z23" s="172">
        <f t="shared" si="5"/>
        <v>100</v>
      </c>
      <c r="AA23" s="136"/>
    </row>
    <row r="24" spans="1:27" ht="16.5" customHeight="1" x14ac:dyDescent="0.25">
      <c r="A24" s="72" t="s">
        <v>39</v>
      </c>
      <c r="B24" s="203">
        <v>44</v>
      </c>
      <c r="C24" s="18">
        <v>43</v>
      </c>
      <c r="D24" s="170">
        <f t="shared" si="1"/>
        <v>97.727272727272734</v>
      </c>
      <c r="E24" s="203">
        <v>40</v>
      </c>
      <c r="F24" s="18">
        <v>40</v>
      </c>
      <c r="G24" s="170">
        <f t="shared" si="2"/>
        <v>100</v>
      </c>
      <c r="H24" s="19">
        <v>16</v>
      </c>
      <c r="I24" s="19">
        <v>17</v>
      </c>
      <c r="J24" s="170">
        <f t="shared" si="0"/>
        <v>106.25</v>
      </c>
      <c r="K24" s="18">
        <v>0</v>
      </c>
      <c r="L24" s="18">
        <v>1</v>
      </c>
      <c r="M24" s="169" t="s">
        <v>69</v>
      </c>
      <c r="N24" s="19">
        <v>1</v>
      </c>
      <c r="O24" s="19">
        <v>0</v>
      </c>
      <c r="P24" s="169">
        <f t="shared" si="7"/>
        <v>0</v>
      </c>
      <c r="Q24" s="203">
        <v>37</v>
      </c>
      <c r="R24" s="19">
        <v>32</v>
      </c>
      <c r="S24" s="170">
        <f t="shared" si="3"/>
        <v>86.486486486486484</v>
      </c>
      <c r="T24" s="19">
        <v>12</v>
      </c>
      <c r="U24" s="18">
        <v>12</v>
      </c>
      <c r="V24" s="199">
        <v>12</v>
      </c>
      <c r="W24" s="170">
        <f t="shared" si="4"/>
        <v>100</v>
      </c>
      <c r="X24" s="18">
        <v>11</v>
      </c>
      <c r="Y24" s="18">
        <v>8</v>
      </c>
      <c r="Z24" s="172">
        <f t="shared" si="5"/>
        <v>72.727272727272734</v>
      </c>
      <c r="AA24" s="136"/>
    </row>
    <row r="25" spans="1:27" ht="16.5" customHeight="1" x14ac:dyDescent="0.25">
      <c r="A25" s="72" t="s">
        <v>40</v>
      </c>
      <c r="B25" s="203">
        <v>14</v>
      </c>
      <c r="C25" s="18">
        <v>18</v>
      </c>
      <c r="D25" s="170">
        <f t="shared" si="1"/>
        <v>128.57142857142858</v>
      </c>
      <c r="E25" s="203">
        <v>12</v>
      </c>
      <c r="F25" s="18">
        <v>15</v>
      </c>
      <c r="G25" s="170">
        <f t="shared" si="2"/>
        <v>125</v>
      </c>
      <c r="H25" s="19">
        <v>2</v>
      </c>
      <c r="I25" s="19">
        <v>5</v>
      </c>
      <c r="J25" s="170">
        <f t="shared" si="0"/>
        <v>250</v>
      </c>
      <c r="K25" s="18">
        <v>2</v>
      </c>
      <c r="L25" s="18">
        <v>0</v>
      </c>
      <c r="M25" s="169">
        <f t="shared" si="6"/>
        <v>0</v>
      </c>
      <c r="N25" s="19">
        <v>2</v>
      </c>
      <c r="O25" s="19">
        <v>0</v>
      </c>
      <c r="P25" s="169">
        <f t="shared" si="7"/>
        <v>0</v>
      </c>
      <c r="Q25" s="203">
        <v>10</v>
      </c>
      <c r="R25" s="19">
        <v>13</v>
      </c>
      <c r="S25" s="170">
        <f t="shared" si="3"/>
        <v>130</v>
      </c>
      <c r="T25" s="19">
        <v>3</v>
      </c>
      <c r="U25" s="18">
        <v>6</v>
      </c>
      <c r="V25" s="199">
        <v>3</v>
      </c>
      <c r="W25" s="170">
        <f t="shared" si="4"/>
        <v>50</v>
      </c>
      <c r="X25" s="18">
        <v>4</v>
      </c>
      <c r="Y25" s="18">
        <v>3</v>
      </c>
      <c r="Z25" s="172">
        <f t="shared" si="5"/>
        <v>75</v>
      </c>
      <c r="AA25" s="136"/>
    </row>
    <row r="26" spans="1:27" ht="16.5" customHeight="1" x14ac:dyDescent="0.25">
      <c r="A26" s="72" t="s">
        <v>41</v>
      </c>
      <c r="B26" s="203">
        <v>23</v>
      </c>
      <c r="C26" s="18">
        <v>14</v>
      </c>
      <c r="D26" s="170">
        <f t="shared" si="1"/>
        <v>60.869565217391312</v>
      </c>
      <c r="E26" s="203">
        <v>23</v>
      </c>
      <c r="F26" s="18">
        <v>14</v>
      </c>
      <c r="G26" s="170">
        <f t="shared" si="2"/>
        <v>60.869565217391312</v>
      </c>
      <c r="H26" s="19">
        <v>4</v>
      </c>
      <c r="I26" s="19">
        <v>3</v>
      </c>
      <c r="J26" s="170">
        <f t="shared" si="0"/>
        <v>75</v>
      </c>
      <c r="K26" s="18">
        <v>0</v>
      </c>
      <c r="L26" s="18">
        <v>0</v>
      </c>
      <c r="M26" s="169" t="s">
        <v>69</v>
      </c>
      <c r="N26" s="19">
        <v>1</v>
      </c>
      <c r="O26" s="19">
        <v>0</v>
      </c>
      <c r="P26" s="169">
        <f t="shared" si="7"/>
        <v>0</v>
      </c>
      <c r="Q26" s="203">
        <v>23</v>
      </c>
      <c r="R26" s="19">
        <v>14</v>
      </c>
      <c r="S26" s="170">
        <f t="shared" si="3"/>
        <v>60.869565217391312</v>
      </c>
      <c r="T26" s="19">
        <v>7</v>
      </c>
      <c r="U26" s="18">
        <v>5</v>
      </c>
      <c r="V26" s="199">
        <v>7</v>
      </c>
      <c r="W26" s="170">
        <f t="shared" si="4"/>
        <v>140</v>
      </c>
      <c r="X26" s="18">
        <v>4</v>
      </c>
      <c r="Y26" s="18">
        <v>7</v>
      </c>
      <c r="Z26" s="172">
        <f t="shared" si="5"/>
        <v>175</v>
      </c>
      <c r="AA26" s="136"/>
    </row>
    <row r="27" spans="1:27" ht="16.5" customHeight="1" x14ac:dyDescent="0.25">
      <c r="A27" s="72" t="s">
        <v>42</v>
      </c>
      <c r="B27" s="203">
        <v>26</v>
      </c>
      <c r="C27" s="18">
        <v>18</v>
      </c>
      <c r="D27" s="170">
        <f t="shared" si="1"/>
        <v>69.230769230769226</v>
      </c>
      <c r="E27" s="203">
        <v>26</v>
      </c>
      <c r="F27" s="18">
        <v>18</v>
      </c>
      <c r="G27" s="170">
        <f t="shared" si="2"/>
        <v>69.230769230769226</v>
      </c>
      <c r="H27" s="19">
        <v>3</v>
      </c>
      <c r="I27" s="19">
        <v>3</v>
      </c>
      <c r="J27" s="170">
        <f t="shared" si="0"/>
        <v>100</v>
      </c>
      <c r="K27" s="18">
        <v>0</v>
      </c>
      <c r="L27" s="18">
        <v>0</v>
      </c>
      <c r="M27" s="169" t="s">
        <v>69</v>
      </c>
      <c r="N27" s="19">
        <v>0</v>
      </c>
      <c r="O27" s="19">
        <v>0</v>
      </c>
      <c r="P27" s="169" t="s">
        <v>69</v>
      </c>
      <c r="Q27" s="203">
        <v>20</v>
      </c>
      <c r="R27" s="19">
        <v>12</v>
      </c>
      <c r="S27" s="170">
        <f t="shared" si="3"/>
        <v>60</v>
      </c>
      <c r="T27" s="19">
        <v>3</v>
      </c>
      <c r="U27" s="18">
        <v>11</v>
      </c>
      <c r="V27" s="199">
        <v>3</v>
      </c>
      <c r="W27" s="170">
        <f t="shared" si="4"/>
        <v>27.27272727272727</v>
      </c>
      <c r="X27" s="18">
        <v>11</v>
      </c>
      <c r="Y27" s="18">
        <v>3</v>
      </c>
      <c r="Z27" s="172">
        <f t="shared" si="5"/>
        <v>27.27272727272727</v>
      </c>
      <c r="AA27" s="136"/>
    </row>
    <row r="28" spans="1:27" ht="16.5" customHeight="1" x14ac:dyDescent="0.25">
      <c r="A28" s="72" t="s">
        <v>43</v>
      </c>
      <c r="B28" s="203">
        <v>39</v>
      </c>
      <c r="C28" s="18">
        <v>40</v>
      </c>
      <c r="D28" s="170">
        <f t="shared" si="1"/>
        <v>102.56410256410255</v>
      </c>
      <c r="E28" s="203">
        <v>34</v>
      </c>
      <c r="F28" s="18">
        <v>36</v>
      </c>
      <c r="G28" s="170">
        <f t="shared" si="2"/>
        <v>105.88235294117648</v>
      </c>
      <c r="H28" s="19">
        <v>14</v>
      </c>
      <c r="I28" s="19">
        <v>14</v>
      </c>
      <c r="J28" s="170">
        <f t="shared" si="0"/>
        <v>100</v>
      </c>
      <c r="K28" s="18">
        <v>0</v>
      </c>
      <c r="L28" s="18">
        <v>0</v>
      </c>
      <c r="M28" s="169" t="s">
        <v>69</v>
      </c>
      <c r="N28" s="19">
        <v>0</v>
      </c>
      <c r="O28" s="19">
        <v>0</v>
      </c>
      <c r="P28" s="169" t="s">
        <v>69</v>
      </c>
      <c r="Q28" s="203">
        <v>28</v>
      </c>
      <c r="R28" s="19">
        <v>24</v>
      </c>
      <c r="S28" s="170">
        <f t="shared" si="3"/>
        <v>85.714285714285708</v>
      </c>
      <c r="T28" s="19">
        <v>13</v>
      </c>
      <c r="U28" s="18">
        <v>9</v>
      </c>
      <c r="V28" s="199">
        <v>11</v>
      </c>
      <c r="W28" s="170">
        <f t="shared" si="4"/>
        <v>122.22222222222223</v>
      </c>
      <c r="X28" s="18">
        <v>9</v>
      </c>
      <c r="Y28" s="18">
        <v>10</v>
      </c>
      <c r="Z28" s="172">
        <f t="shared" si="5"/>
        <v>111.11111111111111</v>
      </c>
      <c r="AA28" s="136"/>
    </row>
    <row r="29" spans="1:27" ht="16.5" customHeight="1" x14ac:dyDescent="0.25">
      <c r="A29" s="72" t="s">
        <v>44</v>
      </c>
      <c r="B29" s="203">
        <v>16</v>
      </c>
      <c r="C29" s="18">
        <v>9</v>
      </c>
      <c r="D29" s="170">
        <f t="shared" si="1"/>
        <v>56.25</v>
      </c>
      <c r="E29" s="203">
        <v>12</v>
      </c>
      <c r="F29" s="18">
        <v>9</v>
      </c>
      <c r="G29" s="170">
        <f t="shared" si="2"/>
        <v>75</v>
      </c>
      <c r="H29" s="19">
        <v>4</v>
      </c>
      <c r="I29" s="19">
        <v>0</v>
      </c>
      <c r="J29" s="170">
        <f t="shared" si="0"/>
        <v>0</v>
      </c>
      <c r="K29" s="18">
        <v>1</v>
      </c>
      <c r="L29" s="18">
        <v>0</v>
      </c>
      <c r="M29" s="169">
        <f t="shared" si="6"/>
        <v>0</v>
      </c>
      <c r="N29" s="19">
        <v>0</v>
      </c>
      <c r="O29" s="19">
        <v>0</v>
      </c>
      <c r="P29" s="169" t="s">
        <v>69</v>
      </c>
      <c r="Q29" s="203">
        <v>12</v>
      </c>
      <c r="R29" s="19">
        <v>9</v>
      </c>
      <c r="S29" s="170">
        <f t="shared" si="3"/>
        <v>75</v>
      </c>
      <c r="T29" s="19">
        <v>5</v>
      </c>
      <c r="U29" s="18">
        <v>4</v>
      </c>
      <c r="V29" s="199">
        <v>5</v>
      </c>
      <c r="W29" s="170">
        <f t="shared" si="4"/>
        <v>125</v>
      </c>
      <c r="X29" s="18">
        <v>4</v>
      </c>
      <c r="Y29" s="18">
        <v>5</v>
      </c>
      <c r="Z29" s="172">
        <f t="shared" si="5"/>
        <v>125</v>
      </c>
      <c r="AA29" s="136"/>
    </row>
    <row r="30" spans="1:27" ht="16.5" customHeight="1" x14ac:dyDescent="0.25">
      <c r="A30" s="72" t="s">
        <v>45</v>
      </c>
      <c r="B30" s="203">
        <v>56</v>
      </c>
      <c r="C30" s="18">
        <v>54</v>
      </c>
      <c r="D30" s="170">
        <f t="shared" si="1"/>
        <v>96.428571428571431</v>
      </c>
      <c r="E30" s="203">
        <v>45</v>
      </c>
      <c r="F30" s="18">
        <v>41</v>
      </c>
      <c r="G30" s="170">
        <f t="shared" si="2"/>
        <v>91.111111111111114</v>
      </c>
      <c r="H30" s="19">
        <v>15</v>
      </c>
      <c r="I30" s="19">
        <v>7</v>
      </c>
      <c r="J30" s="170">
        <f t="shared" si="0"/>
        <v>46.666666666666664</v>
      </c>
      <c r="K30" s="18">
        <v>1</v>
      </c>
      <c r="L30" s="18">
        <v>0</v>
      </c>
      <c r="M30" s="169">
        <f t="shared" si="6"/>
        <v>0</v>
      </c>
      <c r="N30" s="19">
        <v>0</v>
      </c>
      <c r="O30" s="19">
        <v>0</v>
      </c>
      <c r="P30" s="169" t="s">
        <v>69</v>
      </c>
      <c r="Q30" s="203">
        <v>43</v>
      </c>
      <c r="R30" s="19">
        <v>40</v>
      </c>
      <c r="S30" s="170">
        <f t="shared" si="3"/>
        <v>93.023255813953483</v>
      </c>
      <c r="T30" s="19">
        <v>16</v>
      </c>
      <c r="U30" s="18">
        <v>16</v>
      </c>
      <c r="V30" s="199">
        <v>14</v>
      </c>
      <c r="W30" s="170">
        <f t="shared" si="4"/>
        <v>87.5</v>
      </c>
      <c r="X30" s="18">
        <v>16</v>
      </c>
      <c r="Y30" s="18">
        <v>13</v>
      </c>
      <c r="Z30" s="172">
        <f t="shared" si="5"/>
        <v>81.25</v>
      </c>
      <c r="AA30" s="136"/>
    </row>
    <row r="31" spans="1:27" ht="16.5" customHeight="1" x14ac:dyDescent="0.25">
      <c r="A31" s="72" t="s">
        <v>46</v>
      </c>
      <c r="B31" s="203">
        <v>54</v>
      </c>
      <c r="C31" s="18">
        <v>45</v>
      </c>
      <c r="D31" s="170">
        <f t="shared" si="1"/>
        <v>83.333333333333343</v>
      </c>
      <c r="E31" s="203">
        <v>53</v>
      </c>
      <c r="F31" s="18">
        <v>44</v>
      </c>
      <c r="G31" s="170">
        <f t="shared" si="2"/>
        <v>83.018867924528308</v>
      </c>
      <c r="H31" s="19">
        <v>22</v>
      </c>
      <c r="I31" s="19">
        <v>14</v>
      </c>
      <c r="J31" s="170">
        <f t="shared" si="0"/>
        <v>63.636363636363633</v>
      </c>
      <c r="K31" s="18">
        <v>9</v>
      </c>
      <c r="L31" s="18">
        <v>6</v>
      </c>
      <c r="M31" s="169">
        <f t="shared" si="6"/>
        <v>66.666666666666657</v>
      </c>
      <c r="N31" s="19">
        <v>0</v>
      </c>
      <c r="O31" s="19">
        <v>2</v>
      </c>
      <c r="P31" s="169" t="s">
        <v>69</v>
      </c>
      <c r="Q31" s="203">
        <v>48</v>
      </c>
      <c r="R31" s="19">
        <v>37</v>
      </c>
      <c r="S31" s="170">
        <f t="shared" si="3"/>
        <v>77.083333333333343</v>
      </c>
      <c r="T31" s="19">
        <v>8</v>
      </c>
      <c r="U31" s="18">
        <v>18</v>
      </c>
      <c r="V31" s="199">
        <v>8</v>
      </c>
      <c r="W31" s="170">
        <f t="shared" si="4"/>
        <v>44.444444444444443</v>
      </c>
      <c r="X31" s="18">
        <v>17</v>
      </c>
      <c r="Y31" s="18">
        <v>7</v>
      </c>
      <c r="Z31" s="172">
        <f t="shared" si="5"/>
        <v>41.17647058823529</v>
      </c>
      <c r="AA31" s="136"/>
    </row>
    <row r="32" spans="1:27" ht="16.5" customHeight="1" x14ac:dyDescent="0.25">
      <c r="A32" s="72" t="s">
        <v>47</v>
      </c>
      <c r="B32" s="203">
        <v>245</v>
      </c>
      <c r="C32" s="18">
        <v>236</v>
      </c>
      <c r="D32" s="170">
        <f t="shared" si="1"/>
        <v>96.326530612244895</v>
      </c>
      <c r="E32" s="203">
        <v>233</v>
      </c>
      <c r="F32" s="18">
        <v>228</v>
      </c>
      <c r="G32" s="170">
        <f t="shared" si="2"/>
        <v>97.85407725321889</v>
      </c>
      <c r="H32" s="19">
        <v>40</v>
      </c>
      <c r="I32" s="19">
        <v>42</v>
      </c>
      <c r="J32" s="170">
        <f t="shared" si="0"/>
        <v>105</v>
      </c>
      <c r="K32" s="18">
        <v>5</v>
      </c>
      <c r="L32" s="18">
        <v>1</v>
      </c>
      <c r="M32" s="169">
        <f t="shared" si="6"/>
        <v>20</v>
      </c>
      <c r="N32" s="19">
        <v>2</v>
      </c>
      <c r="O32" s="19">
        <v>1</v>
      </c>
      <c r="P32" s="169">
        <f t="shared" si="7"/>
        <v>50</v>
      </c>
      <c r="Q32" s="203">
        <v>108</v>
      </c>
      <c r="R32" s="19">
        <v>165</v>
      </c>
      <c r="S32" s="170">
        <f t="shared" si="3"/>
        <v>152.77777777777777</v>
      </c>
      <c r="T32" s="19">
        <v>67</v>
      </c>
      <c r="U32" s="18">
        <v>110</v>
      </c>
      <c r="V32" s="199">
        <v>66</v>
      </c>
      <c r="W32" s="170">
        <f t="shared" si="4"/>
        <v>60</v>
      </c>
      <c r="X32" s="18">
        <v>105</v>
      </c>
      <c r="Y32" s="18">
        <v>59</v>
      </c>
      <c r="Z32" s="172">
        <f t="shared" si="5"/>
        <v>56.19047619047619</v>
      </c>
      <c r="AA32" s="136"/>
    </row>
    <row r="33" spans="1:27" ht="16.5" customHeight="1" x14ac:dyDescent="0.25">
      <c r="A33" s="72" t="s">
        <v>48</v>
      </c>
      <c r="B33" s="203">
        <v>121</v>
      </c>
      <c r="C33" s="18">
        <v>136</v>
      </c>
      <c r="D33" s="170">
        <f t="shared" si="1"/>
        <v>112.39669421487604</v>
      </c>
      <c r="E33" s="203">
        <v>109</v>
      </c>
      <c r="F33" s="18">
        <v>118</v>
      </c>
      <c r="G33" s="170">
        <f t="shared" si="2"/>
        <v>108.25688073394495</v>
      </c>
      <c r="H33" s="19">
        <v>16</v>
      </c>
      <c r="I33" s="19">
        <v>15</v>
      </c>
      <c r="J33" s="170">
        <f t="shared" si="0"/>
        <v>93.75</v>
      </c>
      <c r="K33" s="18">
        <v>0</v>
      </c>
      <c r="L33" s="18">
        <v>0</v>
      </c>
      <c r="M33" s="169" t="s">
        <v>69</v>
      </c>
      <c r="N33" s="19">
        <v>0</v>
      </c>
      <c r="O33" s="19">
        <v>0</v>
      </c>
      <c r="P33" s="169" t="s">
        <v>69</v>
      </c>
      <c r="Q33" s="203">
        <v>86</v>
      </c>
      <c r="R33" s="19">
        <v>84</v>
      </c>
      <c r="S33" s="170">
        <f t="shared" si="3"/>
        <v>97.674418604651152</v>
      </c>
      <c r="T33" s="19">
        <v>38</v>
      </c>
      <c r="U33" s="18">
        <v>56</v>
      </c>
      <c r="V33" s="199">
        <v>36</v>
      </c>
      <c r="W33" s="170">
        <f t="shared" si="4"/>
        <v>64.285714285714292</v>
      </c>
      <c r="X33" s="18">
        <v>55</v>
      </c>
      <c r="Y33" s="18">
        <v>34</v>
      </c>
      <c r="Z33" s="172">
        <f t="shared" si="5"/>
        <v>61.818181818181813</v>
      </c>
      <c r="AA33" s="136"/>
    </row>
    <row r="34" spans="1:27" ht="16.5" customHeight="1" x14ac:dyDescent="0.25">
      <c r="A34" s="72" t="s">
        <v>49</v>
      </c>
      <c r="B34" s="203">
        <v>24</v>
      </c>
      <c r="C34" s="18">
        <v>28</v>
      </c>
      <c r="D34" s="170">
        <f t="shared" si="1"/>
        <v>116.66666666666667</v>
      </c>
      <c r="E34" s="203">
        <v>18</v>
      </c>
      <c r="F34" s="18">
        <v>20</v>
      </c>
      <c r="G34" s="170">
        <f t="shared" si="2"/>
        <v>111.11111111111111</v>
      </c>
      <c r="H34" s="19">
        <v>3</v>
      </c>
      <c r="I34" s="19">
        <v>1</v>
      </c>
      <c r="J34" s="170">
        <f t="shared" si="0"/>
        <v>33.333333333333329</v>
      </c>
      <c r="K34" s="18">
        <v>0</v>
      </c>
      <c r="L34" s="18">
        <v>0</v>
      </c>
      <c r="M34" s="169" t="s">
        <v>69</v>
      </c>
      <c r="N34" s="19">
        <v>0</v>
      </c>
      <c r="O34" s="19">
        <v>0</v>
      </c>
      <c r="P34" s="169" t="s">
        <v>69</v>
      </c>
      <c r="Q34" s="203">
        <v>18</v>
      </c>
      <c r="R34" s="19">
        <v>18</v>
      </c>
      <c r="S34" s="170">
        <f t="shared" si="3"/>
        <v>100</v>
      </c>
      <c r="T34" s="19">
        <v>9</v>
      </c>
      <c r="U34" s="18">
        <v>10</v>
      </c>
      <c r="V34" s="199">
        <v>8</v>
      </c>
      <c r="W34" s="170">
        <f t="shared" si="4"/>
        <v>80</v>
      </c>
      <c r="X34" s="18">
        <v>10</v>
      </c>
      <c r="Y34" s="18">
        <v>6</v>
      </c>
      <c r="Z34" s="172">
        <f t="shared" si="5"/>
        <v>60</v>
      </c>
      <c r="AA34" s="136"/>
    </row>
    <row r="35" spans="1:27" ht="16.5" customHeight="1" x14ac:dyDescent="0.25">
      <c r="A35" s="72" t="s">
        <v>50</v>
      </c>
      <c r="B35" s="203">
        <v>8</v>
      </c>
      <c r="C35" s="18">
        <v>4</v>
      </c>
      <c r="D35" s="170">
        <f t="shared" si="1"/>
        <v>50</v>
      </c>
      <c r="E35" s="203">
        <v>7</v>
      </c>
      <c r="F35" s="18">
        <v>4</v>
      </c>
      <c r="G35" s="170">
        <f t="shared" si="2"/>
        <v>57.142857142857139</v>
      </c>
      <c r="H35" s="19">
        <v>7</v>
      </c>
      <c r="I35" s="19">
        <v>3</v>
      </c>
      <c r="J35" s="170">
        <f t="shared" si="0"/>
        <v>42.857142857142854</v>
      </c>
      <c r="K35" s="18">
        <v>1</v>
      </c>
      <c r="L35" s="18">
        <v>0</v>
      </c>
      <c r="M35" s="169">
        <f t="shared" si="6"/>
        <v>0</v>
      </c>
      <c r="N35" s="19">
        <v>1</v>
      </c>
      <c r="O35" s="19">
        <v>1</v>
      </c>
      <c r="P35" s="169">
        <f t="shared" si="7"/>
        <v>100</v>
      </c>
      <c r="Q35" s="203">
        <v>7</v>
      </c>
      <c r="R35" s="19">
        <v>3</v>
      </c>
      <c r="S35" s="170">
        <f t="shared" si="3"/>
        <v>42.857142857142854</v>
      </c>
      <c r="T35" s="19">
        <v>0</v>
      </c>
      <c r="U35" s="18">
        <v>0</v>
      </c>
      <c r="V35" s="199">
        <v>0</v>
      </c>
      <c r="W35" s="170" t="s">
        <v>69</v>
      </c>
      <c r="X35" s="18">
        <v>0</v>
      </c>
      <c r="Y35" s="18">
        <v>0</v>
      </c>
      <c r="Z35" s="172" t="s">
        <v>69</v>
      </c>
      <c r="AA35" s="136"/>
    </row>
    <row r="36" spans="1:27" x14ac:dyDescent="0.25">
      <c r="A36" s="71" t="s">
        <v>51</v>
      </c>
      <c r="B36" s="73">
        <v>13</v>
      </c>
      <c r="C36" s="73">
        <v>6</v>
      </c>
      <c r="D36" s="170">
        <f t="shared" si="1"/>
        <v>46.153846153846153</v>
      </c>
      <c r="E36" s="73">
        <v>12</v>
      </c>
      <c r="F36" s="73">
        <v>5</v>
      </c>
      <c r="G36" s="170">
        <f t="shared" si="2"/>
        <v>41.666666666666671</v>
      </c>
      <c r="H36" s="73">
        <v>4</v>
      </c>
      <c r="I36" s="73">
        <v>1</v>
      </c>
      <c r="J36" s="170">
        <f t="shared" si="0"/>
        <v>25</v>
      </c>
      <c r="K36" s="73">
        <v>0</v>
      </c>
      <c r="L36" s="73">
        <v>0</v>
      </c>
      <c r="M36" s="169" t="s">
        <v>69</v>
      </c>
      <c r="N36" s="200">
        <v>0</v>
      </c>
      <c r="O36" s="200">
        <v>0</v>
      </c>
      <c r="P36" s="169" t="s">
        <v>69</v>
      </c>
      <c r="Q36" s="73">
        <v>11</v>
      </c>
      <c r="R36" s="73">
        <v>4</v>
      </c>
      <c r="S36" s="170">
        <f t="shared" si="3"/>
        <v>36.363636363636367</v>
      </c>
      <c r="T36" s="19">
        <v>1</v>
      </c>
      <c r="U36" s="73">
        <v>2</v>
      </c>
      <c r="V36" s="73">
        <v>1</v>
      </c>
      <c r="W36" s="170">
        <f t="shared" si="4"/>
        <v>50</v>
      </c>
      <c r="X36" s="73">
        <v>2</v>
      </c>
      <c r="Y36" s="73">
        <v>1</v>
      </c>
      <c r="Z36" s="172">
        <f t="shared" si="5"/>
        <v>50</v>
      </c>
    </row>
    <row r="37" spans="1:27" ht="15.75" customHeight="1" x14ac:dyDescent="0.25">
      <c r="B37" s="248" t="s">
        <v>105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</row>
    <row r="38" spans="1:27" x14ac:dyDescent="0.25"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</row>
    <row r="39" spans="1:27" x14ac:dyDescent="0.25"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</row>
    <row r="40" spans="1:27" x14ac:dyDescent="0.25"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</row>
  </sheetData>
  <mergeCells count="15">
    <mergeCell ref="A1:Z1"/>
    <mergeCell ref="A5:A8"/>
    <mergeCell ref="E5:G7"/>
    <mergeCell ref="H5:J7"/>
    <mergeCell ref="K5:M7"/>
    <mergeCell ref="N5:P7"/>
    <mergeCell ref="Q5:S7"/>
    <mergeCell ref="U5:W7"/>
    <mergeCell ref="X5:Z7"/>
    <mergeCell ref="B5:D7"/>
    <mergeCell ref="T5:T7"/>
    <mergeCell ref="B37:Z39"/>
    <mergeCell ref="A2:Z2"/>
    <mergeCell ref="A3:Z3"/>
    <mergeCell ref="X4:Z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view="pageBreakPreview" zoomScale="80" zoomScaleNormal="70" zoomScaleSheetLayoutView="80" workbookViewId="0">
      <selection activeCell="A10" sqref="A10"/>
    </sheetView>
  </sheetViews>
  <sheetFormatPr defaultColWidth="8" defaultRowHeight="12.75" x14ac:dyDescent="0.2"/>
  <cols>
    <col min="1" max="1" width="60.28515625" style="98" customWidth="1"/>
    <col min="2" max="2" width="20.85546875" style="98" customWidth="1"/>
    <col min="3" max="3" width="19.85546875" style="98" customWidth="1"/>
    <col min="4" max="4" width="13.7109375" style="98" customWidth="1"/>
    <col min="5" max="5" width="13.28515625" style="98" customWidth="1"/>
    <col min="6" max="16384" width="8" style="98"/>
  </cols>
  <sheetData>
    <row r="1" spans="1:9" ht="52.5" customHeight="1" x14ac:dyDescent="0.2">
      <c r="A1" s="236" t="s">
        <v>61</v>
      </c>
      <c r="B1" s="236"/>
      <c r="C1" s="236"/>
      <c r="D1" s="236"/>
      <c r="E1" s="236"/>
    </row>
    <row r="2" spans="1:9" ht="29.25" customHeight="1" x14ac:dyDescent="0.2">
      <c r="A2" s="374" t="s">
        <v>21</v>
      </c>
      <c r="B2" s="374"/>
      <c r="C2" s="374"/>
      <c r="D2" s="374"/>
      <c r="E2" s="374"/>
    </row>
    <row r="3" spans="1:9" s="100" customFormat="1" ht="23.25" customHeight="1" x14ac:dyDescent="0.25">
      <c r="A3" s="231" t="s">
        <v>0</v>
      </c>
      <c r="B3" s="237" t="s">
        <v>93</v>
      </c>
      <c r="C3" s="237" t="s">
        <v>94</v>
      </c>
      <c r="D3" s="234" t="s">
        <v>1</v>
      </c>
      <c r="E3" s="235"/>
    </row>
    <row r="4" spans="1:9" s="100" customFormat="1" ht="30" x14ac:dyDescent="0.25">
      <c r="A4" s="232"/>
      <c r="B4" s="238"/>
      <c r="C4" s="238"/>
      <c r="D4" s="102" t="s">
        <v>2</v>
      </c>
      <c r="E4" s="103" t="s">
        <v>52</v>
      </c>
    </row>
    <row r="5" spans="1:9" s="107" customFormat="1" ht="15.75" customHeight="1" x14ac:dyDescent="0.25">
      <c r="A5" s="105" t="s">
        <v>3</v>
      </c>
      <c r="B5" s="105">
        <v>1</v>
      </c>
      <c r="C5" s="105">
        <v>2</v>
      </c>
      <c r="D5" s="105">
        <v>3</v>
      </c>
      <c r="E5" s="105">
        <v>4</v>
      </c>
    </row>
    <row r="6" spans="1:9" s="107" customFormat="1" ht="30" customHeight="1" x14ac:dyDescent="0.25">
      <c r="A6" s="7" t="s">
        <v>110</v>
      </c>
      <c r="B6" s="355">
        <f>'8'!B8</f>
        <v>437</v>
      </c>
      <c r="C6" s="355">
        <f>'8'!C8</f>
        <v>430</v>
      </c>
      <c r="D6" s="8">
        <f t="shared" ref="D6" si="0">C6/B6*100</f>
        <v>98.398169336384441</v>
      </c>
      <c r="E6" s="140">
        <f t="shared" ref="E6" si="1">C6-B6</f>
        <v>-7</v>
      </c>
    </row>
    <row r="7" spans="1:9" s="100" customFormat="1" ht="30" customHeight="1" x14ac:dyDescent="0.25">
      <c r="A7" s="108" t="s">
        <v>54</v>
      </c>
      <c r="B7" s="139">
        <f>'8'!E8</f>
        <v>365</v>
      </c>
      <c r="C7" s="139">
        <f>'8'!F8</f>
        <v>361</v>
      </c>
      <c r="D7" s="167">
        <f t="shared" ref="D7:D11" si="2">C7/B7*100</f>
        <v>98.904109589041099</v>
      </c>
      <c r="E7" s="140">
        <f t="shared" ref="E7:E11" si="3">C7-B7</f>
        <v>-4</v>
      </c>
      <c r="I7" s="141"/>
    </row>
    <row r="8" spans="1:9" s="100" customFormat="1" ht="30" customHeight="1" x14ac:dyDescent="0.25">
      <c r="A8" s="115" t="s">
        <v>82</v>
      </c>
      <c r="B8" s="139">
        <f>'8'!H8</f>
        <v>93</v>
      </c>
      <c r="C8" s="139">
        <f>'8'!I8</f>
        <v>102</v>
      </c>
      <c r="D8" s="167">
        <f t="shared" si="2"/>
        <v>109.6774193548387</v>
      </c>
      <c r="E8" s="140">
        <f t="shared" si="3"/>
        <v>9</v>
      </c>
      <c r="I8" s="141"/>
    </row>
    <row r="9" spans="1:9" s="100" customFormat="1" ht="30" customHeight="1" x14ac:dyDescent="0.25">
      <c r="A9" s="108" t="s">
        <v>55</v>
      </c>
      <c r="B9" s="139">
        <f>'8'!K8</f>
        <v>15</v>
      </c>
      <c r="C9" s="139">
        <f>'8'!L8</f>
        <v>13</v>
      </c>
      <c r="D9" s="167">
        <f t="shared" si="2"/>
        <v>86.666666666666671</v>
      </c>
      <c r="E9" s="140">
        <f t="shared" si="3"/>
        <v>-2</v>
      </c>
      <c r="I9" s="141"/>
    </row>
    <row r="10" spans="1:9" s="100" customFormat="1" ht="48.75" customHeight="1" x14ac:dyDescent="0.25">
      <c r="A10" s="108" t="s">
        <v>56</v>
      </c>
      <c r="B10" s="139">
        <f>'8'!N8</f>
        <v>20</v>
      </c>
      <c r="C10" s="139">
        <f>'8'!O8</f>
        <v>5</v>
      </c>
      <c r="D10" s="167">
        <f t="shared" si="2"/>
        <v>25</v>
      </c>
      <c r="E10" s="140">
        <f t="shared" si="3"/>
        <v>-15</v>
      </c>
      <c r="I10" s="141"/>
    </row>
    <row r="11" spans="1:9" s="100" customFormat="1" ht="54.75" customHeight="1" x14ac:dyDescent="0.25">
      <c r="A11" s="108" t="s">
        <v>57</v>
      </c>
      <c r="B11" s="142">
        <f>'8'!Q8</f>
        <v>243</v>
      </c>
      <c r="C11" s="142">
        <f>'8'!R8</f>
        <v>258</v>
      </c>
      <c r="D11" s="167">
        <f t="shared" si="2"/>
        <v>106.17283950617285</v>
      </c>
      <c r="E11" s="140">
        <f t="shared" si="3"/>
        <v>15</v>
      </c>
      <c r="I11" s="141"/>
    </row>
    <row r="12" spans="1:9" s="100" customFormat="1" ht="12.75" customHeight="1" x14ac:dyDescent="0.25">
      <c r="A12" s="227" t="s">
        <v>4</v>
      </c>
      <c r="B12" s="228"/>
      <c r="C12" s="228"/>
      <c r="D12" s="228"/>
      <c r="E12" s="228"/>
      <c r="I12" s="141"/>
    </row>
    <row r="13" spans="1:9" s="100" customFormat="1" ht="18" customHeight="1" x14ac:dyDescent="0.25">
      <c r="A13" s="229"/>
      <c r="B13" s="230"/>
      <c r="C13" s="230"/>
      <c r="D13" s="230"/>
      <c r="E13" s="230"/>
      <c r="I13" s="141"/>
    </row>
    <row r="14" spans="1:9" s="100" customFormat="1" ht="20.25" customHeight="1" x14ac:dyDescent="0.25">
      <c r="A14" s="231" t="s">
        <v>0</v>
      </c>
      <c r="B14" s="233" t="s">
        <v>88</v>
      </c>
      <c r="C14" s="233" t="s">
        <v>92</v>
      </c>
      <c r="D14" s="234" t="s">
        <v>1</v>
      </c>
      <c r="E14" s="235"/>
      <c r="I14" s="141"/>
    </row>
    <row r="15" spans="1:9" ht="35.25" customHeight="1" x14ac:dyDescent="0.2">
      <c r="A15" s="232"/>
      <c r="B15" s="233"/>
      <c r="C15" s="233"/>
      <c r="D15" s="102" t="s">
        <v>2</v>
      </c>
      <c r="E15" s="103" t="s">
        <v>53</v>
      </c>
      <c r="I15" s="141"/>
    </row>
    <row r="16" spans="1:9" ht="30" customHeight="1" x14ac:dyDescent="0.2">
      <c r="A16" s="357" t="s">
        <v>111</v>
      </c>
      <c r="B16" s="120" t="s">
        <v>109</v>
      </c>
      <c r="C16" s="120">
        <f>'8'!T8</f>
        <v>99</v>
      </c>
      <c r="D16" s="174" t="s">
        <v>69</v>
      </c>
      <c r="E16" s="358" t="s">
        <v>69</v>
      </c>
      <c r="I16" s="141"/>
    </row>
    <row r="17" spans="1:9" ht="30" customHeight="1" x14ac:dyDescent="0.2">
      <c r="A17" s="127" t="s">
        <v>58</v>
      </c>
      <c r="B17" s="142">
        <f>'8'!U8</f>
        <v>152</v>
      </c>
      <c r="C17" s="142">
        <f>'8'!V8</f>
        <v>93</v>
      </c>
      <c r="D17" s="167">
        <f t="shared" ref="D17:D18" si="4">C17/B17*100</f>
        <v>61.184210526315788</v>
      </c>
      <c r="E17" s="168">
        <f t="shared" ref="E17:E18" si="5">C17-B17</f>
        <v>-59</v>
      </c>
      <c r="I17" s="141"/>
    </row>
    <row r="18" spans="1:9" ht="30" customHeight="1" x14ac:dyDescent="0.2">
      <c r="A18" s="127" t="s">
        <v>59</v>
      </c>
      <c r="B18" s="142">
        <f>'8'!X8</f>
        <v>108</v>
      </c>
      <c r="C18" s="142">
        <f>'8'!Y8</f>
        <v>62</v>
      </c>
      <c r="D18" s="167">
        <f t="shared" si="4"/>
        <v>57.407407407407405</v>
      </c>
      <c r="E18" s="168">
        <f t="shared" si="5"/>
        <v>-46</v>
      </c>
      <c r="I18" s="141"/>
    </row>
    <row r="19" spans="1:9" ht="12.75" customHeight="1" x14ac:dyDescent="0.2">
      <c r="A19" s="346" t="s">
        <v>105</v>
      </c>
      <c r="B19" s="346"/>
      <c r="C19" s="346"/>
      <c r="D19" s="346"/>
      <c r="E19" s="346"/>
    </row>
    <row r="20" spans="1:9" x14ac:dyDescent="0.2">
      <c r="A20" s="347"/>
      <c r="B20" s="347"/>
      <c r="C20" s="347"/>
      <c r="D20" s="347"/>
      <c r="E20" s="347"/>
    </row>
    <row r="21" spans="1:9" x14ac:dyDescent="0.2">
      <c r="A21" s="347"/>
      <c r="B21" s="347"/>
      <c r="C21" s="347"/>
      <c r="D21" s="347"/>
      <c r="E21" s="347"/>
    </row>
    <row r="22" spans="1:9" x14ac:dyDescent="0.2">
      <c r="A22" s="347"/>
      <c r="B22" s="347"/>
      <c r="C22" s="347"/>
      <c r="D22" s="347"/>
      <c r="E22" s="347"/>
    </row>
    <row r="23" spans="1:9" x14ac:dyDescent="0.2">
      <c r="A23" s="350"/>
      <c r="B23" s="350"/>
      <c r="C23" s="350"/>
      <c r="D23" s="350"/>
      <c r="E23" s="350"/>
    </row>
  </sheetData>
  <mergeCells count="12">
    <mergeCell ref="A19:E22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9"/>
  <sheetViews>
    <sheetView view="pageBreakPreview" zoomScale="90" zoomScaleNormal="90" zoomScaleSheetLayoutView="90" workbookViewId="0">
      <selection activeCell="I22" sqref="I22"/>
    </sheetView>
  </sheetViews>
  <sheetFormatPr defaultRowHeight="14.25" x14ac:dyDescent="0.2"/>
  <cols>
    <col min="1" max="1" width="29" style="164" customWidth="1"/>
    <col min="2" max="19" width="7.7109375" style="164" customWidth="1"/>
    <col min="20" max="20" width="12.5703125" style="164" customWidth="1"/>
    <col min="21" max="26" width="7.7109375" style="164" customWidth="1"/>
    <col min="27" max="16384" width="9.140625" style="164"/>
  </cols>
  <sheetData>
    <row r="1" spans="1:26" s="146" customFormat="1" ht="20.100000000000001" customHeight="1" x14ac:dyDescent="0.25">
      <c r="A1" s="254" t="s">
        <v>128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</row>
    <row r="2" spans="1:26" s="146" customFormat="1" ht="20.100000000000001" customHeight="1" x14ac:dyDescent="0.25">
      <c r="A2" s="254" t="s">
        <v>126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</row>
    <row r="3" spans="1:26" s="146" customFormat="1" ht="20.100000000000001" customHeight="1" x14ac:dyDescent="0.25">
      <c r="A3" s="375" t="s">
        <v>127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</row>
    <row r="4" spans="1:26" s="150" customFormat="1" ht="18" customHeigh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147"/>
      <c r="O4" s="147"/>
      <c r="P4" s="147"/>
      <c r="Q4" s="149"/>
      <c r="R4" s="149"/>
      <c r="S4" s="149"/>
      <c r="T4" s="149"/>
      <c r="V4" s="149"/>
      <c r="W4" s="148"/>
      <c r="X4" s="246" t="s">
        <v>5</v>
      </c>
      <c r="Y4" s="246"/>
      <c r="Z4" s="246"/>
    </row>
    <row r="5" spans="1:26" s="151" customFormat="1" ht="91.5" customHeight="1" x14ac:dyDescent="0.25">
      <c r="A5" s="257"/>
      <c r="B5" s="250" t="s">
        <v>106</v>
      </c>
      <c r="C5" s="250"/>
      <c r="D5" s="250"/>
      <c r="E5" s="240" t="s">
        <v>6</v>
      </c>
      <c r="F5" s="240"/>
      <c r="G5" s="240"/>
      <c r="H5" s="240" t="s">
        <v>78</v>
      </c>
      <c r="I5" s="240"/>
      <c r="J5" s="240"/>
      <c r="K5" s="240" t="s">
        <v>9</v>
      </c>
      <c r="L5" s="240"/>
      <c r="M5" s="240"/>
      <c r="N5" s="240" t="s">
        <v>10</v>
      </c>
      <c r="O5" s="240"/>
      <c r="P5" s="240"/>
      <c r="Q5" s="243" t="s">
        <v>8</v>
      </c>
      <c r="R5" s="244"/>
      <c r="S5" s="245"/>
      <c r="T5" s="212" t="s">
        <v>103</v>
      </c>
      <c r="U5" s="240" t="s">
        <v>11</v>
      </c>
      <c r="V5" s="240"/>
      <c r="W5" s="240"/>
      <c r="X5" s="240" t="s">
        <v>15</v>
      </c>
      <c r="Y5" s="240"/>
      <c r="Z5" s="240"/>
    </row>
    <row r="6" spans="1:26" s="154" customFormat="1" ht="26.25" customHeight="1" x14ac:dyDescent="0.25">
      <c r="A6" s="258"/>
      <c r="B6" s="210">
        <v>2020</v>
      </c>
      <c r="C6" s="210">
        <v>2021</v>
      </c>
      <c r="D6" s="208" t="s">
        <v>2</v>
      </c>
      <c r="E6" s="152">
        <v>2020</v>
      </c>
      <c r="F6" s="152">
        <v>2021</v>
      </c>
      <c r="G6" s="135" t="s">
        <v>2</v>
      </c>
      <c r="H6" s="152">
        <v>2020</v>
      </c>
      <c r="I6" s="152">
        <v>2021</v>
      </c>
      <c r="J6" s="135" t="s">
        <v>2</v>
      </c>
      <c r="K6" s="152">
        <v>2020</v>
      </c>
      <c r="L6" s="152">
        <v>2021</v>
      </c>
      <c r="M6" s="135" t="s">
        <v>2</v>
      </c>
      <c r="N6" s="152">
        <v>2020</v>
      </c>
      <c r="O6" s="152">
        <v>2021</v>
      </c>
      <c r="P6" s="135" t="s">
        <v>2</v>
      </c>
      <c r="Q6" s="152">
        <v>2020</v>
      </c>
      <c r="R6" s="152">
        <v>2021</v>
      </c>
      <c r="S6" s="135" t="s">
        <v>2</v>
      </c>
      <c r="T6" s="210">
        <v>2021</v>
      </c>
      <c r="U6" s="152">
        <v>2020</v>
      </c>
      <c r="V6" s="152">
        <v>2021</v>
      </c>
      <c r="W6" s="135" t="s">
        <v>2</v>
      </c>
      <c r="X6" s="153">
        <v>2020</v>
      </c>
      <c r="Y6" s="153">
        <v>2021</v>
      </c>
      <c r="Z6" s="135" t="s">
        <v>2</v>
      </c>
    </row>
    <row r="7" spans="1:26" s="157" customFormat="1" ht="11.25" customHeight="1" x14ac:dyDescent="0.25">
      <c r="A7" s="155" t="s">
        <v>3</v>
      </c>
      <c r="B7" s="211">
        <v>1</v>
      </c>
      <c r="C7" s="211">
        <v>2</v>
      </c>
      <c r="D7" s="211">
        <v>3</v>
      </c>
      <c r="E7" s="211">
        <v>4</v>
      </c>
      <c r="F7" s="211">
        <v>5</v>
      </c>
      <c r="G7" s="211">
        <v>6</v>
      </c>
      <c r="H7" s="211">
        <v>7</v>
      </c>
      <c r="I7" s="211">
        <v>8</v>
      </c>
      <c r="J7" s="211">
        <v>9</v>
      </c>
      <c r="K7" s="211">
        <v>10</v>
      </c>
      <c r="L7" s="211">
        <v>11</v>
      </c>
      <c r="M7" s="211">
        <v>12</v>
      </c>
      <c r="N7" s="211">
        <v>13</v>
      </c>
      <c r="O7" s="211">
        <v>14</v>
      </c>
      <c r="P7" s="211">
        <v>15</v>
      </c>
      <c r="Q7" s="211">
        <v>16</v>
      </c>
      <c r="R7" s="211">
        <v>17</v>
      </c>
      <c r="S7" s="211">
        <v>18</v>
      </c>
      <c r="T7" s="211">
        <v>19</v>
      </c>
      <c r="U7" s="211">
        <v>20</v>
      </c>
      <c r="V7" s="211">
        <v>21</v>
      </c>
      <c r="W7" s="211">
        <v>22</v>
      </c>
      <c r="X7" s="211">
        <v>23</v>
      </c>
      <c r="Y7" s="211">
        <v>24</v>
      </c>
      <c r="Z7" s="211">
        <v>25</v>
      </c>
    </row>
    <row r="8" spans="1:26" s="160" customFormat="1" ht="16.5" customHeight="1" x14ac:dyDescent="0.25">
      <c r="A8" s="70" t="s">
        <v>25</v>
      </c>
      <c r="B8" s="158">
        <f>SUM(B9:B34)</f>
        <v>437</v>
      </c>
      <c r="C8" s="158">
        <f>SUM(C9:C34)</f>
        <v>430</v>
      </c>
      <c r="D8" s="159">
        <f>C8/B8*100</f>
        <v>98.398169336384441</v>
      </c>
      <c r="E8" s="158">
        <f>SUM(E9:E34)</f>
        <v>365</v>
      </c>
      <c r="F8" s="158">
        <f>SUM(F9:F34)</f>
        <v>361</v>
      </c>
      <c r="G8" s="159">
        <f>F8/E8*100</f>
        <v>98.904109589041099</v>
      </c>
      <c r="H8" s="158">
        <f>SUM(H9:H34)</f>
        <v>93</v>
      </c>
      <c r="I8" s="158">
        <f>SUM(I9:I34)</f>
        <v>102</v>
      </c>
      <c r="J8" s="159">
        <f>I8/H8*100</f>
        <v>109.6774193548387</v>
      </c>
      <c r="K8" s="158">
        <f>SUM(K9:K34)</f>
        <v>15</v>
      </c>
      <c r="L8" s="158">
        <f>SUM(L9:L34)</f>
        <v>13</v>
      </c>
      <c r="M8" s="159">
        <f>L8/K8*100</f>
        <v>86.666666666666671</v>
      </c>
      <c r="N8" s="158">
        <f>SUM(N9:N34)</f>
        <v>20</v>
      </c>
      <c r="O8" s="158">
        <f>SUM(O9:O34)</f>
        <v>5</v>
      </c>
      <c r="P8" s="159">
        <f>O8/N8*100</f>
        <v>25</v>
      </c>
      <c r="Q8" s="158">
        <f>SUM(Q9:Q34)</f>
        <v>243</v>
      </c>
      <c r="R8" s="158">
        <f>SUM(R9:R34)</f>
        <v>258</v>
      </c>
      <c r="S8" s="159">
        <f>R8/Q8*100</f>
        <v>106.17283950617285</v>
      </c>
      <c r="T8" s="158">
        <f>SUM(T9:T34)</f>
        <v>99</v>
      </c>
      <c r="U8" s="158">
        <f>SUM(U9:U34)</f>
        <v>152</v>
      </c>
      <c r="V8" s="158">
        <f>SUM(V9:V34)</f>
        <v>93</v>
      </c>
      <c r="W8" s="159">
        <f>V8/U8*100</f>
        <v>61.184210526315788</v>
      </c>
      <c r="X8" s="158">
        <f>SUM(X9:X34)</f>
        <v>108</v>
      </c>
      <c r="Y8" s="158">
        <f>SUM(Y9:Y34)</f>
        <v>62</v>
      </c>
      <c r="Z8" s="159">
        <f>Y8/X8*100</f>
        <v>57.407407407407405</v>
      </c>
    </row>
    <row r="9" spans="1:26" s="162" customFormat="1" ht="16.5" customHeight="1" x14ac:dyDescent="0.25">
      <c r="A9" s="72" t="s">
        <v>26</v>
      </c>
      <c r="B9" s="194">
        <v>11</v>
      </c>
      <c r="C9" s="197">
        <v>12</v>
      </c>
      <c r="D9" s="161">
        <f t="shared" ref="D9:D34" si="0">C9/B9*100</f>
        <v>109.09090909090908</v>
      </c>
      <c r="E9" s="194">
        <v>11</v>
      </c>
      <c r="F9" s="197">
        <v>12</v>
      </c>
      <c r="G9" s="161">
        <f t="shared" ref="G9:G34" si="1">F9/E9*100</f>
        <v>109.09090909090908</v>
      </c>
      <c r="H9" s="194">
        <v>1</v>
      </c>
      <c r="I9" s="194">
        <v>2</v>
      </c>
      <c r="J9" s="161">
        <f t="shared" ref="J9:J34" si="2">I9/H9*100</f>
        <v>200</v>
      </c>
      <c r="K9" s="194">
        <v>0</v>
      </c>
      <c r="L9" s="194">
        <v>0</v>
      </c>
      <c r="M9" s="161" t="s">
        <v>69</v>
      </c>
      <c r="N9" s="194">
        <v>2</v>
      </c>
      <c r="O9" s="194">
        <v>1</v>
      </c>
      <c r="P9" s="161">
        <f t="shared" ref="P9:P32" si="3">O9/N9*100</f>
        <v>50</v>
      </c>
      <c r="Q9" s="194">
        <v>11</v>
      </c>
      <c r="R9" s="194">
        <v>11</v>
      </c>
      <c r="S9" s="161">
        <f t="shared" ref="S9:S34" si="4">R9/Q9*100</f>
        <v>100</v>
      </c>
      <c r="T9" s="194">
        <v>6</v>
      </c>
      <c r="U9" s="194">
        <v>7</v>
      </c>
      <c r="V9" s="201">
        <v>6</v>
      </c>
      <c r="W9" s="161">
        <f t="shared" ref="W9:W34" si="5">V9/U9*100</f>
        <v>85.714285714285708</v>
      </c>
      <c r="X9" s="194">
        <v>4</v>
      </c>
      <c r="Y9" s="194">
        <v>3</v>
      </c>
      <c r="Z9" s="161">
        <f t="shared" ref="Z9:Z34" si="6">Y9/X9*100</f>
        <v>75</v>
      </c>
    </row>
    <row r="10" spans="1:26" s="163" customFormat="1" ht="16.5" customHeight="1" x14ac:dyDescent="0.25">
      <c r="A10" s="72" t="s">
        <v>27</v>
      </c>
      <c r="B10" s="194">
        <v>24</v>
      </c>
      <c r="C10" s="197">
        <v>21</v>
      </c>
      <c r="D10" s="161">
        <f t="shared" si="0"/>
        <v>87.5</v>
      </c>
      <c r="E10" s="194">
        <v>21</v>
      </c>
      <c r="F10" s="197">
        <v>18</v>
      </c>
      <c r="G10" s="161">
        <f t="shared" si="1"/>
        <v>85.714285714285708</v>
      </c>
      <c r="H10" s="194">
        <v>3</v>
      </c>
      <c r="I10" s="194">
        <v>4</v>
      </c>
      <c r="J10" s="161">
        <f t="shared" si="2"/>
        <v>133.33333333333331</v>
      </c>
      <c r="K10" s="194">
        <v>0</v>
      </c>
      <c r="L10" s="194">
        <v>1</v>
      </c>
      <c r="M10" s="161" t="s">
        <v>69</v>
      </c>
      <c r="N10" s="194">
        <v>1</v>
      </c>
      <c r="O10" s="194">
        <v>0</v>
      </c>
      <c r="P10" s="161">
        <f t="shared" si="3"/>
        <v>0</v>
      </c>
      <c r="Q10" s="194">
        <v>18</v>
      </c>
      <c r="R10" s="194">
        <v>15</v>
      </c>
      <c r="S10" s="161">
        <f t="shared" si="4"/>
        <v>83.333333333333343</v>
      </c>
      <c r="T10" s="194">
        <v>5</v>
      </c>
      <c r="U10" s="194">
        <v>5</v>
      </c>
      <c r="V10" s="201">
        <v>5</v>
      </c>
      <c r="W10" s="161">
        <f t="shared" si="5"/>
        <v>100</v>
      </c>
      <c r="X10" s="194">
        <v>3</v>
      </c>
      <c r="Y10" s="194">
        <v>3</v>
      </c>
      <c r="Z10" s="161">
        <f t="shared" si="6"/>
        <v>100</v>
      </c>
    </row>
    <row r="11" spans="1:26" s="162" customFormat="1" ht="16.5" customHeight="1" x14ac:dyDescent="0.25">
      <c r="A11" s="72" t="s">
        <v>28</v>
      </c>
      <c r="B11" s="194">
        <v>12</v>
      </c>
      <c r="C11" s="197">
        <v>11</v>
      </c>
      <c r="D11" s="161">
        <f t="shared" si="0"/>
        <v>91.666666666666657</v>
      </c>
      <c r="E11" s="194">
        <v>9</v>
      </c>
      <c r="F11" s="197">
        <v>8</v>
      </c>
      <c r="G11" s="161">
        <f t="shared" si="1"/>
        <v>88.888888888888886</v>
      </c>
      <c r="H11" s="194">
        <v>2</v>
      </c>
      <c r="I11" s="194">
        <v>3</v>
      </c>
      <c r="J11" s="161">
        <f t="shared" si="2"/>
        <v>150</v>
      </c>
      <c r="K11" s="194">
        <v>0</v>
      </c>
      <c r="L11" s="194">
        <v>0</v>
      </c>
      <c r="M11" s="161" t="s">
        <v>69</v>
      </c>
      <c r="N11" s="194">
        <v>0</v>
      </c>
      <c r="O11" s="194">
        <v>0</v>
      </c>
      <c r="P11" s="161" t="s">
        <v>69</v>
      </c>
      <c r="Q11" s="194">
        <v>5</v>
      </c>
      <c r="R11" s="194">
        <v>2</v>
      </c>
      <c r="S11" s="161">
        <f t="shared" si="4"/>
        <v>40</v>
      </c>
      <c r="T11" s="194">
        <v>1</v>
      </c>
      <c r="U11" s="194">
        <v>3</v>
      </c>
      <c r="V11" s="201">
        <v>1</v>
      </c>
      <c r="W11" s="161">
        <f t="shared" si="5"/>
        <v>33.333333333333329</v>
      </c>
      <c r="X11" s="194">
        <v>2</v>
      </c>
      <c r="Y11" s="194">
        <v>1</v>
      </c>
      <c r="Z11" s="161">
        <f t="shared" si="6"/>
        <v>50</v>
      </c>
    </row>
    <row r="12" spans="1:26" s="162" customFormat="1" ht="16.5" customHeight="1" x14ac:dyDescent="0.25">
      <c r="A12" s="72" t="s">
        <v>29</v>
      </c>
      <c r="B12" s="194">
        <v>12</v>
      </c>
      <c r="C12" s="197">
        <v>5</v>
      </c>
      <c r="D12" s="161">
        <f t="shared" si="0"/>
        <v>41.666666666666671</v>
      </c>
      <c r="E12" s="194">
        <v>12</v>
      </c>
      <c r="F12" s="197">
        <v>5</v>
      </c>
      <c r="G12" s="161">
        <f t="shared" si="1"/>
        <v>41.666666666666671</v>
      </c>
      <c r="H12" s="194">
        <v>3</v>
      </c>
      <c r="I12" s="194">
        <v>1</v>
      </c>
      <c r="J12" s="161">
        <f t="shared" si="2"/>
        <v>33.333333333333329</v>
      </c>
      <c r="K12" s="194">
        <v>0</v>
      </c>
      <c r="L12" s="194">
        <v>0</v>
      </c>
      <c r="M12" s="161" t="s">
        <v>69</v>
      </c>
      <c r="N12" s="194">
        <v>0</v>
      </c>
      <c r="O12" s="194">
        <v>0</v>
      </c>
      <c r="P12" s="161" t="s">
        <v>69</v>
      </c>
      <c r="Q12" s="194">
        <v>12</v>
      </c>
      <c r="R12" s="194">
        <v>3</v>
      </c>
      <c r="S12" s="161">
        <f t="shared" si="4"/>
        <v>25</v>
      </c>
      <c r="T12" s="194">
        <v>0</v>
      </c>
      <c r="U12" s="194">
        <v>5</v>
      </c>
      <c r="V12" s="201">
        <v>0</v>
      </c>
      <c r="W12" s="161">
        <f t="shared" si="5"/>
        <v>0</v>
      </c>
      <c r="X12" s="194">
        <v>4</v>
      </c>
      <c r="Y12" s="194">
        <v>0</v>
      </c>
      <c r="Z12" s="161">
        <f t="shared" si="6"/>
        <v>0</v>
      </c>
    </row>
    <row r="13" spans="1:26" s="162" customFormat="1" ht="16.5" customHeight="1" x14ac:dyDescent="0.25">
      <c r="A13" s="72" t="s">
        <v>30</v>
      </c>
      <c r="B13" s="194">
        <v>8</v>
      </c>
      <c r="C13" s="197">
        <v>11</v>
      </c>
      <c r="D13" s="161">
        <f t="shared" si="0"/>
        <v>137.5</v>
      </c>
      <c r="E13" s="194">
        <v>5</v>
      </c>
      <c r="F13" s="197">
        <v>9</v>
      </c>
      <c r="G13" s="161">
        <f t="shared" si="1"/>
        <v>180</v>
      </c>
      <c r="H13" s="194">
        <v>3</v>
      </c>
      <c r="I13" s="194">
        <v>1</v>
      </c>
      <c r="J13" s="161">
        <f t="shared" si="2"/>
        <v>33.333333333333329</v>
      </c>
      <c r="K13" s="194">
        <v>1</v>
      </c>
      <c r="L13" s="194">
        <v>0</v>
      </c>
      <c r="M13" s="161">
        <f t="shared" ref="M13:M34" si="7">L13/K13*100</f>
        <v>0</v>
      </c>
      <c r="N13" s="194">
        <v>0</v>
      </c>
      <c r="O13" s="194">
        <v>0</v>
      </c>
      <c r="P13" s="161" t="s">
        <v>69</v>
      </c>
      <c r="Q13" s="194">
        <v>2</v>
      </c>
      <c r="R13" s="194">
        <v>7</v>
      </c>
      <c r="S13" s="161">
        <f t="shared" si="4"/>
        <v>350</v>
      </c>
      <c r="T13" s="194">
        <v>2</v>
      </c>
      <c r="U13" s="194">
        <v>2</v>
      </c>
      <c r="V13" s="201">
        <v>2</v>
      </c>
      <c r="W13" s="161">
        <f t="shared" si="5"/>
        <v>100</v>
      </c>
      <c r="X13" s="194">
        <v>2</v>
      </c>
      <c r="Y13" s="194">
        <v>1</v>
      </c>
      <c r="Z13" s="161">
        <f t="shared" si="6"/>
        <v>50</v>
      </c>
    </row>
    <row r="14" spans="1:26" s="162" customFormat="1" ht="16.5" customHeight="1" x14ac:dyDescent="0.25">
      <c r="A14" s="72" t="s">
        <v>31</v>
      </c>
      <c r="B14" s="194">
        <v>11</v>
      </c>
      <c r="C14" s="197">
        <v>1</v>
      </c>
      <c r="D14" s="161">
        <f t="shared" si="0"/>
        <v>9.0909090909090917</v>
      </c>
      <c r="E14" s="194">
        <v>7</v>
      </c>
      <c r="F14" s="197">
        <v>1</v>
      </c>
      <c r="G14" s="161">
        <f t="shared" si="1"/>
        <v>14.285714285714285</v>
      </c>
      <c r="H14" s="194">
        <v>4</v>
      </c>
      <c r="I14" s="194">
        <v>0</v>
      </c>
      <c r="J14" s="161">
        <f t="shared" si="2"/>
        <v>0</v>
      </c>
      <c r="K14" s="194">
        <v>0</v>
      </c>
      <c r="L14" s="194">
        <v>0</v>
      </c>
      <c r="M14" s="161" t="s">
        <v>69</v>
      </c>
      <c r="N14" s="194">
        <v>1</v>
      </c>
      <c r="O14" s="194">
        <v>0</v>
      </c>
      <c r="P14" s="161">
        <f t="shared" si="3"/>
        <v>0</v>
      </c>
      <c r="Q14" s="194">
        <v>5</v>
      </c>
      <c r="R14" s="194">
        <v>1</v>
      </c>
      <c r="S14" s="161">
        <f t="shared" si="4"/>
        <v>20</v>
      </c>
      <c r="T14" s="194">
        <v>1</v>
      </c>
      <c r="U14" s="194">
        <v>0</v>
      </c>
      <c r="V14" s="201">
        <v>1</v>
      </c>
      <c r="W14" s="161" t="s">
        <v>69</v>
      </c>
      <c r="X14" s="194">
        <v>0</v>
      </c>
      <c r="Y14" s="194">
        <v>1</v>
      </c>
      <c r="Z14" s="161" t="s">
        <v>69</v>
      </c>
    </row>
    <row r="15" spans="1:26" s="162" customFormat="1" ht="16.5" customHeight="1" x14ac:dyDescent="0.25">
      <c r="A15" s="72" t="s">
        <v>32</v>
      </c>
      <c r="B15" s="194">
        <v>22</v>
      </c>
      <c r="C15" s="197">
        <v>15</v>
      </c>
      <c r="D15" s="161">
        <f t="shared" si="0"/>
        <v>68.181818181818173</v>
      </c>
      <c r="E15" s="194">
        <v>20</v>
      </c>
      <c r="F15" s="197">
        <v>12</v>
      </c>
      <c r="G15" s="161">
        <f t="shared" si="1"/>
        <v>60</v>
      </c>
      <c r="H15" s="194">
        <v>8</v>
      </c>
      <c r="I15" s="194">
        <v>5</v>
      </c>
      <c r="J15" s="161">
        <f t="shared" si="2"/>
        <v>62.5</v>
      </c>
      <c r="K15" s="194">
        <v>2</v>
      </c>
      <c r="L15" s="194">
        <v>1</v>
      </c>
      <c r="M15" s="161">
        <f t="shared" si="7"/>
        <v>50</v>
      </c>
      <c r="N15" s="194">
        <v>2</v>
      </c>
      <c r="O15" s="194">
        <v>0</v>
      </c>
      <c r="P15" s="161">
        <f t="shared" si="3"/>
        <v>0</v>
      </c>
      <c r="Q15" s="194">
        <v>12</v>
      </c>
      <c r="R15" s="194">
        <v>10</v>
      </c>
      <c r="S15" s="161">
        <f t="shared" si="4"/>
        <v>83.333333333333343</v>
      </c>
      <c r="T15" s="194">
        <v>2</v>
      </c>
      <c r="U15" s="194">
        <v>4</v>
      </c>
      <c r="V15" s="201">
        <v>2</v>
      </c>
      <c r="W15" s="161">
        <f t="shared" si="5"/>
        <v>50</v>
      </c>
      <c r="X15" s="194">
        <v>3</v>
      </c>
      <c r="Y15" s="194">
        <v>2</v>
      </c>
      <c r="Z15" s="161">
        <f t="shared" si="6"/>
        <v>66.666666666666657</v>
      </c>
    </row>
    <row r="16" spans="1:26" s="162" customFormat="1" ht="16.5" customHeight="1" x14ac:dyDescent="0.25">
      <c r="A16" s="72" t="s">
        <v>33</v>
      </c>
      <c r="B16" s="194">
        <v>9</v>
      </c>
      <c r="C16" s="197">
        <v>11</v>
      </c>
      <c r="D16" s="161">
        <f t="shared" si="0"/>
        <v>122.22222222222223</v>
      </c>
      <c r="E16" s="194">
        <v>4</v>
      </c>
      <c r="F16" s="197">
        <v>7</v>
      </c>
      <c r="G16" s="161">
        <f t="shared" si="1"/>
        <v>175</v>
      </c>
      <c r="H16" s="194">
        <v>2</v>
      </c>
      <c r="I16" s="194">
        <v>1</v>
      </c>
      <c r="J16" s="161">
        <f t="shared" si="2"/>
        <v>50</v>
      </c>
      <c r="K16" s="194">
        <v>0</v>
      </c>
      <c r="L16" s="194">
        <v>0</v>
      </c>
      <c r="M16" s="161" t="s">
        <v>69</v>
      </c>
      <c r="N16" s="194">
        <v>0</v>
      </c>
      <c r="O16" s="194">
        <v>0</v>
      </c>
      <c r="P16" s="161" t="s">
        <v>69</v>
      </c>
      <c r="Q16" s="194">
        <v>3</v>
      </c>
      <c r="R16" s="194">
        <v>5</v>
      </c>
      <c r="S16" s="161">
        <f t="shared" si="4"/>
        <v>166.66666666666669</v>
      </c>
      <c r="T16" s="194">
        <v>3</v>
      </c>
      <c r="U16" s="194">
        <v>3</v>
      </c>
      <c r="V16" s="201">
        <v>3</v>
      </c>
      <c r="W16" s="161">
        <f t="shared" si="5"/>
        <v>100</v>
      </c>
      <c r="X16" s="194">
        <v>2</v>
      </c>
      <c r="Y16" s="194">
        <v>2</v>
      </c>
      <c r="Z16" s="161">
        <f t="shared" si="6"/>
        <v>100</v>
      </c>
    </row>
    <row r="17" spans="1:26" s="162" customFormat="1" ht="16.5" customHeight="1" x14ac:dyDescent="0.25">
      <c r="A17" s="72" t="s">
        <v>34</v>
      </c>
      <c r="B17" s="194">
        <v>5</v>
      </c>
      <c r="C17" s="197">
        <v>7</v>
      </c>
      <c r="D17" s="161">
        <f t="shared" si="0"/>
        <v>140</v>
      </c>
      <c r="E17" s="194">
        <v>4</v>
      </c>
      <c r="F17" s="197">
        <v>6</v>
      </c>
      <c r="G17" s="161">
        <f t="shared" si="1"/>
        <v>150</v>
      </c>
      <c r="H17" s="194">
        <v>1</v>
      </c>
      <c r="I17" s="194">
        <v>2</v>
      </c>
      <c r="J17" s="161">
        <f t="shared" si="2"/>
        <v>200</v>
      </c>
      <c r="K17" s="194">
        <v>0</v>
      </c>
      <c r="L17" s="194">
        <v>0</v>
      </c>
      <c r="M17" s="161" t="s">
        <v>69</v>
      </c>
      <c r="N17" s="194">
        <v>0</v>
      </c>
      <c r="O17" s="194">
        <v>1</v>
      </c>
      <c r="P17" s="161" t="s">
        <v>69</v>
      </c>
      <c r="Q17" s="194">
        <v>3</v>
      </c>
      <c r="R17" s="194">
        <v>5</v>
      </c>
      <c r="S17" s="161">
        <f t="shared" si="4"/>
        <v>166.66666666666669</v>
      </c>
      <c r="T17" s="194">
        <v>1</v>
      </c>
      <c r="U17" s="194">
        <v>2</v>
      </c>
      <c r="V17" s="201">
        <v>1</v>
      </c>
      <c r="W17" s="161">
        <f t="shared" si="5"/>
        <v>50</v>
      </c>
      <c r="X17" s="194">
        <v>2</v>
      </c>
      <c r="Y17" s="194">
        <v>1</v>
      </c>
      <c r="Z17" s="161">
        <f t="shared" si="6"/>
        <v>50</v>
      </c>
    </row>
    <row r="18" spans="1:26" s="162" customFormat="1" ht="16.5" customHeight="1" x14ac:dyDescent="0.25">
      <c r="A18" s="72" t="s">
        <v>35</v>
      </c>
      <c r="B18" s="194">
        <v>2</v>
      </c>
      <c r="C18" s="197">
        <v>3</v>
      </c>
      <c r="D18" s="161">
        <f t="shared" si="0"/>
        <v>150</v>
      </c>
      <c r="E18" s="194">
        <v>2</v>
      </c>
      <c r="F18" s="197">
        <v>3</v>
      </c>
      <c r="G18" s="161">
        <f t="shared" si="1"/>
        <v>150</v>
      </c>
      <c r="H18" s="194">
        <v>0</v>
      </c>
      <c r="I18" s="194">
        <v>1</v>
      </c>
      <c r="J18" s="161" t="s">
        <v>69</v>
      </c>
      <c r="K18" s="194">
        <v>0</v>
      </c>
      <c r="L18" s="194">
        <v>0</v>
      </c>
      <c r="M18" s="161" t="s">
        <v>69</v>
      </c>
      <c r="N18" s="194">
        <v>1</v>
      </c>
      <c r="O18" s="194">
        <v>0</v>
      </c>
      <c r="P18" s="161">
        <f t="shared" si="3"/>
        <v>0</v>
      </c>
      <c r="Q18" s="194">
        <v>2</v>
      </c>
      <c r="R18" s="194">
        <v>3</v>
      </c>
      <c r="S18" s="161">
        <f t="shared" si="4"/>
        <v>150</v>
      </c>
      <c r="T18" s="194">
        <v>1</v>
      </c>
      <c r="U18" s="194">
        <v>1</v>
      </c>
      <c r="V18" s="201">
        <v>1</v>
      </c>
      <c r="W18" s="161">
        <f t="shared" si="5"/>
        <v>100</v>
      </c>
      <c r="X18" s="194">
        <v>1</v>
      </c>
      <c r="Y18" s="194">
        <v>1</v>
      </c>
      <c r="Z18" s="161">
        <f t="shared" si="6"/>
        <v>100</v>
      </c>
    </row>
    <row r="19" spans="1:26" s="162" customFormat="1" ht="16.5" customHeight="1" x14ac:dyDescent="0.25">
      <c r="A19" s="72" t="s">
        <v>36</v>
      </c>
      <c r="B19" s="194">
        <v>9</v>
      </c>
      <c r="C19" s="197">
        <v>8</v>
      </c>
      <c r="D19" s="161">
        <f t="shared" si="0"/>
        <v>88.888888888888886</v>
      </c>
      <c r="E19" s="194">
        <v>9</v>
      </c>
      <c r="F19" s="197">
        <v>6</v>
      </c>
      <c r="G19" s="161">
        <f t="shared" si="1"/>
        <v>66.666666666666657</v>
      </c>
      <c r="H19" s="194">
        <v>0</v>
      </c>
      <c r="I19" s="194">
        <v>3</v>
      </c>
      <c r="J19" s="161" t="s">
        <v>69</v>
      </c>
      <c r="K19" s="194">
        <v>0</v>
      </c>
      <c r="L19" s="194">
        <v>0</v>
      </c>
      <c r="M19" s="161" t="s">
        <v>69</v>
      </c>
      <c r="N19" s="194">
        <v>0</v>
      </c>
      <c r="O19" s="194">
        <v>0</v>
      </c>
      <c r="P19" s="161" t="s">
        <v>69</v>
      </c>
      <c r="Q19" s="194">
        <v>8</v>
      </c>
      <c r="R19" s="194">
        <v>3</v>
      </c>
      <c r="S19" s="161">
        <f t="shared" si="4"/>
        <v>37.5</v>
      </c>
      <c r="T19" s="194">
        <v>4</v>
      </c>
      <c r="U19" s="194">
        <v>4</v>
      </c>
      <c r="V19" s="201">
        <v>3</v>
      </c>
      <c r="W19" s="161">
        <f t="shared" si="5"/>
        <v>75</v>
      </c>
      <c r="X19" s="194">
        <v>3</v>
      </c>
      <c r="Y19" s="194">
        <v>3</v>
      </c>
      <c r="Z19" s="161">
        <f t="shared" si="6"/>
        <v>100</v>
      </c>
    </row>
    <row r="20" spans="1:26" s="162" customFormat="1" ht="16.5" customHeight="1" x14ac:dyDescent="0.25">
      <c r="A20" s="72" t="s">
        <v>37</v>
      </c>
      <c r="B20" s="194">
        <v>6</v>
      </c>
      <c r="C20" s="197">
        <v>5</v>
      </c>
      <c r="D20" s="161">
        <f t="shared" si="0"/>
        <v>83.333333333333343</v>
      </c>
      <c r="E20" s="194">
        <v>6</v>
      </c>
      <c r="F20" s="197">
        <v>5</v>
      </c>
      <c r="G20" s="161">
        <f t="shared" si="1"/>
        <v>83.333333333333343</v>
      </c>
      <c r="H20" s="194">
        <v>1</v>
      </c>
      <c r="I20" s="194">
        <v>2</v>
      </c>
      <c r="J20" s="161">
        <f t="shared" si="2"/>
        <v>200</v>
      </c>
      <c r="K20" s="194">
        <v>0</v>
      </c>
      <c r="L20" s="194">
        <v>0</v>
      </c>
      <c r="M20" s="161" t="s">
        <v>69</v>
      </c>
      <c r="N20" s="194">
        <v>1</v>
      </c>
      <c r="O20" s="194">
        <v>0</v>
      </c>
      <c r="P20" s="161">
        <f t="shared" si="3"/>
        <v>0</v>
      </c>
      <c r="Q20" s="194">
        <v>5</v>
      </c>
      <c r="R20" s="194">
        <v>2</v>
      </c>
      <c r="S20" s="161">
        <f t="shared" si="4"/>
        <v>40</v>
      </c>
      <c r="T20" s="194">
        <v>0</v>
      </c>
      <c r="U20" s="194">
        <v>4</v>
      </c>
      <c r="V20" s="201">
        <v>0</v>
      </c>
      <c r="W20" s="161">
        <f t="shared" si="5"/>
        <v>0</v>
      </c>
      <c r="X20" s="194">
        <v>2</v>
      </c>
      <c r="Y20" s="194">
        <v>0</v>
      </c>
      <c r="Z20" s="161">
        <f t="shared" si="6"/>
        <v>0</v>
      </c>
    </row>
    <row r="21" spans="1:26" s="162" customFormat="1" ht="16.5" customHeight="1" x14ac:dyDescent="0.25">
      <c r="A21" s="72" t="s">
        <v>38</v>
      </c>
      <c r="B21" s="194">
        <v>13</v>
      </c>
      <c r="C21" s="197">
        <v>9</v>
      </c>
      <c r="D21" s="161">
        <f t="shared" si="0"/>
        <v>69.230769230769226</v>
      </c>
      <c r="E21" s="194">
        <v>13</v>
      </c>
      <c r="F21" s="197">
        <v>9</v>
      </c>
      <c r="G21" s="161">
        <f t="shared" si="1"/>
        <v>69.230769230769226</v>
      </c>
      <c r="H21" s="194">
        <v>3</v>
      </c>
      <c r="I21" s="194">
        <v>4</v>
      </c>
      <c r="J21" s="161">
        <f t="shared" si="2"/>
        <v>133.33333333333331</v>
      </c>
      <c r="K21" s="194">
        <v>1</v>
      </c>
      <c r="L21" s="194">
        <v>0</v>
      </c>
      <c r="M21" s="161">
        <f t="shared" si="7"/>
        <v>0</v>
      </c>
      <c r="N21" s="194">
        <v>2</v>
      </c>
      <c r="O21" s="194">
        <v>0</v>
      </c>
      <c r="P21" s="161">
        <f t="shared" si="3"/>
        <v>0</v>
      </c>
      <c r="Q21" s="194">
        <v>13</v>
      </c>
      <c r="R21" s="194">
        <v>9</v>
      </c>
      <c r="S21" s="161">
        <f t="shared" si="4"/>
        <v>69.230769230769226</v>
      </c>
      <c r="T21" s="194">
        <v>0</v>
      </c>
      <c r="U21" s="194">
        <v>5</v>
      </c>
      <c r="V21" s="201">
        <v>0</v>
      </c>
      <c r="W21" s="161">
        <f t="shared" si="5"/>
        <v>0</v>
      </c>
      <c r="X21" s="194">
        <v>4</v>
      </c>
      <c r="Y21" s="194">
        <v>0</v>
      </c>
      <c r="Z21" s="161">
        <f t="shared" si="6"/>
        <v>0</v>
      </c>
    </row>
    <row r="22" spans="1:26" s="162" customFormat="1" ht="16.5" customHeight="1" x14ac:dyDescent="0.25">
      <c r="A22" s="72" t="s">
        <v>39</v>
      </c>
      <c r="B22" s="194">
        <v>9</v>
      </c>
      <c r="C22" s="197">
        <v>10</v>
      </c>
      <c r="D22" s="161">
        <f t="shared" si="0"/>
        <v>111.11111111111111</v>
      </c>
      <c r="E22" s="194">
        <v>8</v>
      </c>
      <c r="F22" s="197">
        <v>9</v>
      </c>
      <c r="G22" s="161">
        <f t="shared" si="1"/>
        <v>112.5</v>
      </c>
      <c r="H22" s="194">
        <v>1</v>
      </c>
      <c r="I22" s="194">
        <v>1</v>
      </c>
      <c r="J22" s="161">
        <f t="shared" si="2"/>
        <v>100</v>
      </c>
      <c r="K22" s="194">
        <v>0</v>
      </c>
      <c r="L22" s="194">
        <v>1</v>
      </c>
      <c r="M22" s="161" t="s">
        <v>69</v>
      </c>
      <c r="N22" s="194">
        <v>0</v>
      </c>
      <c r="O22" s="194">
        <v>0</v>
      </c>
      <c r="P22" s="161" t="s">
        <v>69</v>
      </c>
      <c r="Q22" s="194">
        <v>6</v>
      </c>
      <c r="R22" s="194">
        <v>7</v>
      </c>
      <c r="S22" s="161">
        <f t="shared" si="4"/>
        <v>116.66666666666667</v>
      </c>
      <c r="T22" s="194">
        <v>4</v>
      </c>
      <c r="U22" s="194">
        <v>5</v>
      </c>
      <c r="V22" s="201">
        <v>4</v>
      </c>
      <c r="W22" s="161">
        <f t="shared" si="5"/>
        <v>80</v>
      </c>
      <c r="X22" s="194">
        <v>3</v>
      </c>
      <c r="Y22" s="194">
        <v>2</v>
      </c>
      <c r="Z22" s="161">
        <f t="shared" si="6"/>
        <v>66.666666666666657</v>
      </c>
    </row>
    <row r="23" spans="1:26" s="162" customFormat="1" ht="16.5" customHeight="1" x14ac:dyDescent="0.25">
      <c r="A23" s="72" t="s">
        <v>40</v>
      </c>
      <c r="B23" s="194">
        <v>13</v>
      </c>
      <c r="C23" s="197">
        <v>9</v>
      </c>
      <c r="D23" s="161">
        <f t="shared" si="0"/>
        <v>69.230769230769226</v>
      </c>
      <c r="E23" s="194">
        <v>12</v>
      </c>
      <c r="F23" s="197">
        <v>7</v>
      </c>
      <c r="G23" s="161">
        <f t="shared" si="1"/>
        <v>58.333333333333336</v>
      </c>
      <c r="H23" s="194">
        <v>3</v>
      </c>
      <c r="I23" s="194">
        <v>5</v>
      </c>
      <c r="J23" s="161">
        <f t="shared" si="2"/>
        <v>166.66666666666669</v>
      </c>
      <c r="K23" s="194">
        <v>0</v>
      </c>
      <c r="L23" s="194">
        <v>0</v>
      </c>
      <c r="M23" s="161" t="s">
        <v>69</v>
      </c>
      <c r="N23" s="194">
        <v>1</v>
      </c>
      <c r="O23" s="194">
        <v>0</v>
      </c>
      <c r="P23" s="161">
        <f t="shared" si="3"/>
        <v>0</v>
      </c>
      <c r="Q23" s="194">
        <v>10</v>
      </c>
      <c r="R23" s="194">
        <v>5</v>
      </c>
      <c r="S23" s="161">
        <f t="shared" si="4"/>
        <v>50</v>
      </c>
      <c r="T23" s="194">
        <v>3</v>
      </c>
      <c r="U23" s="194">
        <v>4</v>
      </c>
      <c r="V23" s="201">
        <v>2</v>
      </c>
      <c r="W23" s="161">
        <f t="shared" si="5"/>
        <v>50</v>
      </c>
      <c r="X23" s="194">
        <v>2</v>
      </c>
      <c r="Y23" s="194">
        <v>2</v>
      </c>
      <c r="Z23" s="161">
        <f t="shared" si="6"/>
        <v>100</v>
      </c>
    </row>
    <row r="24" spans="1:26" s="162" customFormat="1" ht="16.5" customHeight="1" x14ac:dyDescent="0.25">
      <c r="A24" s="72" t="s">
        <v>41</v>
      </c>
      <c r="B24" s="194">
        <v>7</v>
      </c>
      <c r="C24" s="197">
        <v>4</v>
      </c>
      <c r="D24" s="161">
        <f t="shared" si="0"/>
        <v>57.142857142857139</v>
      </c>
      <c r="E24" s="194">
        <v>7</v>
      </c>
      <c r="F24" s="197">
        <v>4</v>
      </c>
      <c r="G24" s="161">
        <f t="shared" si="1"/>
        <v>57.142857142857139</v>
      </c>
      <c r="H24" s="194">
        <v>3</v>
      </c>
      <c r="I24" s="194">
        <v>2</v>
      </c>
      <c r="J24" s="161">
        <f t="shared" si="2"/>
        <v>66.666666666666657</v>
      </c>
      <c r="K24" s="194">
        <v>0</v>
      </c>
      <c r="L24" s="194">
        <v>0</v>
      </c>
      <c r="M24" s="161" t="s">
        <v>69</v>
      </c>
      <c r="N24" s="194">
        <v>1</v>
      </c>
      <c r="O24" s="194">
        <v>0</v>
      </c>
      <c r="P24" s="161">
        <f t="shared" si="3"/>
        <v>0</v>
      </c>
      <c r="Q24" s="194">
        <v>4</v>
      </c>
      <c r="R24" s="194">
        <v>4</v>
      </c>
      <c r="S24" s="161">
        <f t="shared" si="4"/>
        <v>100</v>
      </c>
      <c r="T24" s="194">
        <v>0</v>
      </c>
      <c r="U24" s="194">
        <v>3</v>
      </c>
      <c r="V24" s="201">
        <v>0</v>
      </c>
      <c r="W24" s="161">
        <f t="shared" si="5"/>
        <v>0</v>
      </c>
      <c r="X24" s="194">
        <v>2</v>
      </c>
      <c r="Y24" s="194">
        <v>0</v>
      </c>
      <c r="Z24" s="161">
        <f t="shared" si="6"/>
        <v>0</v>
      </c>
    </row>
    <row r="25" spans="1:26" s="162" customFormat="1" ht="16.5" customHeight="1" x14ac:dyDescent="0.25">
      <c r="A25" s="72" t="s">
        <v>42</v>
      </c>
      <c r="B25" s="194">
        <v>6</v>
      </c>
      <c r="C25" s="197">
        <v>5</v>
      </c>
      <c r="D25" s="161">
        <f t="shared" si="0"/>
        <v>83.333333333333343</v>
      </c>
      <c r="E25" s="194">
        <v>5</v>
      </c>
      <c r="F25" s="197">
        <v>3</v>
      </c>
      <c r="G25" s="161">
        <f t="shared" si="1"/>
        <v>60</v>
      </c>
      <c r="H25" s="194">
        <v>1</v>
      </c>
      <c r="I25" s="194">
        <v>0</v>
      </c>
      <c r="J25" s="161">
        <f t="shared" si="2"/>
        <v>0</v>
      </c>
      <c r="K25" s="194">
        <v>0</v>
      </c>
      <c r="L25" s="194">
        <v>0</v>
      </c>
      <c r="M25" s="161" t="s">
        <v>69</v>
      </c>
      <c r="N25" s="194">
        <v>1</v>
      </c>
      <c r="O25" s="194">
        <v>0</v>
      </c>
      <c r="P25" s="161">
        <f t="shared" si="3"/>
        <v>0</v>
      </c>
      <c r="Q25" s="194">
        <v>3</v>
      </c>
      <c r="R25" s="194">
        <v>3</v>
      </c>
      <c r="S25" s="161">
        <f t="shared" si="4"/>
        <v>100</v>
      </c>
      <c r="T25" s="194">
        <v>1</v>
      </c>
      <c r="U25" s="194">
        <v>3</v>
      </c>
      <c r="V25" s="201">
        <v>1</v>
      </c>
      <c r="W25" s="161">
        <f t="shared" si="5"/>
        <v>33.333333333333329</v>
      </c>
      <c r="X25" s="194">
        <v>2</v>
      </c>
      <c r="Y25" s="194">
        <v>1</v>
      </c>
      <c r="Z25" s="161">
        <f t="shared" si="6"/>
        <v>50</v>
      </c>
    </row>
    <row r="26" spans="1:26" s="162" customFormat="1" ht="16.5" customHeight="1" x14ac:dyDescent="0.25">
      <c r="A26" s="72" t="s">
        <v>43</v>
      </c>
      <c r="B26" s="194">
        <v>3</v>
      </c>
      <c r="C26" s="197">
        <v>3</v>
      </c>
      <c r="D26" s="161">
        <f t="shared" si="0"/>
        <v>100</v>
      </c>
      <c r="E26" s="194">
        <v>3</v>
      </c>
      <c r="F26" s="197">
        <v>3</v>
      </c>
      <c r="G26" s="161">
        <f t="shared" si="1"/>
        <v>100</v>
      </c>
      <c r="H26" s="194">
        <v>1</v>
      </c>
      <c r="I26" s="194">
        <v>0</v>
      </c>
      <c r="J26" s="161">
        <f t="shared" si="2"/>
        <v>0</v>
      </c>
      <c r="K26" s="194">
        <v>0</v>
      </c>
      <c r="L26" s="194">
        <v>0</v>
      </c>
      <c r="M26" s="161" t="s">
        <v>69</v>
      </c>
      <c r="N26" s="194">
        <v>0</v>
      </c>
      <c r="O26" s="194">
        <v>0</v>
      </c>
      <c r="P26" s="161" t="s">
        <v>69</v>
      </c>
      <c r="Q26" s="194">
        <v>2</v>
      </c>
      <c r="R26" s="194">
        <v>0</v>
      </c>
      <c r="S26" s="161">
        <f t="shared" si="4"/>
        <v>0</v>
      </c>
      <c r="T26" s="194">
        <v>1</v>
      </c>
      <c r="U26" s="194">
        <v>1</v>
      </c>
      <c r="V26" s="201">
        <v>1</v>
      </c>
      <c r="W26" s="161">
        <f t="shared" si="5"/>
        <v>100</v>
      </c>
      <c r="X26" s="194">
        <v>0</v>
      </c>
      <c r="Y26" s="194">
        <v>1</v>
      </c>
      <c r="Z26" s="161" t="s">
        <v>69</v>
      </c>
    </row>
    <row r="27" spans="1:26" s="162" customFormat="1" ht="16.5" customHeight="1" x14ac:dyDescent="0.25">
      <c r="A27" s="72" t="s">
        <v>44</v>
      </c>
      <c r="B27" s="194">
        <v>2</v>
      </c>
      <c r="C27" s="197">
        <v>2</v>
      </c>
      <c r="D27" s="161">
        <f t="shared" si="0"/>
        <v>100</v>
      </c>
      <c r="E27" s="194">
        <v>2</v>
      </c>
      <c r="F27" s="197">
        <v>2</v>
      </c>
      <c r="G27" s="161">
        <f t="shared" si="1"/>
        <v>100</v>
      </c>
      <c r="H27" s="194">
        <v>0</v>
      </c>
      <c r="I27" s="194">
        <v>1</v>
      </c>
      <c r="J27" s="161" t="s">
        <v>69</v>
      </c>
      <c r="K27" s="194">
        <v>0</v>
      </c>
      <c r="L27" s="194">
        <v>1</v>
      </c>
      <c r="M27" s="161" t="s">
        <v>69</v>
      </c>
      <c r="N27" s="194">
        <v>0</v>
      </c>
      <c r="O27" s="194">
        <v>0</v>
      </c>
      <c r="P27" s="161" t="s">
        <v>69</v>
      </c>
      <c r="Q27" s="194">
        <v>2</v>
      </c>
      <c r="R27" s="194">
        <v>2</v>
      </c>
      <c r="S27" s="161">
        <f t="shared" si="4"/>
        <v>100</v>
      </c>
      <c r="T27" s="194">
        <v>0</v>
      </c>
      <c r="U27" s="194">
        <v>2</v>
      </c>
      <c r="V27" s="201">
        <v>0</v>
      </c>
      <c r="W27" s="161">
        <f t="shared" si="5"/>
        <v>0</v>
      </c>
      <c r="X27" s="194">
        <v>2</v>
      </c>
      <c r="Y27" s="194">
        <v>0</v>
      </c>
      <c r="Z27" s="161">
        <f t="shared" si="6"/>
        <v>0</v>
      </c>
    </row>
    <row r="28" spans="1:26" s="162" customFormat="1" ht="16.5" customHeight="1" x14ac:dyDescent="0.25">
      <c r="A28" s="72" t="s">
        <v>45</v>
      </c>
      <c r="B28" s="194">
        <v>7</v>
      </c>
      <c r="C28" s="197">
        <v>5</v>
      </c>
      <c r="D28" s="161">
        <f t="shared" si="0"/>
        <v>71.428571428571431</v>
      </c>
      <c r="E28" s="194">
        <v>6</v>
      </c>
      <c r="F28" s="197">
        <v>4</v>
      </c>
      <c r="G28" s="161">
        <f t="shared" si="1"/>
        <v>66.666666666666657</v>
      </c>
      <c r="H28" s="194">
        <v>1</v>
      </c>
      <c r="I28" s="194">
        <v>3</v>
      </c>
      <c r="J28" s="161">
        <f t="shared" si="2"/>
        <v>300</v>
      </c>
      <c r="K28" s="194">
        <v>0</v>
      </c>
      <c r="L28" s="194">
        <v>0</v>
      </c>
      <c r="M28" s="161" t="s">
        <v>69</v>
      </c>
      <c r="N28" s="194">
        <v>0</v>
      </c>
      <c r="O28" s="194">
        <v>0</v>
      </c>
      <c r="P28" s="161" t="s">
        <v>69</v>
      </c>
      <c r="Q28" s="194">
        <v>6</v>
      </c>
      <c r="R28" s="194">
        <v>4</v>
      </c>
      <c r="S28" s="161">
        <f t="shared" si="4"/>
        <v>66.666666666666657</v>
      </c>
      <c r="T28" s="194">
        <v>0</v>
      </c>
      <c r="U28" s="194">
        <v>3</v>
      </c>
      <c r="V28" s="201">
        <v>0</v>
      </c>
      <c r="W28" s="161">
        <f t="shared" si="5"/>
        <v>0</v>
      </c>
      <c r="X28" s="194">
        <v>1</v>
      </c>
      <c r="Y28" s="194">
        <v>0</v>
      </c>
      <c r="Z28" s="161">
        <f t="shared" si="6"/>
        <v>0</v>
      </c>
    </row>
    <row r="29" spans="1:26" s="162" customFormat="1" ht="16.5" customHeight="1" x14ac:dyDescent="0.25">
      <c r="A29" s="72" t="s">
        <v>46</v>
      </c>
      <c r="B29" s="194">
        <v>13</v>
      </c>
      <c r="C29" s="197">
        <v>15</v>
      </c>
      <c r="D29" s="161">
        <f t="shared" si="0"/>
        <v>115.38461538461537</v>
      </c>
      <c r="E29" s="194">
        <v>7</v>
      </c>
      <c r="F29" s="197">
        <v>9</v>
      </c>
      <c r="G29" s="161">
        <f t="shared" si="1"/>
        <v>128.57142857142858</v>
      </c>
      <c r="H29" s="194">
        <v>1</v>
      </c>
      <c r="I29" s="194">
        <v>1</v>
      </c>
      <c r="J29" s="161">
        <f t="shared" si="2"/>
        <v>100</v>
      </c>
      <c r="K29" s="194">
        <v>0</v>
      </c>
      <c r="L29" s="194">
        <v>1</v>
      </c>
      <c r="M29" s="161" t="s">
        <v>69</v>
      </c>
      <c r="N29" s="194">
        <v>0</v>
      </c>
      <c r="O29" s="194">
        <v>0</v>
      </c>
      <c r="P29" s="161" t="s">
        <v>69</v>
      </c>
      <c r="Q29" s="194">
        <v>5</v>
      </c>
      <c r="R29" s="194">
        <v>7</v>
      </c>
      <c r="S29" s="161">
        <f t="shared" si="4"/>
        <v>140</v>
      </c>
      <c r="T29" s="194">
        <v>4</v>
      </c>
      <c r="U29" s="194">
        <v>5</v>
      </c>
      <c r="V29" s="201">
        <v>4</v>
      </c>
      <c r="W29" s="161">
        <f t="shared" si="5"/>
        <v>80</v>
      </c>
      <c r="X29" s="194">
        <v>2</v>
      </c>
      <c r="Y29" s="194">
        <v>2</v>
      </c>
      <c r="Z29" s="161">
        <f t="shared" si="6"/>
        <v>100</v>
      </c>
    </row>
    <row r="30" spans="1:26" s="162" customFormat="1" ht="16.5" customHeight="1" x14ac:dyDescent="0.25">
      <c r="A30" s="72" t="s">
        <v>47</v>
      </c>
      <c r="B30" s="194">
        <v>109</v>
      </c>
      <c r="C30" s="198">
        <v>115</v>
      </c>
      <c r="D30" s="161">
        <f t="shared" si="0"/>
        <v>105.50458715596329</v>
      </c>
      <c r="E30" s="194">
        <v>94</v>
      </c>
      <c r="F30" s="198">
        <v>99</v>
      </c>
      <c r="G30" s="161">
        <f t="shared" si="1"/>
        <v>105.31914893617021</v>
      </c>
      <c r="H30" s="194">
        <v>23</v>
      </c>
      <c r="I30" s="194">
        <v>25</v>
      </c>
      <c r="J30" s="161">
        <f t="shared" si="2"/>
        <v>108.69565217391303</v>
      </c>
      <c r="K30" s="194">
        <v>6</v>
      </c>
      <c r="L30" s="194">
        <v>6</v>
      </c>
      <c r="M30" s="161">
        <f t="shared" si="7"/>
        <v>100</v>
      </c>
      <c r="N30" s="194">
        <v>5</v>
      </c>
      <c r="O30" s="194">
        <v>2</v>
      </c>
      <c r="P30" s="161">
        <f t="shared" si="3"/>
        <v>40</v>
      </c>
      <c r="Q30" s="194">
        <v>32</v>
      </c>
      <c r="R30" s="194">
        <v>56</v>
      </c>
      <c r="S30" s="161">
        <f t="shared" si="4"/>
        <v>175</v>
      </c>
      <c r="T30" s="194">
        <v>28</v>
      </c>
      <c r="U30" s="194">
        <v>40</v>
      </c>
      <c r="V30" s="201">
        <v>24</v>
      </c>
      <c r="W30" s="161">
        <f t="shared" si="5"/>
        <v>60</v>
      </c>
      <c r="X30" s="194">
        <v>30</v>
      </c>
      <c r="Y30" s="194">
        <v>15</v>
      </c>
      <c r="Z30" s="161">
        <f t="shared" si="6"/>
        <v>50</v>
      </c>
    </row>
    <row r="31" spans="1:26" s="162" customFormat="1" ht="16.5" customHeight="1" x14ac:dyDescent="0.25">
      <c r="A31" s="72" t="s">
        <v>48</v>
      </c>
      <c r="B31" s="194">
        <v>50</v>
      </c>
      <c r="C31" s="197">
        <v>63</v>
      </c>
      <c r="D31" s="161">
        <f t="shared" si="0"/>
        <v>126</v>
      </c>
      <c r="E31" s="194">
        <v>39</v>
      </c>
      <c r="F31" s="197">
        <v>52</v>
      </c>
      <c r="G31" s="161">
        <f t="shared" si="1"/>
        <v>133.33333333333331</v>
      </c>
      <c r="H31" s="194">
        <v>12</v>
      </c>
      <c r="I31" s="194">
        <v>11</v>
      </c>
      <c r="J31" s="161">
        <f t="shared" si="2"/>
        <v>91.666666666666657</v>
      </c>
      <c r="K31" s="194">
        <v>1</v>
      </c>
      <c r="L31" s="194">
        <v>0</v>
      </c>
      <c r="M31" s="161">
        <f t="shared" si="7"/>
        <v>0</v>
      </c>
      <c r="N31" s="194">
        <v>0</v>
      </c>
      <c r="O31" s="194">
        <v>0</v>
      </c>
      <c r="P31" s="161" t="s">
        <v>69</v>
      </c>
      <c r="Q31" s="194">
        <v>26</v>
      </c>
      <c r="R31" s="194">
        <v>32</v>
      </c>
      <c r="S31" s="161">
        <f t="shared" si="4"/>
        <v>123.07692307692308</v>
      </c>
      <c r="T31" s="194">
        <v>12</v>
      </c>
      <c r="U31" s="194">
        <v>18</v>
      </c>
      <c r="V31" s="201">
        <v>12</v>
      </c>
      <c r="W31" s="161">
        <f t="shared" si="5"/>
        <v>66.666666666666657</v>
      </c>
      <c r="X31" s="194">
        <v>15</v>
      </c>
      <c r="Y31" s="194">
        <v>8</v>
      </c>
      <c r="Z31" s="161">
        <f t="shared" si="6"/>
        <v>53.333333333333336</v>
      </c>
    </row>
    <row r="32" spans="1:26" s="162" customFormat="1" ht="16.5" customHeight="1" x14ac:dyDescent="0.25">
      <c r="A32" s="72" t="s">
        <v>49</v>
      </c>
      <c r="B32" s="194">
        <v>32</v>
      </c>
      <c r="C32" s="197">
        <v>30</v>
      </c>
      <c r="D32" s="161">
        <f t="shared" si="0"/>
        <v>93.75</v>
      </c>
      <c r="E32" s="194">
        <v>23</v>
      </c>
      <c r="F32" s="197">
        <v>24</v>
      </c>
      <c r="G32" s="161">
        <f t="shared" si="1"/>
        <v>104.34782608695652</v>
      </c>
      <c r="H32" s="194">
        <v>6</v>
      </c>
      <c r="I32" s="194">
        <v>7</v>
      </c>
      <c r="J32" s="161">
        <f t="shared" si="2"/>
        <v>116.66666666666667</v>
      </c>
      <c r="K32" s="194">
        <v>2</v>
      </c>
      <c r="L32" s="194">
        <v>2</v>
      </c>
      <c r="M32" s="161">
        <f t="shared" si="7"/>
        <v>100</v>
      </c>
      <c r="N32" s="194">
        <v>2</v>
      </c>
      <c r="O32" s="194">
        <v>1</v>
      </c>
      <c r="P32" s="161">
        <f t="shared" si="3"/>
        <v>50</v>
      </c>
      <c r="Q32" s="194">
        <v>19</v>
      </c>
      <c r="R32" s="194">
        <v>19</v>
      </c>
      <c r="S32" s="161">
        <f t="shared" si="4"/>
        <v>100</v>
      </c>
      <c r="T32" s="194">
        <v>11</v>
      </c>
      <c r="U32" s="194">
        <v>10</v>
      </c>
      <c r="V32" s="201">
        <v>11</v>
      </c>
      <c r="W32" s="161">
        <f t="shared" si="5"/>
        <v>110.00000000000001</v>
      </c>
      <c r="X32" s="194">
        <v>8</v>
      </c>
      <c r="Y32" s="194">
        <v>6</v>
      </c>
      <c r="Z32" s="161">
        <f t="shared" si="6"/>
        <v>75</v>
      </c>
    </row>
    <row r="33" spans="1:26" s="162" customFormat="1" ht="16.5" customHeight="1" x14ac:dyDescent="0.25">
      <c r="A33" s="72" t="s">
        <v>50</v>
      </c>
      <c r="B33" s="194">
        <v>25</v>
      </c>
      <c r="C33" s="197">
        <v>43</v>
      </c>
      <c r="D33" s="161">
        <f t="shared" si="0"/>
        <v>172</v>
      </c>
      <c r="E33" s="194">
        <v>21</v>
      </c>
      <c r="F33" s="197">
        <v>40</v>
      </c>
      <c r="G33" s="161">
        <f t="shared" si="1"/>
        <v>190.47619047619045</v>
      </c>
      <c r="H33" s="194">
        <v>7</v>
      </c>
      <c r="I33" s="194">
        <v>14</v>
      </c>
      <c r="J33" s="161">
        <f t="shared" si="2"/>
        <v>200</v>
      </c>
      <c r="K33" s="194">
        <v>1</v>
      </c>
      <c r="L33" s="194">
        <v>0</v>
      </c>
      <c r="M33" s="161">
        <f t="shared" si="7"/>
        <v>0</v>
      </c>
      <c r="N33" s="194">
        <v>0</v>
      </c>
      <c r="O33" s="194">
        <v>0</v>
      </c>
      <c r="P33" s="161" t="s">
        <v>69</v>
      </c>
      <c r="Q33" s="194">
        <v>16</v>
      </c>
      <c r="R33" s="194">
        <v>40</v>
      </c>
      <c r="S33" s="161">
        <f t="shared" si="4"/>
        <v>250</v>
      </c>
      <c r="T33" s="194">
        <v>9</v>
      </c>
      <c r="U33" s="194">
        <v>7</v>
      </c>
      <c r="V33" s="201">
        <v>9</v>
      </c>
      <c r="W33" s="161">
        <f t="shared" si="5"/>
        <v>128.57142857142858</v>
      </c>
      <c r="X33" s="194">
        <v>6</v>
      </c>
      <c r="Y33" s="194">
        <v>7</v>
      </c>
      <c r="Z33" s="161">
        <f t="shared" si="6"/>
        <v>116.66666666666667</v>
      </c>
    </row>
    <row r="34" spans="1:26" ht="15" x14ac:dyDescent="0.25">
      <c r="A34" s="71" t="s">
        <v>51</v>
      </c>
      <c r="B34" s="195">
        <v>17</v>
      </c>
      <c r="C34" s="195">
        <v>7</v>
      </c>
      <c r="D34" s="161">
        <f t="shared" si="0"/>
        <v>41.17647058823529</v>
      </c>
      <c r="E34" s="195">
        <v>15</v>
      </c>
      <c r="F34" s="195">
        <v>4</v>
      </c>
      <c r="G34" s="161">
        <f t="shared" si="1"/>
        <v>26.666666666666668</v>
      </c>
      <c r="H34" s="195">
        <v>3</v>
      </c>
      <c r="I34" s="195">
        <v>3</v>
      </c>
      <c r="J34" s="161">
        <f t="shared" si="2"/>
        <v>100</v>
      </c>
      <c r="K34" s="196">
        <v>1</v>
      </c>
      <c r="L34" s="196">
        <v>0</v>
      </c>
      <c r="M34" s="161">
        <f t="shared" si="7"/>
        <v>0</v>
      </c>
      <c r="N34" s="196">
        <v>0</v>
      </c>
      <c r="O34" s="196">
        <v>0</v>
      </c>
      <c r="P34" s="161" t="s">
        <v>69</v>
      </c>
      <c r="Q34" s="196">
        <v>13</v>
      </c>
      <c r="R34" s="196">
        <v>3</v>
      </c>
      <c r="S34" s="161">
        <f t="shared" si="4"/>
        <v>23.076923076923077</v>
      </c>
      <c r="T34" s="194">
        <v>0</v>
      </c>
      <c r="U34" s="196">
        <v>6</v>
      </c>
      <c r="V34" s="196">
        <v>0</v>
      </c>
      <c r="W34" s="161">
        <f t="shared" si="5"/>
        <v>0</v>
      </c>
      <c r="X34" s="195">
        <v>3</v>
      </c>
      <c r="Y34" s="195">
        <v>0</v>
      </c>
      <c r="Z34" s="161">
        <f t="shared" si="6"/>
        <v>0</v>
      </c>
    </row>
    <row r="35" spans="1:26" ht="14.25" customHeight="1" x14ac:dyDescent="0.2">
      <c r="A35" s="165"/>
      <c r="B35" s="353" t="s">
        <v>105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</row>
    <row r="36" spans="1:26" x14ac:dyDescent="0.2">
      <c r="A36" s="165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</row>
    <row r="37" spans="1:26" x14ac:dyDescent="0.2">
      <c r="A37" s="165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</row>
    <row r="38" spans="1:26" x14ac:dyDescent="0.2"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</row>
    <row r="39" spans="1:26" x14ac:dyDescent="0.2"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</row>
    <row r="40" spans="1:26" x14ac:dyDescent="0.2"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1:26" x14ac:dyDescent="0.2"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6" x14ac:dyDescent="0.2"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6" x14ac:dyDescent="0.2"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</row>
    <row r="44" spans="1:26" x14ac:dyDescent="0.2"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</row>
    <row r="45" spans="1:26" x14ac:dyDescent="0.2"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</row>
    <row r="46" spans="1:26" x14ac:dyDescent="0.2"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</row>
    <row r="47" spans="1:26" x14ac:dyDescent="0.2"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</row>
    <row r="48" spans="1:26" x14ac:dyDescent="0.2"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</row>
    <row r="49" spans="11:23" x14ac:dyDescent="0.2"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</row>
    <row r="50" spans="11:23" x14ac:dyDescent="0.2"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</row>
    <row r="51" spans="11:23" x14ac:dyDescent="0.2"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</row>
    <row r="52" spans="11:23" x14ac:dyDescent="0.2"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</row>
    <row r="53" spans="11:23" x14ac:dyDescent="0.2"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</row>
    <row r="54" spans="11:23" x14ac:dyDescent="0.2"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11:23" x14ac:dyDescent="0.2"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</row>
    <row r="56" spans="11:23" x14ac:dyDescent="0.2"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</row>
    <row r="57" spans="11:23" x14ac:dyDescent="0.2"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</row>
    <row r="58" spans="11:23" x14ac:dyDescent="0.2"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</row>
    <row r="59" spans="11:23" x14ac:dyDescent="0.2"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</row>
    <row r="60" spans="11:23" x14ac:dyDescent="0.2"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</row>
    <row r="61" spans="11:23" x14ac:dyDescent="0.2"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</row>
    <row r="62" spans="11:23" x14ac:dyDescent="0.2"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</row>
    <row r="63" spans="11:23" x14ac:dyDescent="0.2"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</row>
    <row r="64" spans="11:23" x14ac:dyDescent="0.2"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</row>
    <row r="65" spans="11:23" x14ac:dyDescent="0.2"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</row>
    <row r="66" spans="11:23" x14ac:dyDescent="0.2"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</row>
    <row r="67" spans="11:23" x14ac:dyDescent="0.2"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</row>
    <row r="68" spans="11:23" x14ac:dyDescent="0.2"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</row>
    <row r="69" spans="11:23" x14ac:dyDescent="0.2"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</row>
    <row r="70" spans="11:23" x14ac:dyDescent="0.2"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</row>
    <row r="71" spans="11:23" x14ac:dyDescent="0.2"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</row>
    <row r="72" spans="11:23" x14ac:dyDescent="0.2"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</row>
    <row r="73" spans="11:23" x14ac:dyDescent="0.2"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</row>
    <row r="74" spans="11:23" x14ac:dyDescent="0.2"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</row>
    <row r="75" spans="11:23" x14ac:dyDescent="0.2"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</row>
    <row r="76" spans="11:23" x14ac:dyDescent="0.2"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</row>
    <row r="77" spans="11:23" x14ac:dyDescent="0.2"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</row>
    <row r="78" spans="11:23" x14ac:dyDescent="0.2"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</row>
    <row r="79" spans="11:23" x14ac:dyDescent="0.2"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</row>
    <row r="80" spans="11:23" x14ac:dyDescent="0.2"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</row>
    <row r="81" spans="11:23" x14ac:dyDescent="0.2"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</row>
    <row r="82" spans="11:23" x14ac:dyDescent="0.2"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</row>
    <row r="83" spans="11:23" x14ac:dyDescent="0.2"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</row>
    <row r="84" spans="11:23" x14ac:dyDescent="0.2"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</row>
    <row r="85" spans="11:23" x14ac:dyDescent="0.2"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</row>
    <row r="86" spans="11:23" x14ac:dyDescent="0.2"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</row>
    <row r="87" spans="11:23" x14ac:dyDescent="0.2"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</row>
    <row r="88" spans="11:23" x14ac:dyDescent="0.2"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</row>
    <row r="89" spans="11:23" x14ac:dyDescent="0.2"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</row>
  </sheetData>
  <mergeCells count="14">
    <mergeCell ref="X5:Z5"/>
    <mergeCell ref="N5:P5"/>
    <mergeCell ref="Q5:S5"/>
    <mergeCell ref="U5:W5"/>
    <mergeCell ref="B35:Z37"/>
    <mergeCell ref="A3:Z3"/>
    <mergeCell ref="X4:Z4"/>
    <mergeCell ref="A1:Z1"/>
    <mergeCell ref="A5:A6"/>
    <mergeCell ref="E5:G5"/>
    <mergeCell ref="H5:J5"/>
    <mergeCell ref="K5:M5"/>
    <mergeCell ref="B5:D5"/>
    <mergeCell ref="A2:Z2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view="pageBreakPreview" zoomScale="80" zoomScaleNormal="70" zoomScaleSheetLayoutView="80" workbookViewId="0">
      <selection activeCell="A34" sqref="A34"/>
    </sheetView>
  </sheetViews>
  <sheetFormatPr defaultColWidth="8" defaultRowHeight="12.75" x14ac:dyDescent="0.2"/>
  <cols>
    <col min="1" max="1" width="60.28515625" style="98" customWidth="1"/>
    <col min="2" max="3" width="16.28515625" style="98" customWidth="1"/>
    <col min="4" max="4" width="11" style="98" customWidth="1"/>
    <col min="5" max="5" width="11.5703125" style="98" customWidth="1"/>
    <col min="6" max="16384" width="8" style="98"/>
  </cols>
  <sheetData>
    <row r="1" spans="1:11" ht="27" customHeight="1" x14ac:dyDescent="0.2">
      <c r="A1" s="236" t="s">
        <v>62</v>
      </c>
      <c r="B1" s="236"/>
      <c r="C1" s="236"/>
      <c r="D1" s="236"/>
      <c r="E1" s="236"/>
    </row>
    <row r="2" spans="1:11" ht="23.25" customHeight="1" x14ac:dyDescent="0.2">
      <c r="A2" s="236" t="s">
        <v>22</v>
      </c>
      <c r="B2" s="236"/>
      <c r="C2" s="236"/>
      <c r="D2" s="236"/>
      <c r="E2" s="236"/>
    </row>
    <row r="3" spans="1:11" ht="6" customHeight="1" x14ac:dyDescent="0.2">
      <c r="A3" s="138"/>
    </row>
    <row r="4" spans="1:11" s="100" customFormat="1" ht="23.25" customHeight="1" x14ac:dyDescent="0.25">
      <c r="A4" s="233"/>
      <c r="B4" s="237" t="s">
        <v>95</v>
      </c>
      <c r="C4" s="237" t="s">
        <v>91</v>
      </c>
      <c r="D4" s="234" t="s">
        <v>1</v>
      </c>
      <c r="E4" s="235"/>
    </row>
    <row r="5" spans="1:11" s="100" customFormat="1" ht="32.25" customHeight="1" x14ac:dyDescent="0.25">
      <c r="A5" s="233"/>
      <c r="B5" s="238"/>
      <c r="C5" s="238"/>
      <c r="D5" s="102" t="s">
        <v>2</v>
      </c>
      <c r="E5" s="103" t="s">
        <v>52</v>
      </c>
    </row>
    <row r="6" spans="1:11" s="107" customFormat="1" ht="15.75" customHeight="1" x14ac:dyDescent="0.25">
      <c r="A6" s="105" t="s">
        <v>3</v>
      </c>
      <c r="B6" s="105">
        <v>1</v>
      </c>
      <c r="C6" s="105">
        <v>2</v>
      </c>
      <c r="D6" s="105">
        <v>3</v>
      </c>
      <c r="E6" s="105">
        <v>4</v>
      </c>
    </row>
    <row r="7" spans="1:11" s="107" customFormat="1" ht="30" customHeight="1" x14ac:dyDescent="0.25">
      <c r="A7" s="7" t="s">
        <v>110</v>
      </c>
      <c r="B7" s="355">
        <f>'10'!B9</f>
        <v>29635</v>
      </c>
      <c r="C7" s="355">
        <f>'10'!C9</f>
        <v>23530</v>
      </c>
      <c r="D7" s="8">
        <f t="shared" ref="D7" si="0">C7/B7*100</f>
        <v>79.399358866205503</v>
      </c>
      <c r="E7" s="140">
        <f t="shared" ref="E7" si="1">C7-B7</f>
        <v>-6105</v>
      </c>
    </row>
    <row r="8" spans="1:11" s="100" customFormat="1" ht="30" customHeight="1" x14ac:dyDescent="0.25">
      <c r="A8" s="108" t="s">
        <v>54</v>
      </c>
      <c r="B8" s="142">
        <f>'10'!E9</f>
        <v>18262</v>
      </c>
      <c r="C8" s="142">
        <f>'10'!F9</f>
        <v>16393</v>
      </c>
      <c r="D8" s="8">
        <f t="shared" ref="D8:D12" si="2">C8/B8*100</f>
        <v>89.76563355601796</v>
      </c>
      <c r="E8" s="140">
        <f t="shared" ref="E8:E12" si="3">C8-B8</f>
        <v>-1869</v>
      </c>
      <c r="K8" s="141"/>
    </row>
    <row r="9" spans="1:11" s="100" customFormat="1" ht="30" customHeight="1" x14ac:dyDescent="0.25">
      <c r="A9" s="115" t="s">
        <v>82</v>
      </c>
      <c r="B9" s="142">
        <f>'10'!H9</f>
        <v>9567</v>
      </c>
      <c r="C9" s="142">
        <f>'10'!I9</f>
        <v>5292</v>
      </c>
      <c r="D9" s="8">
        <f t="shared" si="2"/>
        <v>55.315145813734709</v>
      </c>
      <c r="E9" s="140">
        <f t="shared" si="3"/>
        <v>-4275</v>
      </c>
      <c r="K9" s="141"/>
    </row>
    <row r="10" spans="1:11" s="100" customFormat="1" ht="30" customHeight="1" x14ac:dyDescent="0.25">
      <c r="A10" s="108" t="s">
        <v>55</v>
      </c>
      <c r="B10" s="142">
        <f>'10'!K9</f>
        <v>1107</v>
      </c>
      <c r="C10" s="142">
        <f>'10'!L9</f>
        <v>805</v>
      </c>
      <c r="D10" s="8">
        <f t="shared" si="2"/>
        <v>72.719060523938566</v>
      </c>
      <c r="E10" s="140">
        <f t="shared" si="3"/>
        <v>-302</v>
      </c>
      <c r="K10" s="141"/>
    </row>
    <row r="11" spans="1:11" s="100" customFormat="1" ht="45.75" customHeight="1" x14ac:dyDescent="0.25">
      <c r="A11" s="108" t="s">
        <v>56</v>
      </c>
      <c r="B11" s="142">
        <f>'10'!N9</f>
        <v>917</v>
      </c>
      <c r="C11" s="142">
        <f>'10'!O9</f>
        <v>418</v>
      </c>
      <c r="D11" s="8">
        <f t="shared" si="2"/>
        <v>45.583424209378407</v>
      </c>
      <c r="E11" s="140">
        <f t="shared" si="3"/>
        <v>-499</v>
      </c>
      <c r="K11" s="141"/>
    </row>
    <row r="12" spans="1:11" s="100" customFormat="1" ht="55.5" customHeight="1" x14ac:dyDescent="0.25">
      <c r="A12" s="108" t="s">
        <v>57</v>
      </c>
      <c r="B12" s="142">
        <f>'10'!Q9</f>
        <v>13158</v>
      </c>
      <c r="C12" s="142">
        <f>'10'!R9</f>
        <v>12253</v>
      </c>
      <c r="D12" s="8">
        <f t="shared" si="2"/>
        <v>93.12205502355981</v>
      </c>
      <c r="E12" s="140">
        <f t="shared" si="3"/>
        <v>-905</v>
      </c>
      <c r="K12" s="141"/>
    </row>
    <row r="13" spans="1:11" s="100" customFormat="1" ht="12.75" customHeight="1" x14ac:dyDescent="0.25">
      <c r="A13" s="227" t="s">
        <v>4</v>
      </c>
      <c r="B13" s="228"/>
      <c r="C13" s="228"/>
      <c r="D13" s="228"/>
      <c r="E13" s="228"/>
      <c r="K13" s="141"/>
    </row>
    <row r="14" spans="1:11" s="100" customFormat="1" ht="15" customHeight="1" x14ac:dyDescent="0.25">
      <c r="A14" s="229"/>
      <c r="B14" s="230"/>
      <c r="C14" s="230"/>
      <c r="D14" s="230"/>
      <c r="E14" s="230"/>
      <c r="K14" s="141"/>
    </row>
    <row r="15" spans="1:11" s="100" customFormat="1" ht="20.25" customHeight="1" x14ac:dyDescent="0.25">
      <c r="A15" s="231" t="s">
        <v>0</v>
      </c>
      <c r="B15" s="233" t="s">
        <v>88</v>
      </c>
      <c r="C15" s="233" t="s">
        <v>92</v>
      </c>
      <c r="D15" s="234" t="s">
        <v>1</v>
      </c>
      <c r="E15" s="235"/>
      <c r="K15" s="141"/>
    </row>
    <row r="16" spans="1:11" ht="35.25" customHeight="1" x14ac:dyDescent="0.2">
      <c r="A16" s="232"/>
      <c r="B16" s="233"/>
      <c r="C16" s="233"/>
      <c r="D16" s="102" t="s">
        <v>2</v>
      </c>
      <c r="E16" s="103" t="s">
        <v>53</v>
      </c>
      <c r="K16" s="141"/>
    </row>
    <row r="17" spans="1:11" ht="30" customHeight="1" x14ac:dyDescent="0.2">
      <c r="A17" s="357" t="s">
        <v>111</v>
      </c>
      <c r="B17" s="120" t="s">
        <v>109</v>
      </c>
      <c r="C17" s="120">
        <f>'10'!T9</f>
        <v>4028</v>
      </c>
      <c r="D17" s="174" t="s">
        <v>69</v>
      </c>
      <c r="E17" s="358" t="s">
        <v>69</v>
      </c>
      <c r="I17" s="141"/>
    </row>
    <row r="18" spans="1:11" ht="30" customHeight="1" x14ac:dyDescent="0.2">
      <c r="A18" s="127" t="s">
        <v>58</v>
      </c>
      <c r="B18" s="145">
        <f>'10'!U9</f>
        <v>6081</v>
      </c>
      <c r="C18" s="145">
        <f>'10'!V9</f>
        <v>3422</v>
      </c>
      <c r="D18" s="143">
        <f t="shared" ref="D18:D19" si="4">C18/B18*100</f>
        <v>56.273639204078272</v>
      </c>
      <c r="E18" s="144">
        <f t="shared" ref="E18:E19" si="5">C18-B18</f>
        <v>-2659</v>
      </c>
      <c r="K18" s="141"/>
    </row>
    <row r="19" spans="1:11" ht="30" customHeight="1" x14ac:dyDescent="0.2">
      <c r="A19" s="127" t="s">
        <v>59</v>
      </c>
      <c r="B19" s="145">
        <f>'10'!X9</f>
        <v>5130</v>
      </c>
      <c r="C19" s="145">
        <f>'10'!Y9</f>
        <v>2705</v>
      </c>
      <c r="D19" s="143">
        <f t="shared" si="4"/>
        <v>52.729044834307992</v>
      </c>
      <c r="E19" s="144">
        <f t="shared" si="5"/>
        <v>-2425</v>
      </c>
      <c r="K19" s="141"/>
    </row>
    <row r="20" spans="1:11" x14ac:dyDescent="0.2">
      <c r="A20" s="346" t="s">
        <v>105</v>
      </c>
      <c r="B20" s="346"/>
      <c r="C20" s="346"/>
      <c r="D20" s="346"/>
      <c r="E20" s="346"/>
    </row>
    <row r="21" spans="1:11" x14ac:dyDescent="0.2">
      <c r="A21" s="347"/>
      <c r="B21" s="347"/>
      <c r="C21" s="347"/>
      <c r="D21" s="347"/>
      <c r="E21" s="347"/>
    </row>
    <row r="22" spans="1:11" x14ac:dyDescent="0.2">
      <c r="A22" s="347"/>
      <c r="B22" s="347"/>
      <c r="C22" s="347"/>
      <c r="D22" s="347"/>
      <c r="E22" s="347"/>
    </row>
    <row r="23" spans="1:11" x14ac:dyDescent="0.2">
      <c r="A23" s="347"/>
      <c r="B23" s="347"/>
      <c r="C23" s="347"/>
      <c r="D23" s="347"/>
      <c r="E23" s="347"/>
    </row>
    <row r="24" spans="1:11" x14ac:dyDescent="0.2">
      <c r="A24" s="347"/>
      <c r="B24" s="347"/>
      <c r="C24" s="347"/>
      <c r="D24" s="347"/>
      <c r="E24" s="347"/>
    </row>
  </sheetData>
  <mergeCells count="12">
    <mergeCell ref="A20:E24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2021-10-13T10:37:18Z</cp:lastPrinted>
  <dcterms:created xsi:type="dcterms:W3CDTF">2020-12-10T10:35:03Z</dcterms:created>
  <dcterms:modified xsi:type="dcterms:W3CDTF">2021-11-18T09:35:00Z</dcterms:modified>
</cp:coreProperties>
</file>