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40" yWindow="2760" windowWidth="28185" windowHeight="936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37" r:id="rId12"/>
    <sheet name="13" sheetId="44" r:id="rId13"/>
    <sheet name="14" sheetId="45" r:id="rId14"/>
    <sheet name="15" sheetId="46" r:id="rId15"/>
    <sheet name="16" sheetId="47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'1'!$A$1:$E$18</definedName>
    <definedName name="_xlnm.Print_Area" localSheetId="9">'10'!$A$1:$AB$34</definedName>
    <definedName name="_xlnm.Print_Area" localSheetId="10">'11'!$A$1:$D$20</definedName>
    <definedName name="_xlnm.Print_Area" localSheetId="11">'12'!$A$1:$K$33</definedName>
    <definedName name="_xlnm.Print_Area" localSheetId="12">'13'!$A$1:$K$33</definedName>
    <definedName name="_xlnm.Print_Area" localSheetId="13">'14'!$A$1:$I$20</definedName>
    <definedName name="_xlnm.Print_Area" localSheetId="14">'15'!$A$1:$AB$34</definedName>
    <definedName name="_xlnm.Print_Area" localSheetId="15">'16'!$A$1:$AB$34</definedName>
    <definedName name="_xlnm.Print_Area" localSheetId="1">'2'!$A$1:$AB$33</definedName>
    <definedName name="_xlnm.Print_Area" localSheetId="2">'3'!$A$1:$E$17</definedName>
    <definedName name="_xlnm.Print_Area" localSheetId="3">'4'!$A$1:$AB$33</definedName>
    <definedName name="_xlnm.Print_Area" localSheetId="4">'5'!$A$1:$E$18</definedName>
    <definedName name="_xlnm.Print_Area" localSheetId="5">'6'!$A$1:$AB$34</definedName>
    <definedName name="_xlnm.Print_Area" localSheetId="6">'7'!$A$1:$E$18</definedName>
    <definedName name="_xlnm.Print_Area" localSheetId="7">'8'!$A$1:$AB$32</definedName>
    <definedName name="_xlnm.Print_Area" localSheetId="8">'9'!$A$1:$E$19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44" l="1"/>
  <c r="E7" i="37"/>
  <c r="P10" i="39" l="1"/>
  <c r="P21" i="46"/>
  <c r="AB16" i="31" l="1"/>
  <c r="AB17" i="31"/>
  <c r="AB18" i="31"/>
  <c r="AB19" i="31"/>
  <c r="AB20" i="31"/>
  <c r="AB22" i="31"/>
  <c r="AB23" i="31"/>
  <c r="AB24" i="31"/>
  <c r="AB25" i="31"/>
  <c r="AB26" i="31"/>
  <c r="AB27" i="31"/>
  <c r="AB28" i="31"/>
  <c r="AB29" i="31"/>
  <c r="AB30" i="31"/>
  <c r="Y24" i="31"/>
  <c r="Y25" i="31"/>
  <c r="V24" i="31"/>
  <c r="V25" i="31"/>
  <c r="P13" i="31"/>
  <c r="P16" i="31"/>
  <c r="P18" i="31"/>
  <c r="P19" i="31"/>
  <c r="P21" i="31"/>
  <c r="P22" i="31"/>
  <c r="P23" i="31"/>
  <c r="P28" i="31"/>
  <c r="P30" i="31"/>
  <c r="P12" i="31"/>
  <c r="P8" i="31"/>
  <c r="J19" i="31"/>
  <c r="J8" i="31"/>
  <c r="G24" i="31"/>
  <c r="G25" i="31"/>
  <c r="G26" i="31"/>
  <c r="D24" i="31"/>
  <c r="D25" i="31"/>
  <c r="D26" i="31"/>
  <c r="P26" i="29"/>
  <c r="P29" i="29"/>
  <c r="P31" i="29"/>
  <c r="P32" i="29"/>
  <c r="P18" i="29"/>
  <c r="P19" i="29"/>
  <c r="P20" i="29"/>
  <c r="P21" i="29"/>
  <c r="P14" i="29"/>
  <c r="P15" i="29"/>
  <c r="P13" i="34"/>
  <c r="P14" i="34"/>
  <c r="P15" i="34"/>
  <c r="P22" i="34"/>
  <c r="P23" i="34"/>
  <c r="P24" i="34"/>
  <c r="P30" i="34"/>
  <c r="P33" i="34"/>
  <c r="M10" i="34"/>
  <c r="M11" i="34"/>
  <c r="M13" i="34"/>
  <c r="M15" i="34"/>
  <c r="M16" i="34"/>
  <c r="M18" i="34"/>
  <c r="M23" i="34"/>
  <c r="M27" i="34"/>
  <c r="M28" i="34"/>
  <c r="M29" i="34"/>
  <c r="M30" i="34"/>
  <c r="M33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J22" i="34"/>
  <c r="J23" i="34"/>
  <c r="J24" i="34"/>
  <c r="J25" i="34"/>
  <c r="J26" i="34"/>
  <c r="J28" i="34"/>
  <c r="J29" i="34"/>
  <c r="J30" i="34"/>
  <c r="J31" i="34"/>
  <c r="J32" i="34"/>
  <c r="J33" i="34"/>
  <c r="J34" i="34"/>
  <c r="P22" i="30" l="1"/>
  <c r="P23" i="30"/>
  <c r="P24" i="30"/>
  <c r="P25" i="30"/>
  <c r="P26" i="30"/>
  <c r="P27" i="30"/>
  <c r="P28" i="30"/>
  <c r="P29" i="30"/>
  <c r="P30" i="30"/>
  <c r="P32" i="30"/>
  <c r="P33" i="30"/>
  <c r="P34" i="30"/>
  <c r="P13" i="46"/>
  <c r="P29" i="46"/>
  <c r="P22" i="46"/>
  <c r="M33" i="47" l="1"/>
  <c r="P22" i="47"/>
  <c r="G22" i="31" l="1"/>
  <c r="G23" i="31"/>
  <c r="G27" i="31"/>
  <c r="G28" i="31"/>
  <c r="D23" i="31"/>
  <c r="D27" i="31"/>
  <c r="Y15" i="31"/>
  <c r="Y16" i="31"/>
  <c r="Y17" i="31"/>
  <c r="Y18" i="31"/>
  <c r="Y19" i="31"/>
  <c r="Y20" i="31"/>
  <c r="Y21" i="31"/>
  <c r="Y22" i="31"/>
  <c r="Y23" i="31"/>
  <c r="Y26" i="31"/>
  <c r="Y27" i="31"/>
  <c r="AB15" i="31"/>
  <c r="V22" i="31"/>
  <c r="V23" i="31"/>
  <c r="V26" i="31"/>
  <c r="S22" i="31"/>
  <c r="S23" i="31"/>
  <c r="M13" i="31"/>
  <c r="M28" i="31"/>
  <c r="M30" i="31"/>
  <c r="J13" i="31"/>
  <c r="J14" i="31"/>
  <c r="J18" i="31"/>
  <c r="J21" i="31"/>
  <c r="J23" i="31"/>
  <c r="J26" i="31"/>
  <c r="J27" i="31"/>
  <c r="J28" i="31"/>
  <c r="J30" i="31"/>
  <c r="J31" i="31"/>
  <c r="J32" i="31"/>
  <c r="J9" i="31"/>
  <c r="J11" i="31"/>
  <c r="J9" i="34"/>
  <c r="P9" i="29"/>
  <c r="P11" i="29"/>
  <c r="P12" i="29"/>
  <c r="P13" i="29"/>
  <c r="P17" i="29"/>
  <c r="P24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P12" i="39"/>
  <c r="P13" i="39"/>
  <c r="P14" i="39"/>
  <c r="P15" i="39"/>
  <c r="P17" i="39"/>
  <c r="P18" i="39"/>
  <c r="P19" i="39"/>
  <c r="P20" i="39"/>
  <c r="P21" i="39"/>
  <c r="P22" i="39"/>
  <c r="P23" i="39"/>
  <c r="P24" i="39"/>
  <c r="P25" i="39"/>
  <c r="P26" i="39"/>
  <c r="P27" i="39"/>
  <c r="P29" i="39"/>
  <c r="P30" i="39"/>
  <c r="P31" i="39"/>
  <c r="P32" i="39"/>
  <c r="P33" i="39"/>
  <c r="P10" i="47" l="1"/>
  <c r="P11" i="47"/>
  <c r="P12" i="47"/>
  <c r="P13" i="47"/>
  <c r="P14" i="47"/>
  <c r="P15" i="47"/>
  <c r="P16" i="47"/>
  <c r="P17" i="47"/>
  <c r="P18" i="47"/>
  <c r="P19" i="47"/>
  <c r="P20" i="47"/>
  <c r="P21" i="47"/>
  <c r="P23" i="47"/>
  <c r="P24" i="47"/>
  <c r="P25" i="47"/>
  <c r="P26" i="47"/>
  <c r="P27" i="47"/>
  <c r="P28" i="47"/>
  <c r="P29" i="47"/>
  <c r="P30" i="47"/>
  <c r="P31" i="47"/>
  <c r="P32" i="47"/>
  <c r="P33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26" i="47"/>
  <c r="M27" i="47"/>
  <c r="M28" i="47"/>
  <c r="M29" i="47"/>
  <c r="M30" i="47"/>
  <c r="M31" i="47"/>
  <c r="M32" i="47"/>
  <c r="P10" i="46"/>
  <c r="P11" i="46"/>
  <c r="P12" i="46"/>
  <c r="P14" i="46"/>
  <c r="P15" i="46"/>
  <c r="P16" i="46"/>
  <c r="P17" i="46"/>
  <c r="P18" i="46"/>
  <c r="P19" i="46"/>
  <c r="P20" i="46"/>
  <c r="P23" i="46"/>
  <c r="P24" i="46"/>
  <c r="P25" i="46"/>
  <c r="P26" i="46"/>
  <c r="P27" i="46"/>
  <c r="P28" i="46"/>
  <c r="P30" i="46"/>
  <c r="P31" i="46"/>
  <c r="P32" i="46"/>
  <c r="P33" i="46"/>
  <c r="P34" i="46"/>
  <c r="M12" i="46"/>
  <c r="M13" i="46"/>
  <c r="M14" i="46"/>
  <c r="M15" i="46"/>
  <c r="M16" i="46"/>
  <c r="M17" i="46"/>
  <c r="M18" i="46"/>
  <c r="M19" i="46"/>
  <c r="M20" i="46"/>
  <c r="M21" i="46"/>
  <c r="M22" i="46"/>
  <c r="M23" i="46"/>
  <c r="M24" i="46"/>
  <c r="M25" i="46"/>
  <c r="M26" i="46"/>
  <c r="M27" i="46"/>
  <c r="M28" i="46"/>
  <c r="M29" i="46"/>
  <c r="M30" i="46"/>
  <c r="M31" i="46"/>
  <c r="M32" i="46"/>
  <c r="M33" i="46"/>
  <c r="M34" i="46"/>
  <c r="AB10" i="30" l="1"/>
  <c r="AB11" i="30"/>
  <c r="AB12" i="30"/>
  <c r="AB13" i="30"/>
  <c r="AB14" i="30"/>
  <c r="AB15" i="30"/>
  <c r="AB16" i="30"/>
  <c r="AB17" i="30"/>
  <c r="AB18" i="30"/>
  <c r="AB19" i="30"/>
  <c r="AB20" i="30"/>
  <c r="AB21" i="30"/>
  <c r="AB22" i="30"/>
  <c r="AB23" i="30"/>
  <c r="AB24" i="30"/>
  <c r="AB25" i="30"/>
  <c r="AB26" i="30"/>
  <c r="AB27" i="30"/>
  <c r="AB28" i="30"/>
  <c r="AB29" i="30"/>
  <c r="AB30" i="30"/>
  <c r="AB31" i="30"/>
  <c r="AB32" i="30"/>
  <c r="AB33" i="30"/>
  <c r="AB34" i="30"/>
  <c r="Y10" i="30"/>
  <c r="Y11" i="30"/>
  <c r="Y12" i="30"/>
  <c r="Y13" i="30"/>
  <c r="Y14" i="30"/>
  <c r="Y15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V10" i="30"/>
  <c r="V11" i="30"/>
  <c r="V12" i="30"/>
  <c r="V13" i="30"/>
  <c r="V14" i="30"/>
  <c r="V15" i="30"/>
  <c r="V16" i="30"/>
  <c r="V17" i="30"/>
  <c r="V18" i="30"/>
  <c r="V19" i="30"/>
  <c r="V20" i="30"/>
  <c r="V21" i="30"/>
  <c r="V22" i="30"/>
  <c r="V23" i="30"/>
  <c r="V24" i="30"/>
  <c r="V25" i="30"/>
  <c r="V26" i="30"/>
  <c r="V27" i="30"/>
  <c r="V28" i="30"/>
  <c r="V29" i="30"/>
  <c r="V30" i="30"/>
  <c r="V31" i="30"/>
  <c r="V32" i="30"/>
  <c r="V33" i="30"/>
  <c r="V34" i="30"/>
  <c r="S10" i="30"/>
  <c r="S11" i="30"/>
  <c r="S12" i="30"/>
  <c r="S13" i="30"/>
  <c r="S14" i="30"/>
  <c r="S15" i="30"/>
  <c r="S16" i="30"/>
  <c r="S17" i="30"/>
  <c r="S18" i="30"/>
  <c r="S19" i="30"/>
  <c r="S20" i="30"/>
  <c r="S21" i="30"/>
  <c r="S22" i="30"/>
  <c r="S23" i="30"/>
  <c r="S24" i="30"/>
  <c r="S25" i="30"/>
  <c r="S26" i="30"/>
  <c r="S27" i="30"/>
  <c r="S28" i="30"/>
  <c r="S29" i="30"/>
  <c r="S30" i="30"/>
  <c r="S31" i="30"/>
  <c r="S32" i="30"/>
  <c r="S33" i="30"/>
  <c r="S34" i="30"/>
  <c r="P10" i="30"/>
  <c r="P11" i="30"/>
  <c r="P12" i="30"/>
  <c r="P13" i="30"/>
  <c r="P14" i="30"/>
  <c r="P15" i="30"/>
  <c r="P16" i="30"/>
  <c r="P17" i="30"/>
  <c r="P18" i="30"/>
  <c r="P19" i="30"/>
  <c r="P20" i="30"/>
  <c r="P21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M33" i="30"/>
  <c r="M34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G11" i="30"/>
  <c r="G12" i="30"/>
  <c r="G13" i="30"/>
  <c r="G14" i="30"/>
  <c r="G15" i="30"/>
  <c r="G16" i="30"/>
  <c r="G17" i="30"/>
  <c r="G18" i="30"/>
  <c r="G19" i="30"/>
  <c r="G20" i="30"/>
  <c r="G21" i="30"/>
  <c r="G22" i="30"/>
  <c r="G23" i="30"/>
  <c r="G24" i="30"/>
  <c r="G25" i="30"/>
  <c r="G26" i="30"/>
  <c r="G27" i="30"/>
  <c r="G28" i="30"/>
  <c r="G29" i="30"/>
  <c r="G30" i="30"/>
  <c r="G31" i="30"/>
  <c r="G32" i="30"/>
  <c r="G33" i="30"/>
  <c r="G34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M11" i="31" l="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8" i="31"/>
  <c r="D29" i="31"/>
  <c r="D30" i="31"/>
  <c r="D31" i="31"/>
  <c r="D32" i="31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AB34" i="34"/>
  <c r="Y10" i="34"/>
  <c r="Y11" i="34"/>
  <c r="Y12" i="34"/>
  <c r="Y13" i="34"/>
  <c r="Y14" i="34"/>
  <c r="Y15" i="34"/>
  <c r="Y16" i="34"/>
  <c r="Y17" i="34"/>
  <c r="Y18" i="34"/>
  <c r="Y19" i="34"/>
  <c r="Y20" i="34"/>
  <c r="Y21" i="34"/>
  <c r="Y22" i="34"/>
  <c r="Y23" i="34"/>
  <c r="Y24" i="34"/>
  <c r="Y25" i="34"/>
  <c r="Y26" i="34"/>
  <c r="Y27" i="34"/>
  <c r="Y28" i="34"/>
  <c r="Y29" i="34"/>
  <c r="Y30" i="34"/>
  <c r="Y31" i="34"/>
  <c r="Y32" i="34"/>
  <c r="Y33" i="34"/>
  <c r="Y34" i="34"/>
  <c r="V10" i="34"/>
  <c r="V11" i="34"/>
  <c r="V12" i="34"/>
  <c r="V13" i="34"/>
  <c r="V14" i="34"/>
  <c r="V15" i="34"/>
  <c r="V16" i="34"/>
  <c r="V17" i="34"/>
  <c r="V18" i="34"/>
  <c r="V19" i="34"/>
  <c r="V20" i="34"/>
  <c r="V21" i="34"/>
  <c r="V22" i="34"/>
  <c r="V23" i="34"/>
  <c r="V24" i="34"/>
  <c r="V25" i="34"/>
  <c r="V26" i="34"/>
  <c r="V27" i="34"/>
  <c r="V28" i="34"/>
  <c r="V29" i="34"/>
  <c r="V30" i="34"/>
  <c r="V31" i="34"/>
  <c r="V32" i="34"/>
  <c r="V33" i="34"/>
  <c r="V34" i="34"/>
  <c r="S10" i="34"/>
  <c r="S11" i="34"/>
  <c r="S12" i="34"/>
  <c r="S13" i="34"/>
  <c r="S14" i="34"/>
  <c r="S15" i="34"/>
  <c r="S16" i="34"/>
  <c r="S17" i="34"/>
  <c r="S18" i="34"/>
  <c r="S19" i="34"/>
  <c r="S20" i="34"/>
  <c r="S21" i="34"/>
  <c r="S22" i="34"/>
  <c r="S23" i="34"/>
  <c r="S24" i="34"/>
  <c r="S25" i="34"/>
  <c r="S26" i="34"/>
  <c r="S27" i="34"/>
  <c r="S28" i="34"/>
  <c r="S29" i="34"/>
  <c r="S30" i="34"/>
  <c r="S31" i="34"/>
  <c r="S32" i="34"/>
  <c r="S33" i="34"/>
  <c r="S34" i="34"/>
  <c r="G10" i="34"/>
  <c r="G11" i="34"/>
  <c r="G12" i="34"/>
  <c r="G13" i="34"/>
  <c r="G14" i="34"/>
  <c r="G15" i="34"/>
  <c r="G16" i="34"/>
  <c r="G17" i="34"/>
  <c r="G18" i="34"/>
  <c r="G19" i="34"/>
  <c r="G20" i="34"/>
  <c r="G21" i="34"/>
  <c r="G22" i="34"/>
  <c r="G23" i="34"/>
  <c r="G24" i="34"/>
  <c r="G25" i="34"/>
  <c r="G26" i="34"/>
  <c r="G27" i="34"/>
  <c r="G28" i="34"/>
  <c r="G29" i="34"/>
  <c r="G30" i="34"/>
  <c r="G31" i="34"/>
  <c r="G32" i="34"/>
  <c r="G33" i="34"/>
  <c r="G34" i="34"/>
  <c r="D10" i="34"/>
  <c r="D11" i="34"/>
  <c r="D12" i="34"/>
  <c r="D13" i="34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M8" i="29"/>
  <c r="M10" i="29"/>
  <c r="M11" i="29"/>
  <c r="M12" i="29"/>
  <c r="M13" i="29"/>
  <c r="M14" i="29"/>
  <c r="M15" i="29"/>
  <c r="M16" i="29"/>
  <c r="M17" i="29"/>
  <c r="M18" i="29"/>
  <c r="M20" i="29"/>
  <c r="M21" i="29"/>
  <c r="M22" i="29"/>
  <c r="M23" i="29"/>
  <c r="M24" i="29"/>
  <c r="M25" i="29"/>
  <c r="M26" i="29"/>
  <c r="M27" i="29"/>
  <c r="M28" i="29"/>
  <c r="M29" i="29"/>
  <c r="M30" i="29"/>
  <c r="M31" i="29"/>
  <c r="M32" i="29"/>
  <c r="M9" i="29"/>
  <c r="J9" i="29"/>
  <c r="J10" i="29"/>
  <c r="J11" i="2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Y9" i="39"/>
  <c r="Y10" i="39"/>
  <c r="Y11" i="39"/>
  <c r="Y12" i="39"/>
  <c r="Y13" i="39"/>
  <c r="Y14" i="39"/>
  <c r="Y15" i="39"/>
  <c r="Y16" i="39"/>
  <c r="Y17" i="39"/>
  <c r="Y18" i="39"/>
  <c r="Y19" i="39"/>
  <c r="Y20" i="39"/>
  <c r="Y21" i="39"/>
  <c r="Y22" i="39"/>
  <c r="Y23" i="39"/>
  <c r="Y24" i="39"/>
  <c r="Y25" i="39"/>
  <c r="Y26" i="39"/>
  <c r="Y27" i="39"/>
  <c r="Y28" i="39"/>
  <c r="Y29" i="39"/>
  <c r="Y30" i="39"/>
  <c r="Y31" i="39"/>
  <c r="Y32" i="39"/>
  <c r="Y33" i="39"/>
  <c r="V9" i="39"/>
  <c r="V10" i="39"/>
  <c r="V11" i="39"/>
  <c r="V12" i="39"/>
  <c r="V13" i="39"/>
  <c r="V14" i="39"/>
  <c r="V15" i="39"/>
  <c r="V16" i="39"/>
  <c r="V17" i="39"/>
  <c r="V18" i="39"/>
  <c r="V19" i="39"/>
  <c r="V20" i="39"/>
  <c r="V21" i="39"/>
  <c r="V22" i="39"/>
  <c r="V23" i="39"/>
  <c r="V24" i="39"/>
  <c r="V25" i="39"/>
  <c r="V26" i="39"/>
  <c r="V27" i="39"/>
  <c r="V28" i="39"/>
  <c r="V29" i="39"/>
  <c r="V30" i="39"/>
  <c r="V31" i="39"/>
  <c r="V32" i="39"/>
  <c r="V33" i="39"/>
  <c r="S9" i="39"/>
  <c r="S10" i="39"/>
  <c r="S11" i="39"/>
  <c r="S12" i="39"/>
  <c r="S13" i="39"/>
  <c r="S14" i="39"/>
  <c r="S15" i="39"/>
  <c r="S16" i="39"/>
  <c r="S17" i="39"/>
  <c r="S18" i="39"/>
  <c r="S19" i="39"/>
  <c r="S20" i="39"/>
  <c r="S21" i="39"/>
  <c r="S22" i="39"/>
  <c r="S23" i="39"/>
  <c r="S24" i="39"/>
  <c r="S25" i="39"/>
  <c r="S26" i="39"/>
  <c r="S27" i="39"/>
  <c r="S28" i="39"/>
  <c r="S29" i="39"/>
  <c r="S30" i="39"/>
  <c r="S31" i="39"/>
  <c r="S32" i="39"/>
  <c r="S33" i="39"/>
  <c r="P9" i="39"/>
  <c r="P11" i="39"/>
  <c r="M9" i="39"/>
  <c r="M10" i="39"/>
  <c r="M11" i="39"/>
  <c r="M12" i="39"/>
  <c r="M13" i="39"/>
  <c r="M14" i="39"/>
  <c r="M15" i="39"/>
  <c r="M16" i="39"/>
  <c r="M17" i="39"/>
  <c r="M18" i="39"/>
  <c r="M19" i="39"/>
  <c r="M20" i="39"/>
  <c r="M21" i="39"/>
  <c r="M22" i="39"/>
  <c r="M23" i="39"/>
  <c r="M24" i="39"/>
  <c r="M25" i="39"/>
  <c r="M26" i="39"/>
  <c r="M27" i="39"/>
  <c r="M28" i="39"/>
  <c r="M29" i="39"/>
  <c r="M30" i="39"/>
  <c r="M31" i="39"/>
  <c r="M32" i="39"/>
  <c r="M33" i="39"/>
  <c r="J9" i="39"/>
  <c r="J10" i="39"/>
  <c r="J11" i="39"/>
  <c r="J12" i="39"/>
  <c r="J13" i="39"/>
  <c r="J14" i="39"/>
  <c r="J15" i="39"/>
  <c r="J16" i="39"/>
  <c r="J17" i="39"/>
  <c r="J18" i="39"/>
  <c r="J19" i="39"/>
  <c r="J20" i="39"/>
  <c r="J21" i="39"/>
  <c r="J22" i="39"/>
  <c r="J23" i="39"/>
  <c r="J24" i="39"/>
  <c r="J25" i="39"/>
  <c r="J26" i="39"/>
  <c r="J27" i="39"/>
  <c r="J28" i="39"/>
  <c r="J29" i="39"/>
  <c r="J30" i="39"/>
  <c r="J31" i="39"/>
  <c r="J32" i="39"/>
  <c r="J33" i="39"/>
  <c r="G9" i="39"/>
  <c r="G10" i="39"/>
  <c r="G11" i="39"/>
  <c r="G12" i="39"/>
  <c r="G13" i="39"/>
  <c r="G14" i="39"/>
  <c r="G15" i="39"/>
  <c r="G16" i="39"/>
  <c r="G17" i="39"/>
  <c r="G18" i="39"/>
  <c r="G19" i="39"/>
  <c r="G20" i="39"/>
  <c r="G21" i="39"/>
  <c r="G22" i="39"/>
  <c r="G23" i="39"/>
  <c r="G24" i="39"/>
  <c r="G25" i="39"/>
  <c r="G26" i="39"/>
  <c r="G27" i="39"/>
  <c r="G28" i="39"/>
  <c r="G29" i="39"/>
  <c r="G30" i="39"/>
  <c r="G31" i="39"/>
  <c r="G32" i="39"/>
  <c r="G33" i="39"/>
  <c r="D9" i="39"/>
  <c r="D10" i="39"/>
  <c r="D11" i="39"/>
  <c r="D12" i="39"/>
  <c r="D13" i="39"/>
  <c r="D14" i="39"/>
  <c r="D15" i="39"/>
  <c r="D16" i="39"/>
  <c r="D17" i="39"/>
  <c r="D18" i="39"/>
  <c r="D19" i="39"/>
  <c r="D20" i="39"/>
  <c r="D21" i="39"/>
  <c r="D22" i="39"/>
  <c r="D23" i="39"/>
  <c r="D24" i="39"/>
  <c r="D25" i="39"/>
  <c r="D26" i="39"/>
  <c r="D27" i="39"/>
  <c r="D28" i="39"/>
  <c r="D29" i="39"/>
  <c r="D30" i="39"/>
  <c r="D31" i="39"/>
  <c r="D32" i="39"/>
  <c r="D33" i="39"/>
  <c r="AB34" i="47" l="1"/>
  <c r="Y34" i="47"/>
  <c r="V34" i="47"/>
  <c r="S34" i="47"/>
  <c r="J34" i="47"/>
  <c r="G34" i="47"/>
  <c r="D34" i="47"/>
  <c r="AB9" i="47"/>
  <c r="AB10" i="47"/>
  <c r="AB11" i="47"/>
  <c r="AB12" i="47"/>
  <c r="AB13" i="47"/>
  <c r="AB14" i="47"/>
  <c r="AB15" i="47"/>
  <c r="AB16" i="47"/>
  <c r="AB17" i="47"/>
  <c r="AB18" i="47"/>
  <c r="AB19" i="47"/>
  <c r="AB20" i="47"/>
  <c r="AB21" i="47"/>
  <c r="AB22" i="47"/>
  <c r="AB23" i="47"/>
  <c r="AB24" i="47"/>
  <c r="AB25" i="47"/>
  <c r="AB26" i="47"/>
  <c r="AB27" i="47"/>
  <c r="AB28" i="47"/>
  <c r="AB29" i="47"/>
  <c r="AB30" i="47"/>
  <c r="AB31" i="47"/>
  <c r="AB32" i="47"/>
  <c r="AB33" i="47"/>
  <c r="Y9" i="47"/>
  <c r="Y10" i="47"/>
  <c r="Y11" i="47"/>
  <c r="Y12" i="47"/>
  <c r="Y13" i="47"/>
  <c r="Y14" i="47"/>
  <c r="Y15" i="47"/>
  <c r="Y16" i="47"/>
  <c r="Y17" i="47"/>
  <c r="Y18" i="47"/>
  <c r="Y19" i="47"/>
  <c r="Y20" i="47"/>
  <c r="Y21" i="47"/>
  <c r="Y22" i="47"/>
  <c r="Y23" i="47"/>
  <c r="Y24" i="47"/>
  <c r="Y25" i="47"/>
  <c r="Y26" i="47"/>
  <c r="Y27" i="47"/>
  <c r="Y28" i="47"/>
  <c r="Y29" i="47"/>
  <c r="Y30" i="47"/>
  <c r="Y31" i="47"/>
  <c r="Y32" i="47"/>
  <c r="Y33" i="47"/>
  <c r="V9" i="47"/>
  <c r="V10" i="47"/>
  <c r="V11" i="47"/>
  <c r="V12" i="47"/>
  <c r="V13" i="47"/>
  <c r="V14" i="47"/>
  <c r="V15" i="47"/>
  <c r="V16" i="47"/>
  <c r="V17" i="47"/>
  <c r="V18" i="47"/>
  <c r="V19" i="47"/>
  <c r="V20" i="47"/>
  <c r="V21" i="47"/>
  <c r="V22" i="47"/>
  <c r="V23" i="47"/>
  <c r="V24" i="47"/>
  <c r="V25" i="47"/>
  <c r="V26" i="47"/>
  <c r="V27" i="47"/>
  <c r="V28" i="47"/>
  <c r="V29" i="47"/>
  <c r="V30" i="47"/>
  <c r="V31" i="47"/>
  <c r="V32" i="47"/>
  <c r="V33" i="47"/>
  <c r="S9" i="47"/>
  <c r="S10" i="47"/>
  <c r="S11" i="47"/>
  <c r="S12" i="47"/>
  <c r="S13" i="47"/>
  <c r="S14" i="47"/>
  <c r="S15" i="47"/>
  <c r="S16" i="47"/>
  <c r="S17" i="47"/>
  <c r="S18" i="47"/>
  <c r="S19" i="47"/>
  <c r="S20" i="47"/>
  <c r="S21" i="47"/>
  <c r="S22" i="47"/>
  <c r="S23" i="47"/>
  <c r="S24" i="47"/>
  <c r="S25" i="47"/>
  <c r="S26" i="47"/>
  <c r="S27" i="47"/>
  <c r="S28" i="47"/>
  <c r="S29" i="47"/>
  <c r="S30" i="47"/>
  <c r="S31" i="47"/>
  <c r="S32" i="47"/>
  <c r="S33" i="47"/>
  <c r="P9" i="47"/>
  <c r="M9" i="47"/>
  <c r="M10" i="47"/>
  <c r="M11" i="47"/>
  <c r="J9" i="47"/>
  <c r="J10" i="47"/>
  <c r="J11" i="47"/>
  <c r="J12" i="47"/>
  <c r="J13" i="47"/>
  <c r="J14" i="47"/>
  <c r="J15" i="47"/>
  <c r="J16" i="47"/>
  <c r="J17" i="47"/>
  <c r="J18" i="47"/>
  <c r="J19" i="47"/>
  <c r="J20" i="47"/>
  <c r="J21" i="47"/>
  <c r="J22" i="47"/>
  <c r="J23" i="47"/>
  <c r="J24" i="47"/>
  <c r="J25" i="47"/>
  <c r="J26" i="47"/>
  <c r="J27" i="47"/>
  <c r="J28" i="47"/>
  <c r="J29" i="47"/>
  <c r="J30" i="47"/>
  <c r="J31" i="47"/>
  <c r="J32" i="47"/>
  <c r="J33" i="47"/>
  <c r="G9" i="47"/>
  <c r="G10" i="47"/>
  <c r="G11" i="47"/>
  <c r="G12" i="47"/>
  <c r="G13" i="47"/>
  <c r="G14" i="47"/>
  <c r="G15" i="47"/>
  <c r="G16" i="47"/>
  <c r="G17" i="47"/>
  <c r="G18" i="47"/>
  <c r="G19" i="47"/>
  <c r="G20" i="47"/>
  <c r="G21" i="47"/>
  <c r="G22" i="47"/>
  <c r="G23" i="47"/>
  <c r="G24" i="47"/>
  <c r="G25" i="47"/>
  <c r="G26" i="47"/>
  <c r="G27" i="47"/>
  <c r="G28" i="47"/>
  <c r="G29" i="47"/>
  <c r="G30" i="47"/>
  <c r="G31" i="47"/>
  <c r="G32" i="47"/>
  <c r="G33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AB34" i="46"/>
  <c r="Y34" i="46"/>
  <c r="V34" i="46"/>
  <c r="S34" i="46"/>
  <c r="J34" i="46"/>
  <c r="G34" i="46"/>
  <c r="D34" i="46"/>
  <c r="AB9" i="46"/>
  <c r="AB10" i="46"/>
  <c r="AB11" i="46"/>
  <c r="AB12" i="46"/>
  <c r="AB13" i="46"/>
  <c r="AB14" i="46"/>
  <c r="AB15" i="46"/>
  <c r="AB16" i="46"/>
  <c r="AB17" i="46"/>
  <c r="AB18" i="46"/>
  <c r="AB19" i="46"/>
  <c r="AB20" i="46"/>
  <c r="AB21" i="46"/>
  <c r="AB22" i="46"/>
  <c r="AB23" i="46"/>
  <c r="AB24" i="46"/>
  <c r="AB25" i="46"/>
  <c r="AB26" i="46"/>
  <c r="AB27" i="46"/>
  <c r="AB28" i="46"/>
  <c r="AB29" i="46"/>
  <c r="AB30" i="46"/>
  <c r="AB31" i="46"/>
  <c r="AB32" i="46"/>
  <c r="AB33" i="46"/>
  <c r="Y9" i="46"/>
  <c r="Y10" i="46"/>
  <c r="Y11" i="46"/>
  <c r="Y12" i="46"/>
  <c r="Y13" i="46"/>
  <c r="Y14" i="46"/>
  <c r="Y15" i="46"/>
  <c r="Y16" i="46"/>
  <c r="Y17" i="46"/>
  <c r="Y18" i="46"/>
  <c r="Y19" i="46"/>
  <c r="Y20" i="46"/>
  <c r="Y21" i="46"/>
  <c r="Y22" i="46"/>
  <c r="Y23" i="46"/>
  <c r="Y24" i="46"/>
  <c r="Y25" i="46"/>
  <c r="Y26" i="46"/>
  <c r="Y27" i="46"/>
  <c r="Y28" i="46"/>
  <c r="Y29" i="46"/>
  <c r="Y30" i="46"/>
  <c r="Y31" i="46"/>
  <c r="Y32" i="46"/>
  <c r="Y33" i="46"/>
  <c r="V9" i="46"/>
  <c r="V10" i="46"/>
  <c r="V11" i="46"/>
  <c r="V12" i="46"/>
  <c r="V13" i="46"/>
  <c r="V14" i="46"/>
  <c r="V15" i="46"/>
  <c r="V16" i="46"/>
  <c r="V17" i="46"/>
  <c r="V18" i="46"/>
  <c r="V19" i="46"/>
  <c r="V20" i="46"/>
  <c r="V21" i="46"/>
  <c r="V22" i="46"/>
  <c r="V23" i="46"/>
  <c r="V24" i="46"/>
  <c r="V25" i="46"/>
  <c r="V26" i="46"/>
  <c r="V27" i="46"/>
  <c r="V28" i="46"/>
  <c r="V29" i="46"/>
  <c r="V30" i="46"/>
  <c r="V31" i="46"/>
  <c r="V32" i="46"/>
  <c r="V33" i="46"/>
  <c r="S9" i="46"/>
  <c r="S10" i="46"/>
  <c r="S11" i="46"/>
  <c r="S12" i="46"/>
  <c r="S13" i="46"/>
  <c r="S14" i="46"/>
  <c r="S15" i="46"/>
  <c r="S16" i="46"/>
  <c r="S17" i="46"/>
  <c r="S18" i="46"/>
  <c r="S19" i="46"/>
  <c r="S20" i="46"/>
  <c r="S21" i="46"/>
  <c r="S22" i="46"/>
  <c r="S23" i="46"/>
  <c r="S24" i="46"/>
  <c r="S25" i="46"/>
  <c r="S26" i="46"/>
  <c r="S27" i="46"/>
  <c r="S28" i="46"/>
  <c r="S29" i="46"/>
  <c r="S30" i="46"/>
  <c r="S31" i="46"/>
  <c r="S32" i="46"/>
  <c r="S33" i="46"/>
  <c r="P9" i="46"/>
  <c r="M9" i="46"/>
  <c r="M10" i="46"/>
  <c r="M11" i="46"/>
  <c r="J9" i="46"/>
  <c r="J10" i="46"/>
  <c r="J11" i="46"/>
  <c r="J12" i="46"/>
  <c r="J13" i="46"/>
  <c r="J14" i="46"/>
  <c r="J15" i="46"/>
  <c r="J16" i="46"/>
  <c r="J17" i="46"/>
  <c r="J18" i="46"/>
  <c r="J19" i="46"/>
  <c r="J20" i="46"/>
  <c r="J21" i="46"/>
  <c r="J22" i="46"/>
  <c r="J23" i="46"/>
  <c r="J24" i="46"/>
  <c r="J25" i="46"/>
  <c r="J26" i="46"/>
  <c r="J27" i="46"/>
  <c r="J28" i="46"/>
  <c r="J29" i="46"/>
  <c r="J30" i="46"/>
  <c r="J31" i="46"/>
  <c r="J32" i="46"/>
  <c r="J33" i="46"/>
  <c r="G9" i="46"/>
  <c r="G10" i="46"/>
  <c r="G11" i="46"/>
  <c r="G12" i="46"/>
  <c r="G13" i="46"/>
  <c r="G14" i="46"/>
  <c r="G15" i="46"/>
  <c r="G16" i="46"/>
  <c r="G17" i="46"/>
  <c r="G18" i="46"/>
  <c r="G19" i="46"/>
  <c r="G20" i="46"/>
  <c r="G21" i="46"/>
  <c r="G22" i="46"/>
  <c r="G23" i="46"/>
  <c r="G24" i="46"/>
  <c r="G25" i="46"/>
  <c r="G26" i="46"/>
  <c r="G27" i="46"/>
  <c r="G28" i="46"/>
  <c r="G29" i="46"/>
  <c r="G30" i="46"/>
  <c r="G31" i="46"/>
  <c r="G32" i="46"/>
  <c r="G33" i="46"/>
  <c r="D9" i="46"/>
  <c r="D10" i="46"/>
  <c r="D11" i="46"/>
  <c r="D12" i="46"/>
  <c r="D13" i="46"/>
  <c r="D14" i="46"/>
  <c r="D15" i="46"/>
  <c r="D16" i="46"/>
  <c r="D17" i="46"/>
  <c r="D18" i="46"/>
  <c r="D19" i="46"/>
  <c r="D20" i="46"/>
  <c r="D21" i="46"/>
  <c r="D22" i="46"/>
  <c r="D23" i="46"/>
  <c r="D24" i="46"/>
  <c r="D25" i="46"/>
  <c r="D26" i="46"/>
  <c r="D27" i="46"/>
  <c r="D28" i="46"/>
  <c r="D29" i="46"/>
  <c r="D30" i="46"/>
  <c r="D31" i="46"/>
  <c r="D32" i="46"/>
  <c r="D33" i="46"/>
  <c r="AA8" i="47"/>
  <c r="Z8" i="47"/>
  <c r="F20" i="45" s="1"/>
  <c r="X8" i="47"/>
  <c r="W8" i="47"/>
  <c r="F19" i="45" s="1"/>
  <c r="U8" i="47"/>
  <c r="T8" i="47"/>
  <c r="F18" i="45" s="1"/>
  <c r="R8" i="47"/>
  <c r="G13" i="45" s="1"/>
  <c r="Q8" i="47"/>
  <c r="F13" i="45" s="1"/>
  <c r="O8" i="47"/>
  <c r="N8" i="47"/>
  <c r="F12" i="45" s="1"/>
  <c r="L8" i="47"/>
  <c r="G11" i="45" s="1"/>
  <c r="K8" i="47"/>
  <c r="F11" i="45" s="1"/>
  <c r="I8" i="47"/>
  <c r="H8" i="47"/>
  <c r="F10" i="45" s="1"/>
  <c r="F8" i="47"/>
  <c r="G9" i="45" s="1"/>
  <c r="E8" i="47"/>
  <c r="F9" i="45" s="1"/>
  <c r="C8" i="47"/>
  <c r="B8" i="47"/>
  <c r="F8" i="45" s="1"/>
  <c r="AA8" i="46"/>
  <c r="Z8" i="46"/>
  <c r="B20" i="45" s="1"/>
  <c r="X8" i="46"/>
  <c r="C19" i="45" s="1"/>
  <c r="W8" i="46"/>
  <c r="B19" i="45" s="1"/>
  <c r="U8" i="46"/>
  <c r="T8" i="46"/>
  <c r="B18" i="45" s="1"/>
  <c r="R8" i="46"/>
  <c r="Q8" i="46"/>
  <c r="B13" i="45" s="1"/>
  <c r="O8" i="46"/>
  <c r="C12" i="45" s="1"/>
  <c r="N8" i="46"/>
  <c r="B12" i="45" s="1"/>
  <c r="L8" i="46"/>
  <c r="C11" i="45" s="1"/>
  <c r="K8" i="46"/>
  <c r="B11" i="45" s="1"/>
  <c r="I8" i="46"/>
  <c r="C10" i="45" s="1"/>
  <c r="H8" i="46"/>
  <c r="B10" i="45" s="1"/>
  <c r="F8" i="46"/>
  <c r="E8" i="46"/>
  <c r="B9" i="45" s="1"/>
  <c r="C8" i="46"/>
  <c r="C8" i="45" s="1"/>
  <c r="B8" i="46"/>
  <c r="B8" i="45" s="1"/>
  <c r="D8" i="45" s="1"/>
  <c r="K7" i="44"/>
  <c r="J7" i="44"/>
  <c r="I7" i="44"/>
  <c r="D18" i="25" s="1"/>
  <c r="H7" i="44"/>
  <c r="D13" i="25" s="1"/>
  <c r="G7" i="44"/>
  <c r="F7" i="44"/>
  <c r="D7" i="44"/>
  <c r="C7" i="44"/>
  <c r="D9" i="25" s="1"/>
  <c r="B7" i="44"/>
  <c r="K7" i="37"/>
  <c r="C20" i="25" s="1"/>
  <c r="J7" i="37"/>
  <c r="C19" i="25" s="1"/>
  <c r="I7" i="37"/>
  <c r="C18" i="25" s="1"/>
  <c r="H7" i="37"/>
  <c r="C13" i="25" s="1"/>
  <c r="G7" i="37"/>
  <c r="C12" i="25" s="1"/>
  <c r="F7" i="37"/>
  <c r="C11" i="25" s="1"/>
  <c r="D7" i="37"/>
  <c r="C7" i="37"/>
  <c r="C9" i="25" s="1"/>
  <c r="B7" i="37"/>
  <c r="B9" i="40"/>
  <c r="AB9" i="30"/>
  <c r="Y9" i="30"/>
  <c r="V9" i="30"/>
  <c r="S9" i="30"/>
  <c r="P9" i="30"/>
  <c r="M9" i="30"/>
  <c r="M10" i="30"/>
  <c r="J9" i="30"/>
  <c r="J10" i="30"/>
  <c r="G9" i="30"/>
  <c r="G10" i="30"/>
  <c r="D9" i="30"/>
  <c r="D10" i="30"/>
  <c r="AA8" i="30"/>
  <c r="C19" i="40" s="1"/>
  <c r="Z8" i="30"/>
  <c r="B19" i="40" s="1"/>
  <c r="X8" i="30"/>
  <c r="C18" i="40" s="1"/>
  <c r="W8" i="30"/>
  <c r="B18" i="40" s="1"/>
  <c r="U8" i="30"/>
  <c r="T8" i="30"/>
  <c r="B17" i="40" s="1"/>
  <c r="R8" i="30"/>
  <c r="Q8" i="30"/>
  <c r="B12" i="40" s="1"/>
  <c r="O8" i="30"/>
  <c r="N8" i="30"/>
  <c r="B11" i="40" s="1"/>
  <c r="L8" i="30"/>
  <c r="C10" i="40" s="1"/>
  <c r="K8" i="30"/>
  <c r="B10" i="40" s="1"/>
  <c r="I8" i="30"/>
  <c r="C9" i="40" s="1"/>
  <c r="H8" i="30"/>
  <c r="F8" i="30"/>
  <c r="E8" i="30"/>
  <c r="B8" i="40" s="1"/>
  <c r="C8" i="30"/>
  <c r="C7" i="40" s="1"/>
  <c r="B8" i="30"/>
  <c r="B7" i="40" s="1"/>
  <c r="AB32" i="31"/>
  <c r="Y32" i="31"/>
  <c r="V32" i="31"/>
  <c r="S32" i="31"/>
  <c r="G32" i="31"/>
  <c r="AB7" i="31"/>
  <c r="AB8" i="31"/>
  <c r="AB9" i="31"/>
  <c r="AB10" i="31"/>
  <c r="AB12" i="31"/>
  <c r="AB13" i="31"/>
  <c r="AB14" i="31"/>
  <c r="AB31" i="31"/>
  <c r="Y7" i="31"/>
  <c r="Y8" i="31"/>
  <c r="Y9" i="31"/>
  <c r="Y10" i="31"/>
  <c r="Y12" i="31"/>
  <c r="Y13" i="31"/>
  <c r="Y14" i="31"/>
  <c r="Y28" i="31"/>
  <c r="Y29" i="31"/>
  <c r="Y30" i="31"/>
  <c r="Y31" i="31"/>
  <c r="V7" i="31"/>
  <c r="V8" i="31"/>
  <c r="V9" i="31"/>
  <c r="V10" i="31"/>
  <c r="V11" i="31"/>
  <c r="V12" i="31"/>
  <c r="V13" i="31"/>
  <c r="V14" i="31"/>
  <c r="V15" i="31"/>
  <c r="V16" i="31"/>
  <c r="V17" i="31"/>
  <c r="V18" i="31"/>
  <c r="V19" i="31"/>
  <c r="V20" i="31"/>
  <c r="V21" i="31"/>
  <c r="V27" i="31"/>
  <c r="V28" i="31"/>
  <c r="V29" i="31"/>
  <c r="V30" i="31"/>
  <c r="V31" i="31"/>
  <c r="S7" i="31"/>
  <c r="S8" i="31"/>
  <c r="S9" i="31"/>
  <c r="S10" i="31"/>
  <c r="S11" i="31"/>
  <c r="S12" i="31"/>
  <c r="S13" i="31"/>
  <c r="S15" i="31"/>
  <c r="S16" i="31"/>
  <c r="S17" i="31"/>
  <c r="S18" i="31"/>
  <c r="S19" i="31"/>
  <c r="S20" i="31"/>
  <c r="S21" i="31"/>
  <c r="S26" i="31"/>
  <c r="S27" i="31"/>
  <c r="S28" i="31"/>
  <c r="S29" i="31"/>
  <c r="S30" i="31"/>
  <c r="S31" i="31"/>
  <c r="P7" i="31"/>
  <c r="J12" i="31"/>
  <c r="G7" i="31"/>
  <c r="G8" i="31"/>
  <c r="G9" i="31"/>
  <c r="G10" i="31"/>
  <c r="G11" i="31"/>
  <c r="G12" i="31"/>
  <c r="G13" i="31"/>
  <c r="G14" i="31"/>
  <c r="G15" i="31"/>
  <c r="G16" i="31"/>
  <c r="G17" i="31"/>
  <c r="G18" i="31"/>
  <c r="G19" i="31"/>
  <c r="G20" i="31"/>
  <c r="G21" i="31"/>
  <c r="G29" i="31"/>
  <c r="G30" i="31"/>
  <c r="G31" i="31"/>
  <c r="D7" i="31"/>
  <c r="D8" i="31"/>
  <c r="AA6" i="31"/>
  <c r="C18" i="43" s="1"/>
  <c r="Z6" i="31"/>
  <c r="B18" i="43" s="1"/>
  <c r="X6" i="31"/>
  <c r="W6" i="31"/>
  <c r="B17" i="43" s="1"/>
  <c r="U6" i="31"/>
  <c r="C16" i="43" s="1"/>
  <c r="T6" i="31"/>
  <c r="R6" i="31"/>
  <c r="C11" i="43" s="1"/>
  <c r="Q6" i="31"/>
  <c r="B11" i="43" s="1"/>
  <c r="O6" i="31"/>
  <c r="C10" i="43" s="1"/>
  <c r="N6" i="31"/>
  <c r="L6" i="31"/>
  <c r="C9" i="43" s="1"/>
  <c r="K6" i="31"/>
  <c r="B9" i="43" s="1"/>
  <c r="I6" i="31"/>
  <c r="H6" i="31"/>
  <c r="B8" i="43" s="1"/>
  <c r="F6" i="31"/>
  <c r="C7" i="43" s="1"/>
  <c r="E6" i="31"/>
  <c r="B7" i="43" s="1"/>
  <c r="C6" i="31"/>
  <c r="C6" i="43" s="1"/>
  <c r="B6" i="31"/>
  <c r="AB9" i="34"/>
  <c r="Y9" i="34"/>
  <c r="V9" i="34"/>
  <c r="S9" i="34"/>
  <c r="G9" i="34"/>
  <c r="D9" i="34"/>
  <c r="AA8" i="34"/>
  <c r="Z8" i="34"/>
  <c r="B18" i="24" s="1"/>
  <c r="X8" i="34"/>
  <c r="W8" i="34"/>
  <c r="B17" i="24" s="1"/>
  <c r="U8" i="34"/>
  <c r="T8" i="34"/>
  <c r="B16" i="24" s="1"/>
  <c r="R8" i="34"/>
  <c r="C11" i="24" s="1"/>
  <c r="Q8" i="34"/>
  <c r="B11" i="24" s="1"/>
  <c r="O8" i="34"/>
  <c r="N8" i="34"/>
  <c r="B10" i="24" s="1"/>
  <c r="L8" i="34"/>
  <c r="K8" i="34"/>
  <c r="B9" i="24" s="1"/>
  <c r="I8" i="34"/>
  <c r="C8" i="24" s="1"/>
  <c r="H8" i="34"/>
  <c r="F8" i="34"/>
  <c r="C7" i="24" s="1"/>
  <c r="E8" i="34"/>
  <c r="B7" i="24" s="1"/>
  <c r="C8" i="34"/>
  <c r="C6" i="24" s="1"/>
  <c r="B8" i="34"/>
  <c r="B6" i="24" s="1"/>
  <c r="AB33" i="29"/>
  <c r="Y33" i="29"/>
  <c r="V33" i="29"/>
  <c r="S33" i="29"/>
  <c r="G33" i="29"/>
  <c r="D33" i="29"/>
  <c r="AB8" i="29"/>
  <c r="AB9" i="29"/>
  <c r="AB10" i="29"/>
  <c r="AB11" i="29"/>
  <c r="AB12" i="29"/>
  <c r="AB13" i="29"/>
  <c r="AB14" i="29"/>
  <c r="AB15" i="29"/>
  <c r="AB16" i="29"/>
  <c r="AB17" i="29"/>
  <c r="AB18" i="29"/>
  <c r="AB19" i="29"/>
  <c r="AB20" i="29"/>
  <c r="AB21" i="29"/>
  <c r="AB22" i="29"/>
  <c r="AB23" i="29"/>
  <c r="AB24" i="29"/>
  <c r="AB25" i="29"/>
  <c r="AB26" i="29"/>
  <c r="AB27" i="29"/>
  <c r="AB28" i="29"/>
  <c r="AB29" i="29"/>
  <c r="AB30" i="29"/>
  <c r="AB31" i="29"/>
  <c r="AB32" i="29"/>
  <c r="Y8" i="29"/>
  <c r="Y9" i="29"/>
  <c r="Y10" i="29"/>
  <c r="Y11" i="29"/>
  <c r="Y12" i="29"/>
  <c r="Y13" i="29"/>
  <c r="Y14" i="29"/>
  <c r="Y15" i="29"/>
  <c r="Y16" i="29"/>
  <c r="Y17" i="29"/>
  <c r="Y18" i="29"/>
  <c r="Y19" i="29"/>
  <c r="Y20" i="29"/>
  <c r="Y21" i="29"/>
  <c r="Y22" i="29"/>
  <c r="Y23" i="29"/>
  <c r="Y24" i="29"/>
  <c r="Y25" i="29"/>
  <c r="Y26" i="29"/>
  <c r="Y27" i="29"/>
  <c r="Y28" i="29"/>
  <c r="Y29" i="29"/>
  <c r="Y30" i="29"/>
  <c r="Y31" i="29"/>
  <c r="Y32" i="29"/>
  <c r="V8" i="29"/>
  <c r="V9" i="29"/>
  <c r="V10" i="29"/>
  <c r="V11" i="29"/>
  <c r="V12" i="29"/>
  <c r="V13" i="29"/>
  <c r="V14" i="29"/>
  <c r="V15" i="29"/>
  <c r="V16" i="29"/>
  <c r="V17" i="29"/>
  <c r="V18" i="29"/>
  <c r="V19" i="29"/>
  <c r="V20" i="29"/>
  <c r="V21" i="29"/>
  <c r="V22" i="29"/>
  <c r="V23" i="29"/>
  <c r="V24" i="29"/>
  <c r="V25" i="29"/>
  <c r="V26" i="29"/>
  <c r="V27" i="29"/>
  <c r="V28" i="29"/>
  <c r="V29" i="29"/>
  <c r="V30" i="29"/>
  <c r="V31" i="29"/>
  <c r="V32" i="29"/>
  <c r="S8" i="29"/>
  <c r="S9" i="29"/>
  <c r="S10" i="29"/>
  <c r="S11" i="29"/>
  <c r="S12" i="29"/>
  <c r="S13" i="29"/>
  <c r="S14" i="29"/>
  <c r="S15" i="29"/>
  <c r="S16" i="29"/>
  <c r="S17" i="29"/>
  <c r="S18" i="29"/>
  <c r="S19" i="29"/>
  <c r="S20" i="29"/>
  <c r="S21" i="29"/>
  <c r="S22" i="29"/>
  <c r="S23" i="29"/>
  <c r="S24" i="29"/>
  <c r="S25" i="29"/>
  <c r="S26" i="29"/>
  <c r="S27" i="29"/>
  <c r="S28" i="29"/>
  <c r="S29" i="29"/>
  <c r="S30" i="29"/>
  <c r="S31" i="29"/>
  <c r="S32" i="29"/>
  <c r="P8" i="29"/>
  <c r="J8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AA7" i="29"/>
  <c r="C17" i="42" s="1"/>
  <c r="Z7" i="29"/>
  <c r="B17" i="42" s="1"/>
  <c r="X7" i="29"/>
  <c r="C16" i="42" s="1"/>
  <c r="W7" i="29"/>
  <c r="B16" i="42" s="1"/>
  <c r="U7" i="29"/>
  <c r="C15" i="42" s="1"/>
  <c r="T7" i="29"/>
  <c r="B15" i="42" s="1"/>
  <c r="R7" i="29"/>
  <c r="Q7" i="29"/>
  <c r="B10" i="42" s="1"/>
  <c r="O7" i="29"/>
  <c r="C9" i="42" s="1"/>
  <c r="N7" i="29"/>
  <c r="B9" i="42" s="1"/>
  <c r="L7" i="29"/>
  <c r="C8" i="42" s="1"/>
  <c r="K7" i="29"/>
  <c r="B8" i="42" s="1"/>
  <c r="I7" i="29"/>
  <c r="C7" i="42" s="1"/>
  <c r="H7" i="29"/>
  <c r="B7" i="42" s="1"/>
  <c r="F7" i="29"/>
  <c r="E7" i="29"/>
  <c r="B6" i="42" s="1"/>
  <c r="C7" i="29"/>
  <c r="C5" i="42" s="1"/>
  <c r="B7" i="29"/>
  <c r="B5" i="42" s="1"/>
  <c r="AB8" i="39"/>
  <c r="Y8" i="39"/>
  <c r="V8" i="39"/>
  <c r="S8" i="39"/>
  <c r="P8" i="39"/>
  <c r="M8" i="39"/>
  <c r="J8" i="39"/>
  <c r="G8" i="39"/>
  <c r="D8" i="39"/>
  <c r="AA7" i="39"/>
  <c r="C18" i="23" s="1"/>
  <c r="Z7" i="39"/>
  <c r="X7" i="39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B10" i="23" s="1"/>
  <c r="L7" i="39"/>
  <c r="C9" i="23" s="1"/>
  <c r="K7" i="39"/>
  <c r="B9" i="23" s="1"/>
  <c r="I7" i="39"/>
  <c r="C8" i="23" s="1"/>
  <c r="H7" i="39"/>
  <c r="B8" i="23" s="1"/>
  <c r="F7" i="39"/>
  <c r="G7" i="39" s="1"/>
  <c r="E7" i="39"/>
  <c r="B7" i="23" s="1"/>
  <c r="C7" i="39"/>
  <c r="C6" i="23" s="1"/>
  <c r="B7" i="39"/>
  <c r="B6" i="23" s="1"/>
  <c r="S8" i="34" l="1"/>
  <c r="P8" i="34"/>
  <c r="D19" i="40"/>
  <c r="E19" i="40"/>
  <c r="D18" i="40"/>
  <c r="E18" i="40"/>
  <c r="D10" i="40"/>
  <c r="E10" i="40"/>
  <c r="D9" i="40"/>
  <c r="E9" i="40"/>
  <c r="Y6" i="31"/>
  <c r="B8" i="24"/>
  <c r="E8" i="24" s="1"/>
  <c r="J8" i="34"/>
  <c r="S7" i="29"/>
  <c r="G7" i="29"/>
  <c r="AB7" i="39"/>
  <c r="V7" i="39"/>
  <c r="D7" i="40"/>
  <c r="E7" i="40"/>
  <c r="V8" i="46"/>
  <c r="I11" i="45"/>
  <c r="P8" i="47"/>
  <c r="J8" i="47"/>
  <c r="G8" i="47"/>
  <c r="D20" i="25"/>
  <c r="AB8" i="30"/>
  <c r="J8" i="30"/>
  <c r="V6" i="31"/>
  <c r="J6" i="31"/>
  <c r="Y8" i="34"/>
  <c r="P7" i="29"/>
  <c r="D5" i="42"/>
  <c r="C6" i="42"/>
  <c r="D6" i="42" s="1"/>
  <c r="E17" i="42"/>
  <c r="AB7" i="29"/>
  <c r="E5" i="42"/>
  <c r="Y7" i="29"/>
  <c r="D7" i="39"/>
  <c r="B18" i="23"/>
  <c r="S8" i="46"/>
  <c r="G8" i="46"/>
  <c r="E8" i="45"/>
  <c r="V8" i="47"/>
  <c r="C17" i="43"/>
  <c r="E17" i="43" s="1"/>
  <c r="AB6" i="31"/>
  <c r="D18" i="43"/>
  <c r="P6" i="31"/>
  <c r="C8" i="43"/>
  <c r="D8" i="43" s="1"/>
  <c r="D6" i="31"/>
  <c r="D7" i="43"/>
  <c r="B16" i="43"/>
  <c r="E18" i="43"/>
  <c r="D11" i="43"/>
  <c r="E11" i="43"/>
  <c r="S6" i="31"/>
  <c r="E9" i="43"/>
  <c r="D9" i="43"/>
  <c r="B10" i="43"/>
  <c r="M6" i="31"/>
  <c r="B6" i="43"/>
  <c r="E7" i="43"/>
  <c r="G6" i="31"/>
  <c r="V8" i="34"/>
  <c r="AB8" i="34"/>
  <c r="M8" i="34"/>
  <c r="D6" i="24"/>
  <c r="D8" i="34"/>
  <c r="E7" i="24"/>
  <c r="G8" i="34"/>
  <c r="C16" i="24"/>
  <c r="E16" i="24" s="1"/>
  <c r="C18" i="24"/>
  <c r="C17" i="24"/>
  <c r="D11" i="24"/>
  <c r="E11" i="24"/>
  <c r="C10" i="24"/>
  <c r="C9" i="24"/>
  <c r="E6" i="24"/>
  <c r="D7" i="24"/>
  <c r="AB8" i="46"/>
  <c r="C20" i="45"/>
  <c r="D19" i="45"/>
  <c r="E19" i="45"/>
  <c r="Y8" i="46"/>
  <c r="C18" i="45"/>
  <c r="C13" i="45"/>
  <c r="D13" i="45" s="1"/>
  <c r="E12" i="45"/>
  <c r="D12" i="45"/>
  <c r="P8" i="46"/>
  <c r="E11" i="45"/>
  <c r="D11" i="45"/>
  <c r="M8" i="46"/>
  <c r="E10" i="45"/>
  <c r="D10" i="45"/>
  <c r="J8" i="46"/>
  <c r="C9" i="45"/>
  <c r="D8" i="46"/>
  <c r="D19" i="25"/>
  <c r="D12" i="25"/>
  <c r="D11" i="25"/>
  <c r="D10" i="25"/>
  <c r="D8" i="25"/>
  <c r="AB8" i="47"/>
  <c r="Y8" i="47"/>
  <c r="H13" i="45"/>
  <c r="M8" i="47"/>
  <c r="H11" i="45"/>
  <c r="D8" i="47"/>
  <c r="H9" i="45"/>
  <c r="G18" i="45"/>
  <c r="G19" i="45"/>
  <c r="G20" i="45"/>
  <c r="S8" i="47"/>
  <c r="G12" i="45"/>
  <c r="G10" i="45"/>
  <c r="G8" i="45"/>
  <c r="I9" i="45"/>
  <c r="C10" i="25"/>
  <c r="C8" i="25"/>
  <c r="V8" i="30"/>
  <c r="S8" i="30"/>
  <c r="P8" i="30"/>
  <c r="G8" i="30"/>
  <c r="C17" i="40"/>
  <c r="E17" i="40" s="1"/>
  <c r="Y8" i="30"/>
  <c r="C12" i="40"/>
  <c r="E12" i="40" s="1"/>
  <c r="C11" i="40"/>
  <c r="D11" i="40" s="1"/>
  <c r="M8" i="30"/>
  <c r="D8" i="30"/>
  <c r="C8" i="40"/>
  <c r="E8" i="40" s="1"/>
  <c r="D17" i="42"/>
  <c r="C10" i="42"/>
  <c r="E10" i="42" s="1"/>
  <c r="V7" i="29"/>
  <c r="E16" i="42"/>
  <c r="D16" i="42"/>
  <c r="D8" i="42"/>
  <c r="E8" i="42"/>
  <c r="M7" i="29"/>
  <c r="D7" i="42"/>
  <c r="J7" i="29"/>
  <c r="D7" i="29"/>
  <c r="Y7" i="39"/>
  <c r="C17" i="23"/>
  <c r="S7" i="39"/>
  <c r="P7" i="39"/>
  <c r="M7" i="39"/>
  <c r="J7" i="39"/>
  <c r="C7" i="23"/>
  <c r="I13" i="45"/>
  <c r="E15" i="42"/>
  <c r="D15" i="42"/>
  <c r="D9" i="42"/>
  <c r="E9" i="42"/>
  <c r="E7" i="42"/>
  <c r="E13" i="45" l="1"/>
  <c r="D8" i="40"/>
  <c r="D12" i="40"/>
  <c r="E10" i="24"/>
  <c r="D10" i="24"/>
  <c r="D17" i="40"/>
  <c r="E11" i="40"/>
  <c r="D17" i="43"/>
  <c r="D8" i="24"/>
  <c r="E8" i="43"/>
  <c r="D16" i="24"/>
  <c r="E6" i="42"/>
  <c r="E16" i="43"/>
  <c r="D16" i="43"/>
  <c r="E10" i="43"/>
  <c r="D10" i="43"/>
  <c r="D6" i="43"/>
  <c r="E6" i="43"/>
  <c r="D18" i="24"/>
  <c r="E18" i="24"/>
  <c r="E17" i="24"/>
  <c r="D17" i="24"/>
  <c r="E9" i="24"/>
  <c r="D9" i="24"/>
  <c r="E20" i="45"/>
  <c r="D20" i="45"/>
  <c r="E18" i="45"/>
  <c r="D18" i="45"/>
  <c r="E9" i="45"/>
  <c r="D9" i="45"/>
  <c r="H18" i="45"/>
  <c r="I18" i="45"/>
  <c r="H19" i="45"/>
  <c r="I19" i="45"/>
  <c r="H20" i="45"/>
  <c r="I20" i="45"/>
  <c r="I12" i="45"/>
  <c r="H12" i="45"/>
  <c r="I10" i="45"/>
  <c r="H10" i="45"/>
  <c r="I8" i="45"/>
  <c r="H8" i="45"/>
  <c r="D10" i="42"/>
  <c r="E17" i="23"/>
  <c r="E18" i="23"/>
  <c r="E16" i="23"/>
  <c r="E10" i="23"/>
  <c r="E11" i="23"/>
  <c r="E9" i="23"/>
  <c r="E8" i="23"/>
  <c r="E7" i="23"/>
  <c r="E6" i="23"/>
  <c r="D17" i="23"/>
  <c r="D18" i="23"/>
  <c r="D16" i="23"/>
  <c r="D8" i="23"/>
  <c r="D9" i="23"/>
  <c r="D10" i="23"/>
  <c r="D11" i="23"/>
  <c r="D7" i="23"/>
  <c r="D6" i="23"/>
</calcChain>
</file>

<file path=xl/sharedStrings.xml><?xml version="1.0" encoding="utf-8"?>
<sst xmlns="http://schemas.openxmlformats.org/spreadsheetml/2006/main" count="750" uniqueCount="118">
  <si>
    <t>Показник</t>
  </si>
  <si>
    <t>зміна значення</t>
  </si>
  <si>
    <t>%</t>
  </si>
  <si>
    <t>А</t>
  </si>
  <si>
    <t>Станом на:</t>
  </si>
  <si>
    <t>особи</t>
  </si>
  <si>
    <t>Всього отримували послуги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</si>
  <si>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</si>
  <si>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</si>
  <si>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</si>
  <si>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</si>
  <si>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</si>
  <si>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</si>
  <si>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мали статус безробітного                                     протягом періоді</t>
  </si>
  <si>
    <t>Проходили профнавчання</t>
  </si>
  <si>
    <t>Всього отримують послуги на кінець періоду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</si>
  <si>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</si>
  <si>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</si>
  <si>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</si>
  <si>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Всього отримали роботу                          (у т.ч. до набуття статусу безробітного)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</si>
  <si>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</si>
  <si>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</si>
  <si>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</si>
  <si>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з них, мали статус безробітного у звітному періоді</t>
  </si>
  <si>
    <t>Всього отримали роботу                               (у т.ч. до набуття статусу безробітного)</t>
  </si>
  <si>
    <t>2020</t>
  </si>
  <si>
    <t>Всього отримали роботу                                 (у т.ч. до набуття статусу безробітного)</t>
  </si>
  <si>
    <t>Отримували послуги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</si>
  <si>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</si>
  <si>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</si>
  <si>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</si>
  <si>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</si>
  <si>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 xml:space="preserve">Отримували послуги </t>
  </si>
  <si>
    <t>з них, мали статус безробітного</t>
  </si>
  <si>
    <t xml:space="preserve"> (відповідно до постанови КМУ від 01.10.2014  № 509) 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</si>
  <si>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</si>
  <si>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</si>
  <si>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2021</t>
  </si>
  <si>
    <t>Полтавська область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</si>
  <si>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</si>
  <si>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</si>
  <si>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</si>
  <si>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</si>
  <si>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</si>
  <si>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</si>
  <si>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</si>
  <si>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</si>
  <si>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</si>
  <si>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</si>
  <si>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</si>
  <si>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</si>
  <si>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</si>
  <si>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</si>
  <si>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</si>
  <si>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</si>
  <si>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</si>
  <si>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</si>
  <si>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</si>
  <si>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</si>
  <si>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</si>
  <si>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</si>
  <si>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</si>
  <si>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</si>
  <si>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</si>
  <si>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</si>
  <si>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</si>
  <si>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</si>
  <si>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Отримували послуги,  осіб</t>
  </si>
  <si>
    <t>Мали статус безробітного,  осіб</t>
  </si>
  <si>
    <t>Всього отримали роботу (у т.ч. до набуття статусу безробітного), осіб</t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</si>
  <si>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</si>
  <si>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</si>
  <si>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</si>
  <si>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осіб</t>
  </si>
  <si>
    <t>Отримували допомогу по безробіттю, осіб</t>
  </si>
  <si>
    <r>
      <t xml:space="preserve">Надання послуг Полтавською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</si>
  <si>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>Надання послуг Полтавською обласною службою зайнятості громадянам</t>
    </r>
    <r>
      <rPr>
        <b/>
        <u/>
        <sz val="19"/>
        <rFont val="Times New Roman"/>
        <family val="1"/>
        <charset val="204"/>
      </rPr>
      <t xml:space="preserve"> з числа військовослужбовців, які брали участь в антитерористичній операції  </t>
    </r>
    <r>
      <rPr>
        <b/>
        <sz val="19"/>
        <rFont val="Times New Roman"/>
        <family val="1"/>
        <charset val="204"/>
      </rPr>
      <t>(операції об'єднаних сил)</t>
    </r>
  </si>
  <si>
    <r>
      <t xml:space="preserve">Надання послуг Полтавською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</si>
  <si>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Полтавською обласною службою зайнятості </t>
  </si>
  <si>
    <t>Надання послуг Полтавською обласною службою зайнятості громадянам</t>
  </si>
  <si>
    <t xml:space="preserve"> + (-)                             осіб</t>
  </si>
  <si>
    <t xml:space="preserve"> + (-)                        осіб</t>
  </si>
  <si>
    <t>Надання послуг Полтавською обласною службою зайнятості</t>
  </si>
  <si>
    <t>Інформація про надання послуг Полтавською обласною службою зайнятості</t>
  </si>
  <si>
    <r>
      <t>Надання послуг Полтавською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</si>
  <si>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>-</t>
  </si>
  <si>
    <t>січень-квітень      2020 року</t>
  </si>
  <si>
    <t>січень-квітень         2021 року</t>
  </si>
  <si>
    <t xml:space="preserve">  1 травня             2020 р.</t>
  </si>
  <si>
    <t xml:space="preserve">  1 травня            2021 р.</t>
  </si>
  <si>
    <r>
      <t xml:space="preserve">    Надання послуг Полтавською обласною службою зайнятості особам, що мають додаткові гарантії у сприянні працевлаштуванню                                                             у січні-квітні 2020-2021 рр.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 xml:space="preserve"> </t>
    </r>
    <r>
      <rPr>
        <i/>
        <sz val="16"/>
        <rFont val="Times New Roman Cyr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charset val="204"/>
      </rPr>
      <t xml:space="preserve">  </t>
    </r>
  </si>
  <si>
    <t xml:space="preserve">    Надання послуг Полтавською обласною службою зайнятості                                                                               особам з інвалідністю у січні-квітні 2020-2021 рр.</t>
  </si>
  <si>
    <t>січень-квітень              2020 року</t>
  </si>
  <si>
    <t>січень-квітень      2021 року</t>
  </si>
  <si>
    <t xml:space="preserve">  1травня             2020 р.</t>
  </si>
  <si>
    <t xml:space="preserve">  1травня            2021 р.</t>
  </si>
  <si>
    <t>Надання послуг Полтавської обласної служби зайнятості особам
з числа військовослужбовців, які брали участь в антитерористичній операції  (операції об'єднаних сил) у січні-квітні 2020-2021 рр.</t>
  </si>
  <si>
    <t>січень- квітень     2020 року</t>
  </si>
  <si>
    <t>січень-квітень  2021 року</t>
  </si>
  <si>
    <r>
      <t xml:space="preserve">    Надання послуг Полтавською обласною службою зайнятості</t>
    </r>
    <r>
      <rPr>
        <b/>
        <sz val="14"/>
        <rFont val="Times New Roman Cyr"/>
        <charset val="204"/>
      </rPr>
      <t xml:space="preserve"> внутрішньо переміщеним особам, що о</t>
    </r>
    <r>
      <rPr>
        <b/>
        <sz val="14"/>
        <rFont val="Times New Roman Cyr"/>
        <family val="1"/>
        <charset val="204"/>
      </rPr>
      <t xml:space="preserve">тримали довідку  про взяття на облік у січні-квітні 2020-2021 рр.                                                                                                       </t>
    </r>
    <r>
      <rPr>
        <i/>
        <sz val="14"/>
        <rFont val="Times New Roman Cyr"/>
        <family val="1"/>
        <charset val="204"/>
      </rPr>
      <t xml:space="preserve">(відповідно до постанови КМУ від 01.10.2014  № 509) </t>
    </r>
  </si>
  <si>
    <t>Надання послуг Полтавською обласною службою зайнятості  молоді у віці до 35 років
у січні-квітні 2020-2021 рр.</t>
  </si>
  <si>
    <t>січень-квітень        2020 року</t>
  </si>
  <si>
    <t>січень-квітень    2020 року</t>
  </si>
  <si>
    <t>січень-квітень   2021 року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</si>
  <si>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січні-квітні 2020 - 2021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</si>
  <si>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>мешканців сільської місцевості</t>
    </r>
    <r>
      <rPr>
        <b/>
        <sz val="16"/>
        <rFont val="Times New Roman"/>
        <family val="1"/>
        <charset val="204"/>
      </rPr>
      <t xml:space="preserve">  у січні-квітні 2020 - 2021 рр.</t>
    </r>
  </si>
  <si>
    <t>осіб</t>
  </si>
  <si>
    <t>жінки</t>
  </si>
  <si>
    <t>чоловіки</t>
  </si>
  <si>
    <t>з них:</t>
  </si>
  <si>
    <t>Усього</t>
  </si>
  <si>
    <t>Станом на 1.05.2021:</t>
  </si>
  <si>
    <t>Всього отримали роботу (у т.ч. до набуття статусу безробітного)</t>
  </si>
  <si>
    <t>Чисельність працевлаш-тованих безробітних</t>
  </si>
  <si>
    <t>Проходили проф-навчання</t>
  </si>
  <si>
    <t>з них, мають статус безробітного на кінець періоду</t>
  </si>
  <si>
    <t>Надання послуг Полтавською обласною службою зайнятості  жінкам                                                                                                                                                                     у січні-квітні 2021 року</t>
  </si>
  <si>
    <t>Надання послуг Полтавською обласною службою зайнятості  чоловікам                                                                                                                                                                     у січні-квітні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</si>
</sst>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 Cyr"/>
      <family val="1"/>
      <charset val="204"/>
    </font>
    <font>
      <i/>
      <sz val="14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sz val="1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9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38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9" fillId="0" borderId="0"/>
  </cellStyleXfs>
  <cellXfs count="363">
    <xf numFmtId="0" fontId="0" fillId="0" borderId="0" xfId="0"/>
    <xf numFmtId="0" fontId="5" fillId="0" borderId="6" xfId="1" applyFont="1" applyBorder="1" applyAlignment="1">
      <alignment vertical="center" wrapText="1"/>
    </xf>
    <xf numFmtId="0" fontId="1" fillId="0" borderId="0" xfId="8" applyFont="1"/>
    <xf numFmtId="0" fontId="1" fillId="0" borderId="0" xfId="9" applyFont="1" applyAlignment="1">
      <alignment vertical="center" wrapText="1"/>
    </xf>
    <xf numFmtId="0" fontId="4" fillId="0" borderId="6" xfId="9" applyFont="1" applyBorder="1" applyAlignment="1">
      <alignment horizontal="center" vertical="center" wrapText="1"/>
    </xf>
    <xf numFmtId="0" fontId="4" fillId="0" borderId="6" xfId="9" applyFont="1" applyFill="1" applyBorder="1" applyAlignment="1">
      <alignment horizontal="center" vertical="center" wrapText="1"/>
    </xf>
    <xf numFmtId="0" fontId="11" fillId="0" borderId="0" xfId="9" applyFont="1" applyAlignment="1">
      <alignment vertical="center" wrapText="1"/>
    </xf>
    <xf numFmtId="0" fontId="5" fillId="3" borderId="6" xfId="9" applyFont="1" applyFill="1" applyBorder="1" applyAlignment="1">
      <alignment vertical="center" wrapText="1"/>
    </xf>
    <xf numFmtId="164" fontId="6" fillId="2" borderId="6" xfId="8" applyNumberFormat="1" applyFont="1" applyFill="1" applyBorder="1" applyAlignment="1">
      <alignment horizontal="center" vertical="center" wrapText="1"/>
    </xf>
    <xf numFmtId="0" fontId="5" fillId="0" borderId="6" xfId="8" applyFont="1" applyBorder="1" applyAlignment="1">
      <alignment horizontal="left" vertical="center" wrapText="1"/>
    </xf>
    <xf numFmtId="0" fontId="5" fillId="0" borderId="6" xfId="9" applyFont="1" applyBorder="1" applyAlignment="1">
      <alignment vertical="center" wrapText="1"/>
    </xf>
    <xf numFmtId="0" fontId="17" fillId="0" borderId="0" xfId="8" applyFont="1" applyFill="1"/>
    <xf numFmtId="3" fontId="17" fillId="0" borderId="0" xfId="8" applyNumberFormat="1" applyFont="1" applyFill="1"/>
    <xf numFmtId="0" fontId="35" fillId="0" borderId="0" xfId="8" applyFont="1"/>
    <xf numFmtId="0" fontId="36" fillId="0" borderId="3" xfId="13" applyFont="1" applyFill="1" applyBorder="1" applyAlignment="1">
      <alignment horizontal="left" vertical="center"/>
    </xf>
    <xf numFmtId="0" fontId="34" fillId="0" borderId="6" xfId="13" applyFont="1" applyFill="1" applyBorder="1"/>
    <xf numFmtId="1" fontId="1" fillId="0" borderId="0" xfId="7" applyNumberFormat="1" applyFont="1" applyFill="1" applyProtection="1">
      <protection locked="0"/>
    </xf>
    <xf numFmtId="1" fontId="1" fillId="2" borderId="0" xfId="7" applyNumberFormat="1" applyFont="1" applyFill="1" applyProtection="1">
      <protection locked="0"/>
    </xf>
    <xf numFmtId="1" fontId="11" fillId="0" borderId="0" xfId="7" applyNumberFormat="1" applyFont="1" applyFill="1" applyProtection="1">
      <protection locked="0"/>
    </xf>
    <xf numFmtId="1" fontId="47" fillId="0" borderId="6" xfId="7" applyNumberFormat="1" applyFont="1" applyFill="1" applyBorder="1" applyAlignment="1" applyProtection="1">
      <alignment horizontal="center"/>
    </xf>
    <xf numFmtId="1" fontId="47" fillId="0" borderId="0" xfId="7" applyNumberFormat="1" applyFont="1" applyFill="1" applyProtection="1">
      <protection locked="0"/>
    </xf>
    <xf numFmtId="3" fontId="13" fillId="0" borderId="6" xfId="7" applyNumberFormat="1" applyFont="1" applyFill="1" applyBorder="1" applyAlignment="1" applyProtection="1">
      <alignment horizontal="center" vertical="center"/>
    </xf>
    <xf numFmtId="3" fontId="13" fillId="2" borderId="6" xfId="7" applyNumberFormat="1" applyFont="1" applyFill="1" applyBorder="1" applyAlignment="1" applyProtection="1">
      <alignment horizontal="center" vertical="center"/>
    </xf>
    <xf numFmtId="1" fontId="10" fillId="0" borderId="0" xfId="7" applyNumberFormat="1" applyFont="1" applyFill="1" applyBorder="1" applyAlignment="1" applyProtection="1">
      <alignment vertical="center"/>
      <protection locked="0"/>
    </xf>
    <xf numFmtId="3" fontId="18" fillId="0" borderId="6" xfId="7" applyNumberFormat="1" applyFont="1" applyFill="1" applyBorder="1" applyAlignment="1" applyProtection="1">
      <alignment horizontal="center"/>
      <protection locked="0"/>
    </xf>
    <xf numFmtId="3" fontId="18" fillId="0" borderId="6" xfId="7" applyNumberFormat="1" applyFont="1" applyFill="1" applyBorder="1" applyAlignment="1" applyProtection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3" fontId="18" fillId="2" borderId="6" xfId="5" applyNumberFormat="1" applyFont="1" applyFill="1" applyBorder="1" applyAlignment="1">
      <alignment horizontal="center" vertical="center"/>
    </xf>
    <xf numFmtId="3" fontId="18" fillId="2" borderId="6" xfId="7" applyNumberFormat="1" applyFont="1" applyFill="1" applyBorder="1" applyAlignment="1" applyProtection="1">
      <alignment horizontal="center" vertical="center"/>
    </xf>
    <xf numFmtId="164" fontId="18" fillId="2" borderId="6" xfId="7" applyNumberFormat="1" applyFont="1" applyFill="1" applyBorder="1" applyAlignment="1" applyProtection="1">
      <alignment horizontal="center" vertical="center"/>
    </xf>
    <xf numFmtId="1" fontId="4" fillId="2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2" fillId="2" borderId="0" xfId="7" applyNumberFormat="1" applyFont="1" applyFill="1" applyAlignment="1" applyProtection="1">
      <alignment wrapText="1"/>
      <protection locked="0"/>
    </xf>
    <xf numFmtId="1" fontId="2" fillId="2" borderId="0" xfId="7" applyNumberFormat="1" applyFont="1" applyFill="1" applyAlignment="1" applyProtection="1">
      <alignment horizontal="center" wrapText="1"/>
      <protection locked="0"/>
    </xf>
    <xf numFmtId="1" fontId="51" fillId="0" borderId="1" xfId="7" applyNumberFormat="1" applyFont="1" applyFill="1" applyBorder="1" applyAlignment="1" applyProtection="1">
      <protection locked="0"/>
    </xf>
    <xf numFmtId="1" fontId="51" fillId="2" borderId="1" xfId="7" applyNumberFormat="1" applyFont="1" applyFill="1" applyBorder="1" applyAlignment="1" applyProtection="1">
      <protection locked="0"/>
    </xf>
    <xf numFmtId="1" fontId="52" fillId="0" borderId="0" xfId="7" applyNumberFormat="1" applyFont="1" applyFill="1" applyProtection="1">
      <protection locked="0"/>
    </xf>
    <xf numFmtId="1" fontId="52" fillId="0" borderId="0" xfId="7" applyNumberFormat="1" applyFont="1" applyFill="1" applyBorder="1" applyAlignment="1" applyProtection="1">
      <protection locked="0"/>
    </xf>
    <xf numFmtId="164" fontId="13" fillId="2" borderId="6" xfId="7" applyNumberFormat="1" applyFont="1" applyFill="1" applyBorder="1" applyAlignment="1" applyProtection="1">
      <alignment horizontal="center" vertical="center"/>
    </xf>
    <xf numFmtId="165" fontId="13" fillId="2" borderId="6" xfId="7" applyNumberFormat="1" applyFont="1" applyFill="1" applyBorder="1" applyAlignment="1" applyProtection="1">
      <alignment horizontal="center" vertical="center"/>
      <protection locked="0"/>
    </xf>
    <xf numFmtId="165" fontId="18" fillId="2" borderId="6" xfId="7" applyNumberFormat="1" applyFont="1" applyFill="1" applyBorder="1" applyAlignment="1" applyProtection="1">
      <alignment horizontal="center" vertical="center"/>
      <protection locked="0"/>
    </xf>
    <xf numFmtId="1" fontId="53" fillId="0" borderId="0" xfId="18" applyNumberFormat="1" applyFont="1" applyBorder="1" applyAlignment="1" applyProtection="1">
      <protection locked="0"/>
    </xf>
    <xf numFmtId="1" fontId="2" fillId="0" borderId="0" xfId="18" applyNumberFormat="1" applyFont="1" applyAlignment="1" applyProtection="1">
      <alignment wrapText="1"/>
      <protection locked="0"/>
    </xf>
    <xf numFmtId="1" fontId="2" fillId="0" borderId="0" xfId="18" applyNumberFormat="1" applyFont="1" applyFill="1" applyAlignment="1" applyProtection="1">
      <alignment wrapText="1"/>
      <protection locked="0"/>
    </xf>
    <xf numFmtId="1" fontId="1" fillId="0" borderId="0" xfId="18" applyNumberFormat="1" applyFont="1" applyProtection="1">
      <protection locked="0"/>
    </xf>
    <xf numFmtId="1" fontId="5" fillId="0" borderId="0" xfId="18" applyNumberFormat="1" applyFont="1" applyAlignment="1" applyProtection="1">
      <alignment horizontal="center" vertical="center" wrapText="1"/>
      <protection locked="0"/>
    </xf>
    <xf numFmtId="1" fontId="5" fillId="0" borderId="0" xfId="18" applyNumberFormat="1" applyFont="1" applyFill="1" applyAlignment="1" applyProtection="1">
      <alignment horizontal="center" vertical="center" wrapText="1"/>
      <protection locked="0"/>
    </xf>
    <xf numFmtId="1" fontId="51" fillId="0" borderId="1" xfId="18" applyNumberFormat="1" applyFont="1" applyBorder="1" applyAlignment="1" applyProtection="1">
      <protection locked="0"/>
    </xf>
    <xf numFmtId="1" fontId="1" fillId="0" borderId="1" xfId="18" applyNumberFormat="1" applyFont="1" applyFill="1" applyBorder="1" applyAlignment="1" applyProtection="1">
      <alignment horizontal="center"/>
      <protection locked="0"/>
    </xf>
    <xf numFmtId="1" fontId="51" fillId="0" borderId="1" xfId="18" applyNumberFormat="1" applyFont="1" applyFill="1" applyBorder="1" applyAlignment="1" applyProtection="1">
      <protection locked="0"/>
    </xf>
    <xf numFmtId="1" fontId="10" fillId="0" borderId="1" xfId="18" applyNumberFormat="1" applyFont="1" applyFill="1" applyBorder="1" applyAlignment="1" applyProtection="1">
      <alignment horizont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 wrapText="1"/>
    </xf>
    <xf numFmtId="1" fontId="1" fillId="0" borderId="0" xfId="18" applyNumberFormat="1" applyFont="1" applyFill="1" applyBorder="1" applyAlignment="1" applyProtection="1">
      <alignment horizontal="center" vertical="center" wrapText="1"/>
    </xf>
    <xf numFmtId="1" fontId="52" fillId="0" borderId="0" xfId="18" applyNumberFormat="1" applyFont="1" applyProtection="1">
      <protection locked="0"/>
    </xf>
    <xf numFmtId="1" fontId="52" fillId="0" borderId="0" xfId="18" applyNumberFormat="1" applyFont="1" applyBorder="1" applyAlignment="1" applyProtection="1">
      <protection locked="0"/>
    </xf>
    <xf numFmtId="1" fontId="1" fillId="0" borderId="0" xfId="18" applyNumberFormat="1" applyFont="1" applyBorder="1" applyAlignment="1" applyProtection="1">
      <protection locked="0"/>
    </xf>
    <xf numFmtId="1" fontId="52" fillId="0" borderId="6" xfId="18" applyNumberFormat="1" applyFont="1" applyFill="1" applyBorder="1" applyAlignment="1" applyProtection="1">
      <alignment horizontal="center"/>
    </xf>
    <xf numFmtId="1" fontId="52" fillId="2" borderId="6" xfId="18" applyNumberFormat="1" applyFont="1" applyFill="1" applyBorder="1" applyAlignment="1" applyProtection="1">
      <alignment horizontal="center"/>
    </xf>
    <xf numFmtId="1" fontId="52" fillId="2" borderId="0" xfId="18" applyNumberFormat="1" applyFont="1" applyFill="1" applyBorder="1" applyAlignment="1" applyProtection="1">
      <alignment horizontal="center"/>
    </xf>
    <xf numFmtId="1" fontId="52" fillId="0" borderId="0" xfId="18" applyNumberFormat="1" applyFont="1" applyFill="1" applyBorder="1" applyAlignment="1" applyProtection="1">
      <alignment horizontal="center"/>
    </xf>
    <xf numFmtId="3" fontId="13" fillId="2" borderId="6" xfId="18" applyNumberFormat="1" applyFont="1" applyFill="1" applyBorder="1" applyAlignment="1" applyProtection="1">
      <alignment horizontal="center" vertical="center"/>
    </xf>
    <xf numFmtId="3" fontId="13" fillId="0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 vertical="center"/>
    </xf>
    <xf numFmtId="164" fontId="11" fillId="2" borderId="0" xfId="18" applyNumberFormat="1" applyFont="1" applyFill="1" applyBorder="1" applyAlignment="1" applyProtection="1">
      <alignment horizontal="center" vertical="center"/>
    </xf>
    <xf numFmtId="164" fontId="11" fillId="0" borderId="0" xfId="18" applyNumberFormat="1" applyFont="1" applyBorder="1" applyAlignment="1" applyProtection="1">
      <alignment horizontal="center" vertical="center"/>
    </xf>
    <xf numFmtId="1" fontId="4" fillId="0" borderId="0" xfId="18" applyNumberFormat="1" applyFont="1" applyFill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right"/>
      <protection locked="0"/>
    </xf>
    <xf numFmtId="1" fontId="4" fillId="0" borderId="0" xfId="18" applyNumberFormat="1" applyFont="1" applyBorder="1" applyAlignment="1" applyProtection="1">
      <alignment horizontal="left" wrapText="1" shrinkToFit="1"/>
      <protection locked="0"/>
    </xf>
    <xf numFmtId="1" fontId="46" fillId="2" borderId="1" xfId="7" applyNumberFormat="1" applyFont="1" applyFill="1" applyBorder="1" applyAlignment="1" applyProtection="1">
      <alignment horizontal="center"/>
      <protection locked="0"/>
    </xf>
    <xf numFmtId="1" fontId="11" fillId="0" borderId="0" xfId="18" applyNumberFormat="1" applyFont="1" applyAlignment="1" applyProtection="1">
      <alignment horizontal="right"/>
      <protection locked="0"/>
    </xf>
    <xf numFmtId="1" fontId="14" fillId="0" borderId="2" xfId="18" applyNumberFormat="1" applyFont="1" applyBorder="1" applyAlignment="1" applyProtection="1">
      <protection locked="0"/>
    </xf>
    <xf numFmtId="1" fontId="14" fillId="0" borderId="7" xfId="18" applyNumberFormat="1" applyFont="1" applyBorder="1" applyAlignment="1" applyProtection="1">
      <protection locked="0"/>
    </xf>
    <xf numFmtId="1" fontId="14" fillId="0" borderId="5" xfId="18" applyNumberFormat="1" applyFont="1" applyBorder="1" applyAlignment="1" applyProtection="1">
      <protection locked="0"/>
    </xf>
    <xf numFmtId="1" fontId="10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5" xfId="18" applyNumberFormat="1" applyFont="1" applyFill="1" applyBorder="1" applyAlignment="1" applyProtection="1">
      <alignment horizontal="center" vertical="center"/>
      <protection locked="0"/>
    </xf>
    <xf numFmtId="1" fontId="1" fillId="2" borderId="0" xfId="18" applyNumberFormat="1" applyFont="1" applyFill="1" applyBorder="1" applyAlignment="1" applyProtection="1">
      <alignment horizontal="center" vertical="center"/>
      <protection locked="0"/>
    </xf>
    <xf numFmtId="1" fontId="1" fillId="0" borderId="0" xfId="18" applyNumberFormat="1" applyFont="1" applyBorder="1" applyAlignment="1" applyProtection="1">
      <alignment horizontal="center" vertical="center"/>
      <protection locked="0"/>
    </xf>
    <xf numFmtId="164" fontId="8" fillId="2" borderId="0" xfId="18" applyNumberFormat="1" applyFont="1" applyFill="1" applyBorder="1" applyAlignment="1" applyProtection="1">
      <alignment horizontal="center" vertical="center"/>
    </xf>
    <xf numFmtId="164" fontId="8" fillId="0" borderId="0" xfId="18" applyNumberFormat="1" applyFont="1" applyBorder="1" applyAlignment="1" applyProtection="1">
      <alignment horizontal="center" vertical="center"/>
    </xf>
    <xf numFmtId="1" fontId="2" fillId="0" borderId="0" xfId="18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</xf>
    <xf numFmtId="1" fontId="46" fillId="0" borderId="1" xfId="7" applyNumberFormat="1" applyFont="1" applyFill="1" applyBorder="1" applyAlignment="1" applyProtection="1">
      <alignment horizontal="center"/>
      <protection locked="0"/>
    </xf>
    <xf numFmtId="164" fontId="18" fillId="2" borderId="6" xfId="18" applyNumberFormat="1" applyFont="1" applyFill="1" applyBorder="1" applyAlignment="1" applyProtection="1">
      <alignment horizontal="center" vertical="center"/>
    </xf>
    <xf numFmtId="164" fontId="13" fillId="2" borderId="6" xfId="18" applyNumberFormat="1" applyFont="1" applyFill="1" applyBorder="1" applyAlignment="1" applyProtection="1">
      <alignment horizontal="center" vertical="center"/>
    </xf>
    <xf numFmtId="3" fontId="18" fillId="2" borderId="6" xfId="18" applyNumberFormat="1" applyFont="1" applyFill="1" applyBorder="1" applyAlignment="1" applyProtection="1">
      <alignment horizontal="center"/>
      <protection locked="0"/>
    </xf>
    <xf numFmtId="0" fontId="33" fillId="0" borderId="6" xfId="13" applyFont="1" applyFill="1" applyBorder="1"/>
    <xf numFmtId="3" fontId="5" fillId="0" borderId="6" xfId="8" applyNumberFormat="1" applyFont="1" applyFill="1" applyBorder="1" applyAlignment="1">
      <alignment horizontal="center" vertical="center" wrapText="1"/>
    </xf>
    <xf numFmtId="1" fontId="5" fillId="0" borderId="6" xfId="10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1" fontId="11" fillId="2" borderId="0" xfId="18" applyNumberFormat="1" applyFont="1" applyFill="1" applyAlignment="1" applyProtection="1">
      <alignment horizontal="right" vertical="top"/>
      <protection locked="0"/>
    </xf>
    <xf numFmtId="0" fontId="36" fillId="2" borderId="3" xfId="13" applyFont="1" applyFill="1" applyBorder="1" applyAlignment="1">
      <alignment horizontal="left" vertical="center"/>
    </xf>
    <xf numFmtId="0" fontId="33" fillId="2" borderId="6" xfId="13" applyFont="1" applyFill="1" applyBorder="1"/>
    <xf numFmtId="0" fontId="34" fillId="2" borderId="6" xfId="13" applyFont="1" applyFill="1" applyBorder="1"/>
    <xf numFmtId="3" fontId="18" fillId="2" borderId="6" xfId="16" applyNumberFormat="1" applyFont="1" applyFill="1" applyBorder="1" applyAlignment="1">
      <alignment horizontal="center" vertical="center"/>
    </xf>
    <xf numFmtId="165" fontId="18" fillId="2" borderId="6" xfId="7" applyNumberFormat="1" applyFont="1" applyFill="1" applyBorder="1" applyAlignment="1" applyProtection="1">
      <alignment horizontal="center" vertical="center" wrapText="1" shrinkToFit="1"/>
    </xf>
    <xf numFmtId="3" fontId="18" fillId="2" borderId="6" xfId="5" applyNumberFormat="1" applyFont="1" applyFill="1" applyBorder="1" applyAlignment="1">
      <alignment horizontal="center" vertical="center" wrapText="1"/>
    </xf>
    <xf numFmtId="1" fontId="18" fillId="2" borderId="6" xfId="7" applyNumberFormat="1" applyFont="1" applyFill="1" applyBorder="1" applyAlignment="1" applyProtection="1">
      <alignment horizontal="center" wrapText="1" shrinkToFit="1"/>
      <protection locked="0"/>
    </xf>
    <xf numFmtId="1" fontId="18" fillId="2" borderId="6" xfId="7" applyNumberFormat="1" applyFont="1" applyFill="1" applyBorder="1" applyAlignment="1" applyProtection="1">
      <alignment horizontal="center"/>
      <protection locked="0"/>
    </xf>
    <xf numFmtId="1" fontId="4" fillId="2" borderId="0" xfId="7" applyNumberFormat="1" applyFont="1" applyFill="1" applyBorder="1" applyAlignment="1" applyProtection="1">
      <alignment horizontal="left" wrapText="1" shrinkToFit="1"/>
      <protection locked="0"/>
    </xf>
    <xf numFmtId="1" fontId="11" fillId="2" borderId="0" xfId="7" applyNumberFormat="1" applyFont="1" applyFill="1" applyProtection="1">
      <protection locked="0"/>
    </xf>
    <xf numFmtId="1" fontId="52" fillId="2" borderId="0" xfId="7" applyNumberFormat="1" applyFont="1" applyFill="1" applyProtection="1">
      <protection locked="0"/>
    </xf>
    <xf numFmtId="1" fontId="52" fillId="2" borderId="0" xfId="7" applyNumberFormat="1" applyFont="1" applyFill="1" applyBorder="1" applyAlignment="1" applyProtection="1">
      <protection locked="0"/>
    </xf>
    <xf numFmtId="1" fontId="1" fillId="2" borderId="0" xfId="7" applyNumberFormat="1" applyFont="1" applyFill="1" applyBorder="1" applyAlignment="1" applyProtection="1">
      <protection locked="0"/>
    </xf>
    <xf numFmtId="1" fontId="47" fillId="2" borderId="6" xfId="7" applyNumberFormat="1" applyFont="1" applyFill="1" applyBorder="1" applyAlignment="1" applyProtection="1">
      <alignment horizontal="center"/>
    </xf>
    <xf numFmtId="1" fontId="47" fillId="2" borderId="0" xfId="7" applyNumberFormat="1" applyFont="1" applyFill="1" applyProtection="1">
      <protection locked="0"/>
    </xf>
    <xf numFmtId="3" fontId="13" fillId="2" borderId="6" xfId="7" applyNumberFormat="1" applyFont="1" applyFill="1" applyBorder="1" applyAlignment="1" applyProtection="1">
      <alignment horizontal="center" vertical="center" wrapText="1" shrinkToFit="1"/>
    </xf>
    <xf numFmtId="165" fontId="13" fillId="2" borderId="6" xfId="7" applyNumberFormat="1" applyFont="1" applyFill="1" applyBorder="1" applyAlignment="1" applyProtection="1">
      <alignment horizontal="center" vertical="center" wrapText="1" shrinkToFit="1"/>
    </xf>
    <xf numFmtId="1" fontId="10" fillId="2" borderId="0" xfId="7" applyNumberFormat="1" applyFont="1" applyFill="1" applyBorder="1" applyAlignment="1" applyProtection="1">
      <alignment vertical="center"/>
      <protection locked="0"/>
    </xf>
    <xf numFmtId="0" fontId="18" fillId="2" borderId="6" xfId="13" applyFont="1" applyFill="1" applyBorder="1" applyAlignment="1">
      <alignment horizontal="center"/>
    </xf>
    <xf numFmtId="1" fontId="18" fillId="2" borderId="6" xfId="18" applyNumberFormat="1" applyFont="1" applyFill="1" applyBorder="1" applyAlignment="1" applyProtection="1">
      <alignment horizontal="center"/>
      <protection locked="0"/>
    </xf>
    <xf numFmtId="1" fontId="12" fillId="2" borderId="3" xfId="18" applyNumberFormat="1" applyFont="1" applyFill="1" applyBorder="1" applyAlignment="1" applyProtection="1">
      <alignment horizontal="center"/>
      <protection locked="0"/>
    </xf>
    <xf numFmtId="1" fontId="18" fillId="0" borderId="6" xfId="7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Fill="1" applyBorder="1" applyAlignment="1" applyProtection="1">
      <alignment horizontal="center"/>
      <protection locked="0"/>
    </xf>
    <xf numFmtId="1" fontId="18" fillId="0" borderId="6" xfId="18" applyNumberFormat="1" applyFont="1" applyBorder="1" applyAlignment="1" applyProtection="1">
      <alignment horizontal="center"/>
      <protection locked="0"/>
    </xf>
    <xf numFmtId="1" fontId="18" fillId="0" borderId="3" xfId="18" applyNumberFormat="1" applyFont="1" applyFill="1" applyBorder="1" applyAlignment="1" applyProtection="1">
      <alignment horizontal="center"/>
      <protection locked="0"/>
    </xf>
    <xf numFmtId="1" fontId="4" fillId="4" borderId="0" xfId="7" applyNumberFormat="1" applyFont="1" applyFill="1" applyBorder="1" applyAlignment="1" applyProtection="1">
      <alignment horizontal="right"/>
      <protection locked="0"/>
    </xf>
    <xf numFmtId="1" fontId="4" fillId="2" borderId="0" xfId="18" applyNumberFormat="1" applyFont="1" applyFill="1" applyBorder="1" applyAlignment="1" applyProtection="1">
      <alignment horizontal="right"/>
      <protection locked="0"/>
    </xf>
    <xf numFmtId="1" fontId="51" fillId="2" borderId="1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Alignment="1" applyProtection="1">
      <alignment wrapText="1"/>
      <protection locked="0"/>
    </xf>
    <xf numFmtId="1" fontId="5" fillId="2" borderId="0" xfId="18" applyNumberFormat="1" applyFont="1" applyFill="1" applyAlignment="1" applyProtection="1">
      <alignment horizontal="center" vertical="center" wrapText="1"/>
      <protection locked="0"/>
    </xf>
    <xf numFmtId="1" fontId="53" fillId="2" borderId="0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Protection="1">
      <protection locked="0"/>
    </xf>
    <xf numFmtId="1" fontId="11" fillId="2" borderId="0" xfId="18" applyNumberFormat="1" applyFont="1" applyFill="1" applyAlignment="1" applyProtection="1">
      <alignment horizontal="right"/>
      <protection locked="0"/>
    </xf>
    <xf numFmtId="1" fontId="1" fillId="2" borderId="1" xfId="18" applyNumberFormat="1" applyFont="1" applyFill="1" applyBorder="1" applyAlignment="1" applyProtection="1">
      <alignment horizontal="center"/>
      <protection locked="0"/>
    </xf>
    <xf numFmtId="1" fontId="10" fillId="2" borderId="1" xfId="18" applyNumberFormat="1" applyFont="1" applyFill="1" applyBorder="1" applyAlignment="1" applyProtection="1">
      <alignment horizontal="center"/>
      <protection locked="0"/>
    </xf>
    <xf numFmtId="1" fontId="14" fillId="2" borderId="2" xfId="18" applyNumberFormat="1" applyFont="1" applyFill="1" applyBorder="1" applyAlignment="1" applyProtection="1">
      <protection locked="0"/>
    </xf>
    <xf numFmtId="1" fontId="52" fillId="2" borderId="0" xfId="18" applyNumberFormat="1" applyFont="1" applyFill="1" applyProtection="1">
      <protection locked="0"/>
    </xf>
    <xf numFmtId="1" fontId="14" fillId="2" borderId="7" xfId="18" applyNumberFormat="1" applyFont="1" applyFill="1" applyBorder="1" applyAlignment="1" applyProtection="1">
      <protection locked="0"/>
    </xf>
    <xf numFmtId="1" fontId="52" fillId="2" borderId="0" xfId="18" applyNumberFormat="1" applyFont="1" applyFill="1" applyBorder="1" applyAlignment="1" applyProtection="1">
      <protection locked="0"/>
    </xf>
    <xf numFmtId="1" fontId="14" fillId="2" borderId="5" xfId="18" applyNumberFormat="1" applyFont="1" applyFill="1" applyBorder="1" applyAlignment="1" applyProtection="1">
      <protection locked="0"/>
    </xf>
    <xf numFmtId="1" fontId="1" fillId="2" borderId="0" xfId="18" applyNumberFormat="1" applyFont="1" applyFill="1" applyBorder="1" applyAlignment="1" applyProtection="1">
      <protection locked="0"/>
    </xf>
    <xf numFmtId="1" fontId="2" fillId="2" borderId="0" xfId="18" applyNumberFormat="1" applyFont="1" applyFill="1" applyBorder="1" applyAlignment="1" applyProtection="1">
      <alignment vertical="center"/>
      <protection locked="0"/>
    </xf>
    <xf numFmtId="1" fontId="4" fillId="2" borderId="0" xfId="18" applyNumberFormat="1" applyFont="1" applyFill="1" applyBorder="1" applyAlignment="1" applyProtection="1">
      <alignment horizontal="left" wrapText="1" shrinkToFit="1"/>
      <protection locked="0"/>
    </xf>
    <xf numFmtId="3" fontId="5" fillId="2" borderId="6" xfId="8" applyNumberFormat="1" applyFont="1" applyFill="1" applyBorder="1" applyAlignment="1">
      <alignment horizontal="center" vertical="center" wrapText="1"/>
    </xf>
    <xf numFmtId="0" fontId="20" fillId="2" borderId="0" xfId="8" applyFont="1" applyFill="1" applyAlignment="1">
      <alignment horizontal="center" vertical="top" wrapText="1"/>
    </xf>
    <xf numFmtId="0" fontId="1" fillId="2" borderId="0" xfId="8" applyFont="1" applyFill="1"/>
    <xf numFmtId="0" fontId="3" fillId="2" borderId="0" xfId="9" applyFont="1" applyFill="1" applyBorder="1" applyAlignment="1">
      <alignment horizontal="center" vertical="center" wrapText="1"/>
    </xf>
    <xf numFmtId="0" fontId="1" fillId="2" borderId="0" xfId="9" applyFont="1" applyFill="1" applyAlignment="1">
      <alignment vertical="center" wrapText="1"/>
    </xf>
    <xf numFmtId="0" fontId="21" fillId="2" borderId="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4" fillId="2" borderId="6" xfId="9" applyFont="1" applyFill="1" applyBorder="1" applyAlignment="1">
      <alignment horizontal="center" vertical="center" wrapText="1"/>
    </xf>
    <xf numFmtId="0" fontId="4" fillId="2" borderId="0" xfId="9" applyFont="1" applyFill="1" applyBorder="1" applyAlignment="1">
      <alignment horizontal="center" vertical="center" wrapText="1"/>
    </xf>
    <xf numFmtId="0" fontId="11" fillId="2" borderId="0" xfId="9" applyFont="1" applyFill="1" applyAlignment="1">
      <alignment vertical="center" wrapText="1"/>
    </xf>
    <xf numFmtId="0" fontId="5" fillId="2" borderId="6" xfId="9" applyFont="1" applyFill="1" applyBorder="1" applyAlignment="1">
      <alignment vertical="center" wrapText="1"/>
    </xf>
    <xf numFmtId="164" fontId="7" fillId="2" borderId="6" xfId="8" applyNumberFormat="1" applyFont="1" applyFill="1" applyBorder="1" applyAlignment="1">
      <alignment horizontal="center" vertical="center" wrapText="1"/>
    </xf>
    <xf numFmtId="3" fontId="7" fillId="2" borderId="6" xfId="8" applyNumberFormat="1" applyFont="1" applyFill="1" applyBorder="1" applyAlignment="1">
      <alignment horizontal="center" vertical="center" wrapText="1"/>
    </xf>
    <xf numFmtId="164" fontId="7" fillId="2" borderId="0" xfId="8" applyNumberFormat="1" applyFont="1" applyFill="1" applyBorder="1" applyAlignment="1">
      <alignment horizontal="center" vertical="center" wrapText="1"/>
    </xf>
    <xf numFmtId="165" fontId="35" fillId="2" borderId="0" xfId="9" applyNumberFormat="1" applyFont="1" applyFill="1" applyAlignment="1">
      <alignment vertical="center" wrapText="1"/>
    </xf>
    <xf numFmtId="0" fontId="23" fillId="2" borderId="0" xfId="9" applyFont="1" applyFill="1" applyAlignment="1">
      <alignment vertical="center" wrapText="1"/>
    </xf>
    <xf numFmtId="165" fontId="11" fillId="2" borderId="0" xfId="9" applyNumberFormat="1" applyFont="1" applyFill="1" applyAlignment="1">
      <alignment vertical="center" wrapText="1"/>
    </xf>
    <xf numFmtId="0" fontId="9" fillId="2" borderId="0" xfId="9" applyFont="1" applyFill="1" applyAlignment="1">
      <alignment vertical="center" wrapText="1"/>
    </xf>
    <xf numFmtId="0" fontId="5" fillId="2" borderId="6" xfId="8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1" fillId="2" borderId="6" xfId="1" applyFont="1" applyFill="1" applyBorder="1" applyAlignment="1">
      <alignment horizontal="center" vertical="center"/>
    </xf>
    <xf numFmtId="165" fontId="35" fillId="2" borderId="0" xfId="8" applyNumberFormat="1" applyFont="1" applyFill="1"/>
    <xf numFmtId="0" fontId="9" fillId="2" borderId="0" xfId="8" applyFont="1" applyFill="1"/>
    <xf numFmtId="3" fontId="5" fillId="2" borderId="6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/>
    </xf>
    <xf numFmtId="3" fontId="7" fillId="2" borderId="6" xfId="1" applyNumberFormat="1" applyFont="1" applyFill="1" applyBorder="1" applyAlignment="1">
      <alignment horizontal="center" vertical="center"/>
    </xf>
    <xf numFmtId="3" fontId="5" fillId="2" borderId="6" xfId="10" applyNumberFormat="1" applyFont="1" applyFill="1" applyBorder="1" applyAlignment="1">
      <alignment horizontal="center" vertical="center" wrapText="1"/>
    </xf>
    <xf numFmtId="165" fontId="7" fillId="2" borderId="6" xfId="10" applyNumberFormat="1" applyFont="1" applyFill="1" applyBorder="1" applyAlignment="1">
      <alignment horizontal="center" vertical="center"/>
    </xf>
    <xf numFmtId="3" fontId="7" fillId="2" borderId="6" xfId="10" applyNumberFormat="1" applyFont="1" applyFill="1" applyBorder="1" applyAlignment="1">
      <alignment horizontal="center" vertical="center"/>
    </xf>
    <xf numFmtId="164" fontId="7" fillId="2" borderId="0" xfId="10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 wrapText="1"/>
    </xf>
    <xf numFmtId="0" fontId="7" fillId="2" borderId="0" xfId="10" applyFont="1" applyFill="1" applyBorder="1" applyAlignment="1">
      <alignment horizontal="center" vertical="center"/>
    </xf>
    <xf numFmtId="0" fontId="17" fillId="2" borderId="0" xfId="8" applyFont="1" applyFill="1"/>
    <xf numFmtId="3" fontId="17" fillId="2" borderId="0" xfId="8" applyNumberFormat="1" applyFont="1" applyFill="1"/>
    <xf numFmtId="1" fontId="5" fillId="2" borderId="0" xfId="7" applyNumberFormat="1" applyFont="1" applyFill="1" applyBorder="1" applyAlignment="1" applyProtection="1">
      <alignment vertical="center" wrapText="1"/>
      <protection locked="0"/>
    </xf>
    <xf numFmtId="1" fontId="24" fillId="2" borderId="0" xfId="7" applyNumberFormat="1" applyFont="1" applyFill="1" applyAlignment="1" applyProtection="1">
      <alignment wrapText="1"/>
      <protection locked="0"/>
    </xf>
    <xf numFmtId="1" fontId="8" fillId="2" borderId="0" xfId="7" applyNumberFormat="1" applyFont="1" applyFill="1" applyAlignment="1" applyProtection="1">
      <alignment wrapText="1"/>
      <protection locked="0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0" fillId="2" borderId="5" xfId="7" applyNumberFormat="1" applyFont="1" applyFill="1" applyBorder="1" applyAlignment="1" applyProtection="1">
      <alignment horizontal="center" vertical="center"/>
      <protection locked="0"/>
    </xf>
    <xf numFmtId="1" fontId="46" fillId="2" borderId="5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 applyProtection="1">
      <alignment horizontal="center" vertical="center"/>
      <protection locked="0"/>
    </xf>
    <xf numFmtId="3" fontId="18" fillId="2" borderId="6" xfId="7" applyNumberFormat="1" applyFont="1" applyFill="1" applyBorder="1" applyAlignment="1">
      <alignment horizontal="center" vertical="center"/>
    </xf>
    <xf numFmtId="1" fontId="4" fillId="2" borderId="0" xfId="7" applyNumberFormat="1" applyFont="1" applyFill="1" applyBorder="1" applyAlignment="1" applyProtection="1">
      <alignment vertical="center"/>
      <protection locked="0"/>
    </xf>
    <xf numFmtId="1" fontId="12" fillId="2" borderId="6" xfId="7" applyNumberFormat="1" applyFont="1" applyFill="1" applyBorder="1" applyAlignment="1" applyProtection="1">
      <alignment horizontal="center"/>
      <protection locked="0"/>
    </xf>
    <xf numFmtId="1" fontId="24" fillId="2" borderId="0" xfId="7" applyNumberFormat="1" applyFont="1" applyFill="1" applyBorder="1" applyAlignment="1" applyProtection="1">
      <alignment horizontal="right"/>
      <protection locked="0"/>
    </xf>
    <xf numFmtId="0" fontId="20" fillId="2" borderId="0" xfId="9" applyFont="1" applyFill="1" applyAlignment="1">
      <alignment horizontal="center" vertical="top" wrapText="1"/>
    </xf>
    <xf numFmtId="1" fontId="5" fillId="2" borderId="6" xfId="9" applyNumberFormat="1" applyFont="1" applyFill="1" applyBorder="1" applyAlignment="1">
      <alignment horizontal="center" vertical="center" wrapText="1"/>
    </xf>
    <xf numFmtId="3" fontId="6" fillId="2" borderId="6" xfId="8" applyNumberFormat="1" applyFont="1" applyFill="1" applyBorder="1" applyAlignment="1">
      <alignment horizontal="center" vertical="center" wrapText="1"/>
    </xf>
    <xf numFmtId="164" fontId="11" fillId="2" borderId="0" xfId="9" applyNumberFormat="1" applyFont="1" applyFill="1" applyAlignment="1">
      <alignment vertical="center" wrapText="1"/>
    </xf>
    <xf numFmtId="1" fontId="5" fillId="2" borderId="6" xfId="8" applyNumberFormat="1" applyFont="1" applyFill="1" applyBorder="1" applyAlignment="1">
      <alignment horizontal="center" vertical="center" wrapText="1"/>
    </xf>
    <xf numFmtId="165" fontId="6" fillId="2" borderId="6" xfId="10" applyNumberFormat="1" applyFont="1" applyFill="1" applyBorder="1" applyAlignment="1">
      <alignment horizontal="center" vertical="center"/>
    </xf>
    <xf numFmtId="3" fontId="6" fillId="2" borderId="6" xfId="10" applyNumberFormat="1" applyFont="1" applyFill="1" applyBorder="1" applyAlignment="1">
      <alignment horizontal="center" vertical="center"/>
    </xf>
    <xf numFmtId="1" fontId="5" fillId="2" borderId="6" xfId="10" applyNumberFormat="1" applyFont="1" applyFill="1" applyBorder="1" applyAlignment="1">
      <alignment horizontal="center" vertical="center" wrapText="1"/>
    </xf>
    <xf numFmtId="0" fontId="39" fillId="2" borderId="0" xfId="13" applyFont="1" applyFill="1" applyBorder="1" applyAlignment="1">
      <alignment vertical="top" wrapText="1"/>
    </xf>
    <xf numFmtId="0" fontId="29" fillId="2" borderId="0" xfId="13" applyFont="1" applyFill="1" applyBorder="1"/>
    <xf numFmtId="0" fontId="40" fillId="2" borderId="1" xfId="13" applyFont="1" applyFill="1" applyBorder="1" applyAlignment="1">
      <alignment horizontal="center" vertical="top"/>
    </xf>
    <xf numFmtId="0" fontId="30" fillId="2" borderId="0" xfId="13" applyFont="1" applyFill="1" applyAlignment="1">
      <alignment vertical="top"/>
    </xf>
    <xf numFmtId="0" fontId="40" fillId="2" borderId="0" xfId="13" applyFont="1" applyFill="1" applyBorder="1" applyAlignment="1">
      <alignment horizontal="center" vertical="top"/>
    </xf>
    <xf numFmtId="0" fontId="41" fillId="2" borderId="0" xfId="13" applyFont="1" applyFill="1" applyAlignment="1">
      <alignment vertical="top"/>
    </xf>
    <xf numFmtId="0" fontId="42" fillId="2" borderId="0" xfId="13" applyFont="1" applyFill="1" applyAlignment="1">
      <alignment horizontal="center" vertical="center" wrapText="1"/>
    </xf>
    <xf numFmtId="0" fontId="29" fillId="2" borderId="6" xfId="13" applyFont="1" applyFill="1" applyBorder="1" applyAlignment="1">
      <alignment horizontal="center" vertical="center" wrapText="1"/>
    </xf>
    <xf numFmtId="0" fontId="41" fillId="2" borderId="6" xfId="13" applyFont="1" applyFill="1" applyBorder="1" applyAlignment="1">
      <alignment horizontal="center" vertical="center" wrapText="1"/>
    </xf>
    <xf numFmtId="0" fontId="42" fillId="2" borderId="0" xfId="13" applyFont="1" applyFill="1" applyAlignment="1">
      <alignment vertical="center" wrapText="1"/>
    </xf>
    <xf numFmtId="0" fontId="44" fillId="2" borderId="6" xfId="13" applyFont="1" applyFill="1" applyBorder="1" applyAlignment="1">
      <alignment horizontal="center" vertical="center" wrapText="1"/>
    </xf>
    <xf numFmtId="1" fontId="44" fillId="2" borderId="6" xfId="13" applyNumberFormat="1" applyFont="1" applyFill="1" applyBorder="1" applyAlignment="1">
      <alignment horizontal="center" vertical="center" wrapText="1"/>
    </xf>
    <xf numFmtId="0" fontId="44" fillId="2" borderId="0" xfId="13" applyFont="1" applyFill="1" applyAlignment="1">
      <alignment vertical="center" wrapText="1"/>
    </xf>
    <xf numFmtId="3" fontId="36" fillId="2" borderId="6" xfId="13" applyNumberFormat="1" applyFont="1" applyFill="1" applyBorder="1" applyAlignment="1">
      <alignment horizontal="center" vertical="center"/>
    </xf>
    <xf numFmtId="164" fontId="36" fillId="2" borderId="6" xfId="13" applyNumberFormat="1" applyFont="1" applyFill="1" applyBorder="1" applyAlignment="1">
      <alignment horizontal="center" vertical="center"/>
    </xf>
    <xf numFmtId="0" fontId="36" fillId="2" borderId="0" xfId="13" applyFont="1" applyFill="1" applyAlignment="1">
      <alignment vertical="center"/>
    </xf>
    <xf numFmtId="3" fontId="18" fillId="2" borderId="6" xfId="13" applyNumberFormat="1" applyFont="1" applyFill="1" applyBorder="1" applyAlignment="1">
      <alignment horizontal="center" vertical="center"/>
    </xf>
    <xf numFmtId="3" fontId="18" fillId="2" borderId="6" xfId="17" applyNumberFormat="1" applyFont="1" applyFill="1" applyBorder="1" applyAlignment="1">
      <alignment horizontal="center"/>
    </xf>
    <xf numFmtId="164" fontId="18" fillId="2" borderId="6" xfId="13" applyNumberFormat="1" applyFont="1" applyFill="1" applyBorder="1" applyAlignment="1">
      <alignment horizontal="center" vertical="center"/>
    </xf>
    <xf numFmtId="0" fontId="18" fillId="2" borderId="6" xfId="14" applyFont="1" applyFill="1" applyBorder="1" applyAlignment="1">
      <alignment horizontal="center" vertical="center"/>
    </xf>
    <xf numFmtId="0" fontId="34" fillId="2" borderId="0" xfId="13" applyFont="1" applyFill="1"/>
    <xf numFmtId="0" fontId="34" fillId="2" borderId="0" xfId="13" applyFont="1" applyFill="1" applyAlignment="1">
      <alignment horizontal="center" vertical="top"/>
    </xf>
    <xf numFmtId="3" fontId="18" fillId="2" borderId="6" xfId="17" applyNumberFormat="1" applyFont="1" applyFill="1" applyBorder="1" applyAlignment="1">
      <alignment horizontal="center" vertical="center"/>
    </xf>
    <xf numFmtId="0" fontId="18" fillId="2" borderId="3" xfId="14" applyFont="1" applyFill="1" applyBorder="1" applyAlignment="1">
      <alignment horizontal="center" vertical="center"/>
    </xf>
    <xf numFmtId="0" fontId="18" fillId="2" borderId="6" xfId="15" applyFont="1" applyFill="1" applyBorder="1" applyAlignment="1">
      <alignment horizontal="center"/>
    </xf>
    <xf numFmtId="0" fontId="41" fillId="2" borderId="0" xfId="13" applyFont="1" applyFill="1"/>
    <xf numFmtId="0" fontId="45" fillId="2" borderId="0" xfId="13" applyFont="1" applyFill="1"/>
    <xf numFmtId="0" fontId="33" fillId="2" borderId="0" xfId="13" applyFont="1" applyFill="1"/>
    <xf numFmtId="0" fontId="31" fillId="2" borderId="0" xfId="15" applyFont="1" applyFill="1"/>
    <xf numFmtId="0" fontId="33" fillId="2" borderId="0" xfId="15" applyFont="1" applyFill="1"/>
    <xf numFmtId="0" fontId="43" fillId="2" borderId="0" xfId="15" applyFont="1" applyFill="1"/>
    <xf numFmtId="165" fontId="6" fillId="2" borderId="6" xfId="9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/>
    </xf>
    <xf numFmtId="164" fontId="48" fillId="2" borderId="6" xfId="7" applyNumberFormat="1" applyFont="1" applyFill="1" applyBorder="1" applyAlignment="1" applyProtection="1">
      <alignment horizontal="center" vertical="center"/>
    </xf>
    <xf numFmtId="164" fontId="12" fillId="2" borderId="6" xfId="7" applyNumberFormat="1" applyFont="1" applyFill="1" applyBorder="1" applyAlignment="1" applyProtection="1">
      <alignment horizontal="center" vertical="center"/>
    </xf>
    <xf numFmtId="165" fontId="48" fillId="2" borderId="6" xfId="7" applyNumberFormat="1" applyFont="1" applyFill="1" applyBorder="1" applyAlignment="1" applyProtection="1">
      <alignment horizontal="center" vertical="center"/>
      <protection locked="0"/>
    </xf>
    <xf numFmtId="165" fontId="12" fillId="2" borderId="6" xfId="7" applyNumberFormat="1" applyFont="1" applyFill="1" applyBorder="1" applyAlignment="1" applyProtection="1">
      <alignment horizontal="center" vertical="center"/>
      <protection locked="0"/>
    </xf>
    <xf numFmtId="1" fontId="5" fillId="2" borderId="4" xfId="8" applyNumberFormat="1" applyFont="1" applyFill="1" applyBorder="1" applyAlignment="1">
      <alignment horizontal="center" vertical="center" wrapText="1"/>
    </xf>
    <xf numFmtId="1" fontId="5" fillId="2" borderId="4" xfId="9" applyNumberFormat="1" applyFont="1" applyFill="1" applyBorder="1" applyAlignment="1">
      <alignment horizontal="center" vertical="center" wrapText="1"/>
    </xf>
    <xf numFmtId="165" fontId="6" fillId="2" borderId="6" xfId="8" applyNumberFormat="1" applyFont="1" applyFill="1" applyBorder="1" applyAlignment="1">
      <alignment horizontal="center" vertical="center"/>
    </xf>
    <xf numFmtId="1" fontId="5" fillId="2" borderId="4" xfId="8" applyNumberFormat="1" applyFont="1" applyFill="1" applyBorder="1" applyAlignment="1">
      <alignment horizontal="center" vertical="center"/>
    </xf>
    <xf numFmtId="1" fontId="5" fillId="2" borderId="6" xfId="8" applyNumberFormat="1" applyFont="1" applyFill="1" applyBorder="1" applyAlignment="1">
      <alignment horizontal="center" vertical="center"/>
    </xf>
    <xf numFmtId="1" fontId="5" fillId="2" borderId="6" xfId="1" applyNumberFormat="1" applyFont="1" applyFill="1" applyBorder="1" applyAlignment="1">
      <alignment horizontal="center" vertical="center" wrapText="1"/>
    </xf>
    <xf numFmtId="165" fontId="6" fillId="2" borderId="6" xfId="1" applyNumberFormat="1" applyFont="1" applyFill="1" applyBorder="1" applyAlignment="1">
      <alignment horizontal="center" vertical="center"/>
    </xf>
    <xf numFmtId="0" fontId="54" fillId="2" borderId="0" xfId="13" applyFont="1" applyFill="1" applyBorder="1"/>
    <xf numFmtId="0" fontId="27" fillId="2" borderId="1" xfId="13" applyFont="1" applyFill="1" applyBorder="1" applyAlignment="1">
      <alignment vertical="top"/>
    </xf>
    <xf numFmtId="0" fontId="55" fillId="2" borderId="6" xfId="13" applyFont="1" applyFill="1" applyBorder="1" applyAlignment="1">
      <alignment horizontal="center" wrapText="1"/>
    </xf>
    <xf numFmtId="1" fontId="55" fillId="2" borderId="6" xfId="13" applyNumberFormat="1" applyFont="1" applyFill="1" applyBorder="1" applyAlignment="1">
      <alignment horizontal="center" wrapText="1"/>
    </xf>
    <xf numFmtId="0" fontId="55" fillId="2" borderId="0" xfId="13" applyFont="1" applyFill="1" applyAlignment="1">
      <alignment vertical="center" wrapText="1"/>
    </xf>
    <xf numFmtId="3" fontId="36" fillId="2" borderId="0" xfId="13" applyNumberFormat="1" applyFont="1" applyFill="1" applyAlignment="1">
      <alignment vertical="center"/>
    </xf>
    <xf numFmtId="0" fontId="34" fillId="2" borderId="6" xfId="13" applyFont="1" applyFill="1" applyBorder="1" applyAlignment="1">
      <alignment horizontal="left" vertical="center"/>
    </xf>
    <xf numFmtId="3" fontId="34" fillId="2" borderId="6" xfId="13" applyNumberFormat="1" applyFont="1" applyFill="1" applyBorder="1" applyAlignment="1">
      <alignment horizontal="center" vertical="center"/>
    </xf>
    <xf numFmtId="164" fontId="34" fillId="2" borderId="6" xfId="13" applyNumberFormat="1" applyFont="1" applyFill="1" applyBorder="1" applyAlignment="1">
      <alignment horizontal="center" vertical="center"/>
    </xf>
    <xf numFmtId="3" fontId="18" fillId="2" borderId="6" xfId="14" applyNumberFormat="1" applyFont="1" applyFill="1" applyBorder="1" applyAlignment="1">
      <alignment horizontal="center" vertical="center"/>
    </xf>
    <xf numFmtId="3" fontId="34" fillId="2" borderId="0" xfId="13" applyNumberFormat="1" applyFont="1" applyFill="1"/>
    <xf numFmtId="0" fontId="30" fillId="2" borderId="0" xfId="13" applyFont="1" applyFill="1" applyAlignment="1">
      <alignment horizontal="center" vertical="top"/>
    </xf>
    <xf numFmtId="3" fontId="36" fillId="2" borderId="0" xfId="13" applyNumberFormat="1" applyFont="1" applyFill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3" fontId="35" fillId="0" borderId="0" xfId="9" applyNumberFormat="1" applyFont="1" applyAlignment="1">
      <alignment vertical="center" wrapText="1"/>
    </xf>
    <xf numFmtId="3" fontId="11" fillId="0" borderId="0" xfId="9" applyNumberFormat="1" applyFont="1" applyAlignment="1">
      <alignment vertical="center" wrapText="1"/>
    </xf>
    <xf numFmtId="0" fontId="20" fillId="2" borderId="0" xfId="8" applyFont="1" applyFill="1" applyAlignment="1">
      <alignment horizontal="center" vertical="top" wrapText="1"/>
    </xf>
    <xf numFmtId="0" fontId="5" fillId="2" borderId="2" xfId="8" applyFont="1" applyFill="1" applyBorder="1" applyAlignment="1">
      <alignment horizontal="center" vertical="center" wrapText="1"/>
    </xf>
    <xf numFmtId="0" fontId="5" fillId="2" borderId="5" xfId="8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2" fillId="2" borderId="9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center" vertical="top"/>
    </xf>
    <xf numFmtId="0" fontId="26" fillId="2" borderId="6" xfId="13" applyFont="1" applyFill="1" applyBorder="1" applyAlignment="1">
      <alignment horizontal="center" vertical="center" wrapText="1"/>
    </xf>
    <xf numFmtId="0" fontId="36" fillId="2" borderId="6" xfId="13" applyFont="1" applyFill="1" applyBorder="1" applyAlignment="1">
      <alignment horizontal="center" vertical="center" wrapText="1"/>
    </xf>
    <xf numFmtId="49" fontId="43" fillId="2" borderId="6" xfId="13" applyNumberFormat="1" applyFont="1" applyFill="1" applyBorder="1" applyAlignment="1">
      <alignment horizontal="center" vertical="center" wrapText="1"/>
    </xf>
    <xf numFmtId="0" fontId="31" fillId="2" borderId="6" xfId="13" applyFont="1" applyFill="1" applyBorder="1" applyAlignment="1">
      <alignment horizontal="center" vertical="center" wrapText="1"/>
    </xf>
    <xf numFmtId="0" fontId="27" fillId="2" borderId="0" xfId="13" applyFont="1" applyFill="1" applyBorder="1" applyAlignment="1">
      <alignment horizontal="center" vertical="top"/>
    </xf>
    <xf numFmtId="0" fontId="36" fillId="2" borderId="3" xfId="13" applyFont="1" applyFill="1" applyBorder="1" applyAlignment="1">
      <alignment horizontal="center" vertical="center" wrapText="1"/>
    </xf>
    <xf numFmtId="0" fontId="36" fillId="2" borderId="15" xfId="13" applyFont="1" applyFill="1" applyBorder="1" applyAlignment="1">
      <alignment horizontal="center" vertical="center" wrapText="1"/>
    </xf>
    <xf numFmtId="0" fontId="36" fillId="2" borderId="4" xfId="13" applyFont="1" applyFill="1" applyBorder="1" applyAlignment="1">
      <alignment horizontal="center" vertical="center" wrapText="1"/>
    </xf>
    <xf numFmtId="0" fontId="27" fillId="2" borderId="1" xfId="13" applyFont="1" applyFill="1" applyBorder="1" applyAlignment="1">
      <alignment horizontal="right" vertical="top"/>
    </xf>
    <xf numFmtId="0" fontId="26" fillId="2" borderId="2" xfId="13" applyFont="1" applyFill="1" applyBorder="1" applyAlignment="1">
      <alignment horizontal="center" vertical="center" wrapText="1"/>
    </xf>
    <xf numFmtId="0" fontId="26" fillId="2" borderId="7" xfId="13" applyFont="1" applyFill="1" applyBorder="1" applyAlignment="1">
      <alignment horizontal="center" vertical="center" wrapText="1"/>
    </xf>
    <xf numFmtId="0" fontId="26" fillId="2" borderId="5" xfId="13" applyFont="1" applyFill="1" applyBorder="1" applyAlignment="1">
      <alignment horizontal="center" vertical="center" wrapText="1"/>
    </xf>
    <xf numFmtId="0" fontId="49" fillId="2" borderId="0" xfId="13" applyFont="1" applyFill="1" applyBorder="1" applyAlignment="1">
      <alignment horizontal="center" vertical="top" wrapText="1"/>
    </xf>
    <xf numFmtId="0" fontId="20" fillId="2" borderId="0" xfId="9" applyFont="1" applyFill="1" applyAlignment="1">
      <alignment horizontal="center" vertical="top" wrapText="1"/>
    </xf>
    <xf numFmtId="1" fontId="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4" fillId="2" borderId="2" xfId="7" applyNumberFormat="1" applyFont="1" applyFill="1" applyBorder="1" applyAlignment="1" applyProtection="1">
      <alignment horizontal="center"/>
      <protection locked="0"/>
    </xf>
    <xf numFmtId="1" fontId="14" fillId="2" borderId="7" xfId="7" applyNumberFormat="1" applyFont="1" applyFill="1" applyBorder="1" applyAlignment="1" applyProtection="1">
      <alignment horizontal="center"/>
      <protection locked="0"/>
    </xf>
    <xf numFmtId="1" fontId="14" fillId="2" borderId="5" xfId="7" applyNumberFormat="1" applyFont="1" applyFill="1" applyBorder="1" applyAlignment="1" applyProtection="1">
      <alignment horizontal="center"/>
      <protection locked="0"/>
    </xf>
    <xf numFmtId="0" fontId="36" fillId="2" borderId="9" xfId="13" applyFont="1" applyFill="1" applyBorder="1" applyAlignment="1">
      <alignment horizontal="center" vertical="center" wrapText="1"/>
    </xf>
    <xf numFmtId="0" fontId="36" fillId="2" borderId="10" xfId="13" applyFont="1" applyFill="1" applyBorder="1" applyAlignment="1">
      <alignment horizontal="center" vertical="center" wrapText="1"/>
    </xf>
    <xf numFmtId="0" fontId="36" fillId="2" borderId="11" xfId="13" applyFont="1" applyFill="1" applyBorder="1" applyAlignment="1">
      <alignment horizontal="center" vertical="center" wrapText="1"/>
    </xf>
    <xf numFmtId="0" fontId="36" fillId="2" borderId="13" xfId="13" applyFont="1" applyFill="1" applyBorder="1" applyAlignment="1">
      <alignment horizontal="center" vertical="center" wrapText="1"/>
    </xf>
    <xf numFmtId="0" fontId="36" fillId="2" borderId="0" xfId="13" applyFont="1" applyFill="1" applyBorder="1" applyAlignment="1">
      <alignment horizontal="center" vertical="center" wrapText="1"/>
    </xf>
    <xf numFmtId="0" fontId="36" fillId="2" borderId="14" xfId="13" applyFont="1" applyFill="1" applyBorder="1" applyAlignment="1">
      <alignment horizontal="center" vertical="center" wrapText="1"/>
    </xf>
    <xf numFmtId="0" fontId="36" fillId="2" borderId="8" xfId="13" applyFont="1" applyFill="1" applyBorder="1" applyAlignment="1">
      <alignment horizontal="center" vertical="center" wrapText="1"/>
    </xf>
    <xf numFmtId="0" fontId="36" fillId="2" borderId="1" xfId="13" applyFont="1" applyFill="1" applyBorder="1" applyAlignment="1">
      <alignment horizontal="center" vertical="center" wrapText="1"/>
    </xf>
    <xf numFmtId="0" fontId="36" fillId="2" borderId="12" xfId="13" applyFont="1" applyFill="1" applyBorder="1" applyAlignment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</xf>
    <xf numFmtId="1" fontId="13" fillId="2" borderId="10" xfId="7" applyNumberFormat="1" applyFont="1" applyFill="1" applyBorder="1" applyAlignment="1" applyProtection="1">
      <alignment horizontal="center" vertical="center" wrapText="1"/>
    </xf>
    <xf numFmtId="1" fontId="13" fillId="2" borderId="11" xfId="7" applyNumberFormat="1" applyFont="1" applyFill="1" applyBorder="1" applyAlignment="1" applyProtection="1">
      <alignment horizontal="center" vertical="center" wrapText="1"/>
    </xf>
    <xf numFmtId="1" fontId="13" fillId="2" borderId="13" xfId="7" applyNumberFormat="1" applyFont="1" applyFill="1" applyBorder="1" applyAlignment="1" applyProtection="1">
      <alignment horizontal="center" vertical="center" wrapText="1"/>
    </xf>
    <xf numFmtId="1" fontId="13" fillId="2" borderId="0" xfId="7" applyNumberFormat="1" applyFont="1" applyFill="1" applyBorder="1" applyAlignment="1" applyProtection="1">
      <alignment horizontal="center" vertical="center" wrapText="1"/>
    </xf>
    <xf numFmtId="1" fontId="13" fillId="2" borderId="14" xfId="7" applyNumberFormat="1" applyFont="1" applyFill="1" applyBorder="1" applyAlignment="1" applyProtection="1">
      <alignment horizontal="center" vertical="center" wrapText="1"/>
    </xf>
    <xf numFmtId="1" fontId="13" fillId="2" borderId="8" xfId="7" applyNumberFormat="1" applyFont="1" applyFill="1" applyBorder="1" applyAlignment="1" applyProtection="1">
      <alignment horizontal="center" vertical="center" wrapText="1"/>
    </xf>
    <xf numFmtId="1" fontId="13" fillId="2" borderId="1" xfId="7" applyNumberFormat="1" applyFont="1" applyFill="1" applyBorder="1" applyAlignment="1" applyProtection="1">
      <alignment horizontal="center" vertical="center" wrapText="1"/>
    </xf>
    <xf numFmtId="1" fontId="13" fillId="2" borderId="12" xfId="7" applyNumberFormat="1" applyFont="1" applyFill="1" applyBorder="1" applyAlignment="1" applyProtection="1">
      <alignment horizontal="center" vertical="center" wrapText="1"/>
    </xf>
    <xf numFmtId="1" fontId="13" fillId="2" borderId="6" xfId="7" applyNumberFormat="1" applyFont="1" applyFill="1" applyBorder="1" applyAlignment="1" applyProtection="1">
      <alignment horizontal="center" vertical="center" wrapText="1"/>
    </xf>
    <xf numFmtId="1" fontId="13" fillId="2" borderId="9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3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" xfId="7" applyNumberFormat="1" applyFont="1" applyFill="1" applyBorder="1" applyAlignment="1" applyProtection="1">
      <alignment horizontal="center" vertical="center" wrapText="1"/>
      <protection locked="0"/>
    </xf>
    <xf numFmtId="1" fontId="13" fillId="2" borderId="12" xfId="7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9" applyFont="1" applyFill="1" applyBorder="1" applyAlignment="1">
      <alignment horizontal="center" vertical="top" wrapText="1"/>
    </xf>
    <xf numFmtId="0" fontId="32" fillId="2" borderId="0" xfId="13" applyFont="1" applyFill="1" applyBorder="1" applyAlignment="1">
      <alignment horizontal="center" vertical="top" wrapText="1"/>
    </xf>
    <xf numFmtId="1" fontId="5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8" applyFont="1" applyAlignment="1">
      <alignment horizontal="center" vertical="top" wrapText="1"/>
    </xf>
    <xf numFmtId="0" fontId="20" fillId="0" borderId="0" xfId="9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6" xfId="9" applyFont="1" applyFill="1" applyBorder="1" applyAlignment="1">
      <alignment horizontal="center" vertical="center" wrapText="1"/>
    </xf>
    <xf numFmtId="0" fontId="5" fillId="0" borderId="2" xfId="8" applyFont="1" applyBorder="1" applyAlignment="1">
      <alignment horizontal="center" vertical="center" wrapText="1"/>
    </xf>
    <xf numFmtId="0" fontId="5" fillId="0" borderId="5" xfId="8" applyFont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center" vertical="center" wrapText="1"/>
    </xf>
    <xf numFmtId="0" fontId="22" fillId="0" borderId="10" xfId="1" applyFont="1" applyFill="1" applyBorder="1" applyAlignment="1">
      <alignment horizontal="center" vertical="center" wrapText="1"/>
    </xf>
    <xf numFmtId="0" fontId="22" fillId="0" borderId="8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1" fontId="14" fillId="0" borderId="2" xfId="7" applyNumberFormat="1" applyFont="1" applyFill="1" applyBorder="1" applyAlignment="1" applyProtection="1">
      <alignment horizontal="center"/>
      <protection locked="0"/>
    </xf>
    <xf numFmtId="1" fontId="14" fillId="0" borderId="7" xfId="7" applyNumberFormat="1" applyFont="1" applyFill="1" applyBorder="1" applyAlignment="1" applyProtection="1">
      <alignment horizontal="center"/>
      <protection locked="0"/>
    </xf>
    <xf numFmtId="0" fontId="58" fillId="2" borderId="0" xfId="8" applyFont="1" applyFill="1" applyAlignment="1">
      <alignment horizontal="center" vertical="top" wrapText="1"/>
    </xf>
    <xf numFmtId="0" fontId="20" fillId="2" borderId="1" xfId="9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0" fontId="3" fillId="2" borderId="3" xfId="9" applyFont="1" applyFill="1" applyBorder="1" applyAlignment="1">
      <alignment horizontal="center" vertical="center" wrapText="1"/>
    </xf>
    <xf numFmtId="0" fontId="3" fillId="2" borderId="15" xfId="9" applyFont="1" applyFill="1" applyBorder="1" applyAlignment="1">
      <alignment horizontal="center" vertical="center" wrapText="1"/>
    </xf>
    <xf numFmtId="0" fontId="3" fillId="2" borderId="4" xfId="9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/>
    </xf>
    <xf numFmtId="0" fontId="21" fillId="2" borderId="4" xfId="1" applyFont="1" applyFill="1" applyBorder="1" applyAlignment="1">
      <alignment horizontal="center" vertical="center"/>
    </xf>
    <xf numFmtId="1" fontId="13" fillId="0" borderId="9" xfId="18" applyNumberFormat="1" applyFont="1" applyFill="1" applyBorder="1" applyAlignment="1" applyProtection="1">
      <alignment horizontal="center" vertical="center" wrapText="1"/>
    </xf>
    <xf numFmtId="1" fontId="13" fillId="0" borderId="10" xfId="18" applyNumberFormat="1" applyFont="1" applyFill="1" applyBorder="1" applyAlignment="1" applyProtection="1">
      <alignment horizontal="center" vertical="center" wrapText="1"/>
    </xf>
    <xf numFmtId="1" fontId="13" fillId="0" borderId="11" xfId="18" applyNumberFormat="1" applyFont="1" applyFill="1" applyBorder="1" applyAlignment="1" applyProtection="1">
      <alignment horizontal="center" vertical="center" wrapText="1"/>
    </xf>
    <xf numFmtId="1" fontId="13" fillId="0" borderId="8" xfId="18" applyNumberFormat="1" applyFont="1" applyFill="1" applyBorder="1" applyAlignment="1" applyProtection="1">
      <alignment horizontal="center" vertical="center" wrapText="1"/>
    </xf>
    <xf numFmtId="1" fontId="13" fillId="0" borderId="1" xfId="18" applyNumberFormat="1" applyFont="1" applyFill="1" applyBorder="1" applyAlignment="1" applyProtection="1">
      <alignment horizontal="center" vertical="center" wrapText="1"/>
    </xf>
    <xf numFmtId="1" fontId="13" fillId="0" borderId="12" xfId="18" applyNumberFormat="1" applyFont="1" applyFill="1" applyBorder="1" applyAlignment="1" applyProtection="1">
      <alignment horizontal="center" vertical="center" wrapText="1"/>
    </xf>
    <xf numFmtId="1" fontId="3" fillId="0" borderId="0" xfId="18" applyNumberFormat="1" applyFont="1" applyAlignment="1" applyProtection="1">
      <alignment horizontal="center" vertical="center" wrapText="1"/>
      <protection locked="0"/>
    </xf>
    <xf numFmtId="1" fontId="13" fillId="2" borderId="9" xfId="18" applyNumberFormat="1" applyFont="1" applyFill="1" applyBorder="1" applyAlignment="1" applyProtection="1">
      <alignment horizontal="center" vertical="center" wrapText="1"/>
    </xf>
    <xf numFmtId="1" fontId="13" fillId="2" borderId="10" xfId="18" applyNumberFormat="1" applyFont="1" applyFill="1" applyBorder="1" applyAlignment="1" applyProtection="1">
      <alignment horizontal="center" vertical="center" wrapText="1"/>
    </xf>
    <xf numFmtId="1" fontId="13" fillId="2" borderId="11" xfId="18" applyNumberFormat="1" applyFont="1" applyFill="1" applyBorder="1" applyAlignment="1" applyProtection="1">
      <alignment horizontal="center" vertical="center" wrapText="1"/>
    </xf>
    <xf numFmtId="1" fontId="13" fillId="2" borderId="8" xfId="18" applyNumberFormat="1" applyFont="1" applyFill="1" applyBorder="1" applyAlignment="1" applyProtection="1">
      <alignment horizontal="center" vertical="center" wrapText="1"/>
    </xf>
    <xf numFmtId="1" fontId="13" fillId="2" borderId="1" xfId="18" applyNumberFormat="1" applyFont="1" applyFill="1" applyBorder="1" applyAlignment="1" applyProtection="1">
      <alignment horizontal="center" vertical="center" wrapText="1"/>
    </xf>
    <xf numFmtId="1" fontId="13" fillId="2" borderId="12" xfId="18" applyNumberFormat="1" applyFont="1" applyFill="1" applyBorder="1" applyAlignment="1" applyProtection="1">
      <alignment horizontal="center" vertical="center" wrapText="1"/>
    </xf>
    <xf numFmtId="1" fontId="13" fillId="2" borderId="6" xfId="18" applyNumberFormat="1" applyFont="1" applyFill="1" applyBorder="1" applyAlignment="1" applyProtection="1">
      <alignment horizontal="center" vertical="center" wrapText="1"/>
    </xf>
    <xf numFmtId="1" fontId="3" fillId="2" borderId="0" xfId="18" applyNumberFormat="1" applyFont="1" applyFill="1" applyAlignment="1" applyProtection="1">
      <alignment horizontal="center" vertical="center" wrapText="1"/>
      <protection locked="0"/>
    </xf>
    <xf numFmtId="0" fontId="24" fillId="0" borderId="0" xfId="8" applyFont="1"/>
    <xf numFmtId="0" fontId="3" fillId="0" borderId="9" xfId="9" applyFont="1" applyFill="1" applyBorder="1" applyAlignment="1">
      <alignment horizontal="center" vertical="center" wrapText="1"/>
    </xf>
    <xf numFmtId="0" fontId="3" fillId="0" borderId="13" xfId="9" applyFont="1" applyFill="1" applyBorder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1" fontId="35" fillId="0" borderId="0" xfId="9" applyNumberFormat="1" applyFont="1" applyAlignment="1">
      <alignment vertical="center" wrapText="1"/>
    </xf>
    <xf numFmtId="1" fontId="1" fillId="0" borderId="6" xfId="7" applyNumberFormat="1" applyFont="1" applyFill="1" applyBorder="1" applyAlignment="1" applyProtection="1">
      <alignment horizontal="center" vertical="center" wrapText="1"/>
    </xf>
    <xf numFmtId="1" fontId="18" fillId="2" borderId="2" xfId="7" applyNumberFormat="1" applyFont="1" applyFill="1" applyBorder="1" applyAlignment="1" applyProtection="1">
      <alignment horizontal="center" vertical="center" wrapText="1"/>
    </xf>
    <xf numFmtId="1" fontId="18" fillId="2" borderId="7" xfId="7" applyNumberFormat="1" applyFont="1" applyFill="1" applyBorder="1" applyAlignment="1" applyProtection="1">
      <alignment horizontal="center" vertical="center" wrapText="1"/>
    </xf>
    <xf numFmtId="1" fontId="18" fillId="2" borderId="5" xfId="7" applyNumberFormat="1" applyFont="1" applyFill="1" applyBorder="1" applyAlignment="1" applyProtection="1">
      <alignment horizontal="center" vertical="center" wrapText="1"/>
    </xf>
    <xf numFmtId="1" fontId="59" fillId="0" borderId="0" xfId="7" applyNumberFormat="1" applyFont="1" applyFill="1" applyAlignment="1" applyProtection="1">
      <alignment horizontal="center" vertical="center" wrapText="1"/>
      <protection locked="0"/>
    </xf>
    <xf numFmtId="1" fontId="11" fillId="2" borderId="0" xfId="7" applyNumberFormat="1" applyFont="1" applyFill="1" applyAlignment="1" applyProtection="1">
      <alignment horizontal="center"/>
      <protection locked="0"/>
    </xf>
  </cellXfs>
  <cellStyles count="19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1"/>
    <cellStyle name="Обычный 5" xfId="3"/>
    <cellStyle name="Обычный 6" xfId="1"/>
    <cellStyle name="Обычный 6 2" xfId="10"/>
    <cellStyle name="Обычный 6 3" xfId="2"/>
    <cellStyle name="Обычный_12 Зинкевич" xfId="5"/>
    <cellStyle name="Обычный_12.01.2015" xfId="17"/>
    <cellStyle name="Обычный_4 категории вмесмте СОЦ_УРАЗЛИВІ__ТАБО_4 категорії Квота!!!_2014 рік" xfId="8"/>
    <cellStyle name="Обычный_АктЗах_5%квот Оксана" xfId="15"/>
    <cellStyle name="Обычный_Інваліди_Лайт1111" xfId="14"/>
    <cellStyle name="Обычный_Молодь_сравн_04_14" xfId="18"/>
    <cellStyle name="Обычный_Перевірка_Молодь_до 18 років" xfId="9"/>
    <cellStyle name="Обычный_Табл. 3.15" xfId="13"/>
    <cellStyle name="Обычный_Укомплектування_11_2013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16</xdr:row>
      <xdr:rowOff>85725</xdr:rowOff>
    </xdr:from>
    <xdr:to>
      <xdr:col>5</xdr:col>
      <xdr:colOff>600075</xdr:colOff>
      <xdr:row>16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15</xdr:row>
      <xdr:rowOff>85725</xdr:rowOff>
    </xdr:from>
    <xdr:to>
      <xdr:col>5</xdr:col>
      <xdr:colOff>600075</xdr:colOff>
      <xdr:row>15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000500" y="4581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tabSelected="1" view="pageBreakPreview" topLeftCell="A4" zoomScale="80" zoomScaleNormal="70" zoomScaleSheetLayoutView="80" workbookViewId="0">
      <selection activeCell="C11" sqref="C11"/>
    </sheetView>
  </sheetViews>
  <sheetFormatPr defaultColWidth="8" defaultRowHeight="12.75" x14ac:dyDescent="0.2"/>
  <cols>
    <col min="1" max="1" width="61.28515625" style="137" customWidth="1"/>
    <col min="2" max="3" width="24.42578125" style="169" customWidth="1"/>
    <col min="4" max="4" width="11.5703125" style="137" customWidth="1"/>
    <col min="5" max="5" width="13.7109375" style="137" customWidth="1"/>
    <col min="6" max="16384" width="8" style="137"/>
  </cols>
  <sheetData>
    <row r="1" spans="1:11" ht="78" customHeight="1" x14ac:dyDescent="0.2">
      <c r="A1" s="251" t="s">
        <v>84</v>
      </c>
      <c r="B1" s="251"/>
      <c r="C1" s="251"/>
      <c r="D1" s="251"/>
      <c r="E1" s="251"/>
    </row>
    <row r="2" spans="1:11" ht="17.25" customHeight="1" x14ac:dyDescent="0.2">
      <c r="A2" s="251"/>
      <c r="B2" s="251"/>
      <c r="C2" s="251"/>
      <c r="D2" s="251"/>
      <c r="E2" s="251"/>
    </row>
    <row r="3" spans="1:11" s="139" customFormat="1" ht="23.25" customHeight="1" x14ac:dyDescent="0.25">
      <c r="A3" s="256" t="s">
        <v>0</v>
      </c>
      <c r="B3" s="252" t="s">
        <v>86</v>
      </c>
      <c r="C3" s="252" t="s">
        <v>87</v>
      </c>
      <c r="D3" s="254" t="s">
        <v>1</v>
      </c>
      <c r="E3" s="255"/>
    </row>
    <row r="4" spans="1:11" s="139" customFormat="1" ht="27.75" customHeight="1" x14ac:dyDescent="0.25">
      <c r="A4" s="257"/>
      <c r="B4" s="253"/>
      <c r="C4" s="253"/>
      <c r="D4" s="141" t="s">
        <v>2</v>
      </c>
      <c r="E4" s="142" t="s">
        <v>65</v>
      </c>
    </row>
    <row r="5" spans="1:11" s="146" customFormat="1" ht="15.75" customHeight="1" x14ac:dyDescent="0.25">
      <c r="A5" s="144" t="s">
        <v>3</v>
      </c>
      <c r="B5" s="144">
        <v>1</v>
      </c>
      <c r="C5" s="144">
        <v>2</v>
      </c>
      <c r="D5" s="144">
        <v>3</v>
      </c>
      <c r="E5" s="144">
        <v>4</v>
      </c>
    </row>
    <row r="6" spans="1:11" s="146" customFormat="1" ht="31.5" customHeight="1" x14ac:dyDescent="0.25">
      <c r="A6" s="147" t="s">
        <v>67</v>
      </c>
      <c r="B6" s="135">
        <f>'2'!B7</f>
        <v>11884</v>
      </c>
      <c r="C6" s="135">
        <f>'2'!C7</f>
        <v>11443</v>
      </c>
      <c r="D6" s="8">
        <f>C6/B6*100</f>
        <v>96.289128239649941</v>
      </c>
      <c r="E6" s="185">
        <f t="shared" ref="E6:E11" si="0">C6-B6</f>
        <v>-441</v>
      </c>
      <c r="K6" s="186"/>
    </row>
    <row r="7" spans="1:11" s="139" customFormat="1" ht="31.5" customHeight="1" x14ac:dyDescent="0.25">
      <c r="A7" s="147" t="s">
        <v>68</v>
      </c>
      <c r="B7" s="135">
        <f>'2'!E7</f>
        <v>8933</v>
      </c>
      <c r="C7" s="135">
        <f>'2'!F7</f>
        <v>9287</v>
      </c>
      <c r="D7" s="8">
        <f>C7/B7*100</f>
        <v>103.96283443412067</v>
      </c>
      <c r="E7" s="185">
        <f t="shared" si="0"/>
        <v>354</v>
      </c>
      <c r="K7" s="186"/>
    </row>
    <row r="8" spans="1:11" s="139" customFormat="1" ht="45" customHeight="1" x14ac:dyDescent="0.25">
      <c r="A8" s="155" t="s">
        <v>69</v>
      </c>
      <c r="B8" s="135">
        <f>'2'!H7</f>
        <v>1678</v>
      </c>
      <c r="C8" s="135">
        <f>'2'!I7</f>
        <v>1482</v>
      </c>
      <c r="D8" s="8">
        <f t="shared" ref="D8:D11" si="1">C8/B8*100</f>
        <v>88.319427890345651</v>
      </c>
      <c r="E8" s="185">
        <f t="shared" si="0"/>
        <v>-196</v>
      </c>
      <c r="K8" s="186"/>
    </row>
    <row r="9" spans="1:11" s="139" customFormat="1" ht="35.25" customHeight="1" x14ac:dyDescent="0.25">
      <c r="A9" s="147" t="s">
        <v>70</v>
      </c>
      <c r="B9" s="135">
        <f>'2'!K7</f>
        <v>674</v>
      </c>
      <c r="C9" s="135">
        <f>'2'!L7</f>
        <v>483</v>
      </c>
      <c r="D9" s="8">
        <f t="shared" si="1"/>
        <v>71.661721068249264</v>
      </c>
      <c r="E9" s="185">
        <f t="shared" si="0"/>
        <v>-191</v>
      </c>
      <c r="K9" s="186"/>
    </row>
    <row r="10" spans="1:11" s="139" customFormat="1" ht="45.75" customHeight="1" x14ac:dyDescent="0.25">
      <c r="A10" s="147" t="s">
        <v>71</v>
      </c>
      <c r="B10" s="187">
        <f>'2'!N7</f>
        <v>514</v>
      </c>
      <c r="C10" s="187">
        <f>'2'!O7</f>
        <v>115</v>
      </c>
      <c r="D10" s="8">
        <f t="shared" si="1"/>
        <v>22.373540856031131</v>
      </c>
      <c r="E10" s="185">
        <f t="shared" si="0"/>
        <v>-399</v>
      </c>
      <c r="K10" s="186"/>
    </row>
    <row r="11" spans="1:11" s="139" customFormat="1" ht="55.5" customHeight="1" x14ac:dyDescent="0.25">
      <c r="A11" s="147" t="s">
        <v>72</v>
      </c>
      <c r="B11" s="187">
        <f>'2'!Q7</f>
        <v>6637</v>
      </c>
      <c r="C11" s="187">
        <f>'2'!R7</f>
        <v>6234</v>
      </c>
      <c r="D11" s="8">
        <f t="shared" si="1"/>
        <v>93.927979508814218</v>
      </c>
      <c r="E11" s="185">
        <f t="shared" si="0"/>
        <v>-403</v>
      </c>
      <c r="K11" s="186"/>
    </row>
    <row r="12" spans="1:11" s="139" customFormat="1" ht="12.75" customHeight="1" x14ac:dyDescent="0.25">
      <c r="A12" s="258" t="s">
        <v>4</v>
      </c>
      <c r="B12" s="259"/>
      <c r="C12" s="259"/>
      <c r="D12" s="259"/>
      <c r="E12" s="259"/>
      <c r="K12" s="186"/>
    </row>
    <row r="13" spans="1:11" s="139" customFormat="1" ht="15" customHeight="1" x14ac:dyDescent="0.25">
      <c r="A13" s="260"/>
      <c r="B13" s="261"/>
      <c r="C13" s="261"/>
      <c r="D13" s="261"/>
      <c r="E13" s="261"/>
      <c r="K13" s="186"/>
    </row>
    <row r="14" spans="1:11" s="139" customFormat="1" ht="24" customHeight="1" x14ac:dyDescent="0.25">
      <c r="A14" s="256" t="s">
        <v>0</v>
      </c>
      <c r="B14" s="262" t="s">
        <v>88</v>
      </c>
      <c r="C14" s="262" t="s">
        <v>89</v>
      </c>
      <c r="D14" s="254" t="s">
        <v>1</v>
      </c>
      <c r="E14" s="255"/>
      <c r="K14" s="186"/>
    </row>
    <row r="15" spans="1:11" ht="35.25" customHeight="1" x14ac:dyDescent="0.2">
      <c r="A15" s="257"/>
      <c r="B15" s="262"/>
      <c r="C15" s="262"/>
      <c r="D15" s="141" t="s">
        <v>2</v>
      </c>
      <c r="E15" s="142" t="s">
        <v>66</v>
      </c>
      <c r="K15" s="186"/>
    </row>
    <row r="16" spans="1:11" ht="24" customHeight="1" x14ac:dyDescent="0.2">
      <c r="A16" s="147" t="s">
        <v>67</v>
      </c>
      <c r="B16" s="233">
        <f>'2'!T7</f>
        <v>8038</v>
      </c>
      <c r="C16" s="233">
        <f>'2'!U7</f>
        <v>7202</v>
      </c>
      <c r="D16" s="234">
        <f t="shared" ref="D16:D18" si="2">C16/B16*100</f>
        <v>89.599402836526494</v>
      </c>
      <c r="E16" s="223">
        <f>C16-B16</f>
        <v>-836</v>
      </c>
      <c r="K16" s="186"/>
    </row>
    <row r="17" spans="1:11" ht="25.5" customHeight="1" x14ac:dyDescent="0.2">
      <c r="A17" s="167" t="s">
        <v>73</v>
      </c>
      <c r="B17" s="233">
        <f>'2'!W7</f>
        <v>5835</v>
      </c>
      <c r="C17" s="233">
        <f>'2'!X7</f>
        <v>5375</v>
      </c>
      <c r="D17" s="234">
        <f t="shared" si="2"/>
        <v>92.116538131962301</v>
      </c>
      <c r="E17" s="223">
        <f t="shared" ref="E17:E18" si="3">C17-B17</f>
        <v>-460</v>
      </c>
      <c r="K17" s="186"/>
    </row>
    <row r="18" spans="1:11" ht="33.75" customHeight="1" x14ac:dyDescent="0.2">
      <c r="A18" s="167" t="s">
        <v>74</v>
      </c>
      <c r="B18" s="233">
        <f>'2'!Z7</f>
        <v>5114</v>
      </c>
      <c r="C18" s="233">
        <f>'2'!AA7</f>
        <v>4910</v>
      </c>
      <c r="D18" s="234">
        <f t="shared" si="2"/>
        <v>96.010950332420805</v>
      </c>
      <c r="E18" s="223">
        <f t="shared" si="3"/>
        <v>-204</v>
      </c>
      <c r="K18" s="186"/>
    </row>
    <row r="19" spans="1:11" x14ac:dyDescent="0.2">
      <c r="C19" s="170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34"/>
  <sheetViews>
    <sheetView view="pageBreakPreview" topLeftCell="A7" zoomScale="90" zoomScaleNormal="85" zoomScaleSheetLayoutView="90" workbookViewId="0">
      <selection activeCell="F29" sqref="F29"/>
    </sheetView>
  </sheetViews>
  <sheetFormatPr defaultRowHeight="15.75" x14ac:dyDescent="0.25"/>
  <cols>
    <col min="1" max="1" width="27.42578125" style="100" customWidth="1"/>
    <col min="2" max="3" width="10.7109375" style="100" customWidth="1"/>
    <col min="4" max="4" width="7.7109375" style="100" customWidth="1"/>
    <col min="5" max="6" width="10.140625" style="31" customWidth="1"/>
    <col min="7" max="7" width="7.140625" style="182" customWidth="1"/>
    <col min="8" max="9" width="10.7109375" style="31" customWidth="1"/>
    <col min="10" max="10" width="7.140625" style="182" customWidth="1"/>
    <col min="11" max="11" width="8.140625" style="31" customWidth="1"/>
    <col min="12" max="12" width="7.5703125" style="31" customWidth="1"/>
    <col min="13" max="13" width="7" style="182" customWidth="1"/>
    <col min="14" max="14" width="8.42578125" style="182" customWidth="1"/>
    <col min="15" max="15" width="8.28515625" style="182" customWidth="1"/>
    <col min="16" max="16" width="5.42578125" style="182" customWidth="1"/>
    <col min="17" max="17" width="8.140625" style="31" customWidth="1"/>
    <col min="18" max="18" width="8.42578125" style="31" customWidth="1"/>
    <col min="19" max="19" width="6.42578125" style="182" customWidth="1"/>
    <col min="20" max="21" width="9.28515625" style="31" customWidth="1"/>
    <col min="22" max="22" width="6.42578125" style="182" customWidth="1"/>
    <col min="23" max="23" width="8.5703125" style="31" customWidth="1"/>
    <col min="24" max="24" width="9.5703125" style="31" customWidth="1"/>
    <col min="25" max="25" width="6.28515625" style="182" customWidth="1"/>
    <col min="26" max="26" width="7.42578125" style="31" customWidth="1"/>
    <col min="27" max="27" width="8.5703125" style="31" customWidth="1"/>
    <col min="28" max="28" width="6.28515625" style="182" customWidth="1"/>
    <col min="29" max="31" width="9.140625" style="31"/>
    <col min="32" max="32" width="10.85546875" style="31" bestFit="1" customWidth="1"/>
    <col min="33" max="253" width="9.140625" style="31"/>
    <col min="254" max="254" width="18.7109375" style="31" customWidth="1"/>
    <col min="255" max="256" width="9.42578125" style="31" customWidth="1"/>
    <col min="257" max="257" width="7.7109375" style="31" customWidth="1"/>
    <col min="258" max="258" width="9.28515625" style="31" customWidth="1"/>
    <col min="259" max="259" width="9.85546875" style="31" customWidth="1"/>
    <col min="260" max="260" width="7.140625" style="31" customWidth="1"/>
    <col min="261" max="261" width="8.5703125" style="31" customWidth="1"/>
    <col min="262" max="262" width="8.85546875" style="31" customWidth="1"/>
    <col min="263" max="263" width="7.140625" style="31" customWidth="1"/>
    <col min="264" max="264" width="9" style="31" customWidth="1"/>
    <col min="265" max="265" width="8.7109375" style="31" customWidth="1"/>
    <col min="266" max="266" width="6.5703125" style="31" customWidth="1"/>
    <col min="267" max="267" width="8.140625" style="31" customWidth="1"/>
    <col min="268" max="268" width="7.5703125" style="31" customWidth="1"/>
    <col min="269" max="269" width="7" style="31" customWidth="1"/>
    <col min="270" max="271" width="8.7109375" style="31" customWidth="1"/>
    <col min="272" max="272" width="7.28515625" style="31" customWidth="1"/>
    <col min="273" max="273" width="8.140625" style="31" customWidth="1"/>
    <col min="274" max="274" width="8.7109375" style="31" customWidth="1"/>
    <col min="275" max="275" width="6.42578125" style="31" customWidth="1"/>
    <col min="276" max="277" width="9.28515625" style="31" customWidth="1"/>
    <col min="278" max="278" width="6.42578125" style="31" customWidth="1"/>
    <col min="279" max="280" width="9.5703125" style="31" customWidth="1"/>
    <col min="281" max="281" width="6.42578125" style="31" customWidth="1"/>
    <col min="282" max="283" width="9.5703125" style="31" customWidth="1"/>
    <col min="284" max="284" width="6.7109375" style="31" customWidth="1"/>
    <col min="285" max="287" width="9.140625" style="31"/>
    <col min="288" max="288" width="10.85546875" style="31" bestFit="1" customWidth="1"/>
    <col min="289" max="509" width="9.140625" style="31"/>
    <col min="510" max="510" width="18.7109375" style="31" customWidth="1"/>
    <col min="511" max="512" width="9.42578125" style="31" customWidth="1"/>
    <col min="513" max="513" width="7.7109375" style="31" customWidth="1"/>
    <col min="514" max="514" width="9.28515625" style="31" customWidth="1"/>
    <col min="515" max="515" width="9.85546875" style="31" customWidth="1"/>
    <col min="516" max="516" width="7.140625" style="31" customWidth="1"/>
    <col min="517" max="517" width="8.5703125" style="31" customWidth="1"/>
    <col min="518" max="518" width="8.85546875" style="31" customWidth="1"/>
    <col min="519" max="519" width="7.140625" style="31" customWidth="1"/>
    <col min="520" max="520" width="9" style="31" customWidth="1"/>
    <col min="521" max="521" width="8.7109375" style="31" customWidth="1"/>
    <col min="522" max="522" width="6.5703125" style="31" customWidth="1"/>
    <col min="523" max="523" width="8.140625" style="31" customWidth="1"/>
    <col min="524" max="524" width="7.5703125" style="31" customWidth="1"/>
    <col min="525" max="525" width="7" style="31" customWidth="1"/>
    <col min="526" max="527" width="8.7109375" style="31" customWidth="1"/>
    <col min="528" max="528" width="7.28515625" style="31" customWidth="1"/>
    <col min="529" max="529" width="8.140625" style="31" customWidth="1"/>
    <col min="530" max="530" width="8.7109375" style="31" customWidth="1"/>
    <col min="531" max="531" width="6.42578125" style="31" customWidth="1"/>
    <col min="532" max="533" width="9.28515625" style="31" customWidth="1"/>
    <col min="534" max="534" width="6.42578125" style="31" customWidth="1"/>
    <col min="535" max="536" width="9.5703125" style="31" customWidth="1"/>
    <col min="537" max="537" width="6.42578125" style="31" customWidth="1"/>
    <col min="538" max="539" width="9.5703125" style="31" customWidth="1"/>
    <col min="540" max="540" width="6.7109375" style="31" customWidth="1"/>
    <col min="541" max="543" width="9.140625" style="31"/>
    <col min="544" max="544" width="10.85546875" style="31" bestFit="1" customWidth="1"/>
    <col min="545" max="765" width="9.140625" style="31"/>
    <col min="766" max="766" width="18.7109375" style="31" customWidth="1"/>
    <col min="767" max="768" width="9.42578125" style="31" customWidth="1"/>
    <col min="769" max="769" width="7.7109375" style="31" customWidth="1"/>
    <col min="770" max="770" width="9.28515625" style="31" customWidth="1"/>
    <col min="771" max="771" width="9.85546875" style="31" customWidth="1"/>
    <col min="772" max="772" width="7.140625" style="31" customWidth="1"/>
    <col min="773" max="773" width="8.5703125" style="31" customWidth="1"/>
    <col min="774" max="774" width="8.85546875" style="31" customWidth="1"/>
    <col min="775" max="775" width="7.140625" style="31" customWidth="1"/>
    <col min="776" max="776" width="9" style="31" customWidth="1"/>
    <col min="777" max="777" width="8.7109375" style="31" customWidth="1"/>
    <col min="778" max="778" width="6.5703125" style="31" customWidth="1"/>
    <col min="779" max="779" width="8.140625" style="31" customWidth="1"/>
    <col min="780" max="780" width="7.5703125" style="31" customWidth="1"/>
    <col min="781" max="781" width="7" style="31" customWidth="1"/>
    <col min="782" max="783" width="8.7109375" style="31" customWidth="1"/>
    <col min="784" max="784" width="7.28515625" style="31" customWidth="1"/>
    <col min="785" max="785" width="8.140625" style="31" customWidth="1"/>
    <col min="786" max="786" width="8.7109375" style="31" customWidth="1"/>
    <col min="787" max="787" width="6.42578125" style="31" customWidth="1"/>
    <col min="788" max="789" width="9.28515625" style="31" customWidth="1"/>
    <col min="790" max="790" width="6.42578125" style="31" customWidth="1"/>
    <col min="791" max="792" width="9.5703125" style="31" customWidth="1"/>
    <col min="793" max="793" width="6.42578125" style="31" customWidth="1"/>
    <col min="794" max="795" width="9.5703125" style="31" customWidth="1"/>
    <col min="796" max="796" width="6.7109375" style="31" customWidth="1"/>
    <col min="797" max="799" width="9.140625" style="31"/>
    <col min="800" max="800" width="10.85546875" style="31" bestFit="1" customWidth="1"/>
    <col min="801" max="1021" width="9.140625" style="31"/>
    <col min="1022" max="1022" width="18.7109375" style="31" customWidth="1"/>
    <col min="1023" max="1024" width="9.42578125" style="31" customWidth="1"/>
    <col min="1025" max="1025" width="7.7109375" style="31" customWidth="1"/>
    <col min="1026" max="1026" width="9.28515625" style="31" customWidth="1"/>
    <col min="1027" max="1027" width="9.85546875" style="31" customWidth="1"/>
    <col min="1028" max="1028" width="7.140625" style="31" customWidth="1"/>
    <col min="1029" max="1029" width="8.5703125" style="31" customWidth="1"/>
    <col min="1030" max="1030" width="8.85546875" style="31" customWidth="1"/>
    <col min="1031" max="1031" width="7.140625" style="31" customWidth="1"/>
    <col min="1032" max="1032" width="9" style="31" customWidth="1"/>
    <col min="1033" max="1033" width="8.7109375" style="31" customWidth="1"/>
    <col min="1034" max="1034" width="6.5703125" style="31" customWidth="1"/>
    <col min="1035" max="1035" width="8.140625" style="31" customWidth="1"/>
    <col min="1036" max="1036" width="7.5703125" style="31" customWidth="1"/>
    <col min="1037" max="1037" width="7" style="31" customWidth="1"/>
    <col min="1038" max="1039" width="8.7109375" style="31" customWidth="1"/>
    <col min="1040" max="1040" width="7.28515625" style="31" customWidth="1"/>
    <col min="1041" max="1041" width="8.140625" style="31" customWidth="1"/>
    <col min="1042" max="1042" width="8.7109375" style="31" customWidth="1"/>
    <col min="1043" max="1043" width="6.42578125" style="31" customWidth="1"/>
    <col min="1044" max="1045" width="9.28515625" style="31" customWidth="1"/>
    <col min="1046" max="1046" width="6.42578125" style="31" customWidth="1"/>
    <col min="1047" max="1048" width="9.5703125" style="31" customWidth="1"/>
    <col min="1049" max="1049" width="6.42578125" style="31" customWidth="1"/>
    <col min="1050" max="1051" width="9.5703125" style="31" customWidth="1"/>
    <col min="1052" max="1052" width="6.7109375" style="31" customWidth="1"/>
    <col min="1053" max="1055" width="9.140625" style="31"/>
    <col min="1056" max="1056" width="10.85546875" style="31" bestFit="1" customWidth="1"/>
    <col min="1057" max="1277" width="9.140625" style="31"/>
    <col min="1278" max="1278" width="18.7109375" style="31" customWidth="1"/>
    <col min="1279" max="1280" width="9.42578125" style="31" customWidth="1"/>
    <col min="1281" max="1281" width="7.7109375" style="31" customWidth="1"/>
    <col min="1282" max="1282" width="9.28515625" style="31" customWidth="1"/>
    <col min="1283" max="1283" width="9.85546875" style="31" customWidth="1"/>
    <col min="1284" max="1284" width="7.140625" style="31" customWidth="1"/>
    <col min="1285" max="1285" width="8.5703125" style="31" customWidth="1"/>
    <col min="1286" max="1286" width="8.85546875" style="31" customWidth="1"/>
    <col min="1287" max="1287" width="7.140625" style="31" customWidth="1"/>
    <col min="1288" max="1288" width="9" style="31" customWidth="1"/>
    <col min="1289" max="1289" width="8.7109375" style="31" customWidth="1"/>
    <col min="1290" max="1290" width="6.5703125" style="31" customWidth="1"/>
    <col min="1291" max="1291" width="8.140625" style="31" customWidth="1"/>
    <col min="1292" max="1292" width="7.5703125" style="31" customWidth="1"/>
    <col min="1293" max="1293" width="7" style="31" customWidth="1"/>
    <col min="1294" max="1295" width="8.7109375" style="31" customWidth="1"/>
    <col min="1296" max="1296" width="7.28515625" style="31" customWidth="1"/>
    <col min="1297" max="1297" width="8.140625" style="31" customWidth="1"/>
    <col min="1298" max="1298" width="8.7109375" style="31" customWidth="1"/>
    <col min="1299" max="1299" width="6.42578125" style="31" customWidth="1"/>
    <col min="1300" max="1301" width="9.28515625" style="31" customWidth="1"/>
    <col min="1302" max="1302" width="6.42578125" style="31" customWidth="1"/>
    <col min="1303" max="1304" width="9.5703125" style="31" customWidth="1"/>
    <col min="1305" max="1305" width="6.42578125" style="31" customWidth="1"/>
    <col min="1306" max="1307" width="9.5703125" style="31" customWidth="1"/>
    <col min="1308" max="1308" width="6.7109375" style="31" customWidth="1"/>
    <col min="1309" max="1311" width="9.140625" style="31"/>
    <col min="1312" max="1312" width="10.85546875" style="31" bestFit="1" customWidth="1"/>
    <col min="1313" max="1533" width="9.140625" style="31"/>
    <col min="1534" max="1534" width="18.7109375" style="31" customWidth="1"/>
    <col min="1535" max="1536" width="9.42578125" style="31" customWidth="1"/>
    <col min="1537" max="1537" width="7.7109375" style="31" customWidth="1"/>
    <col min="1538" max="1538" width="9.28515625" style="31" customWidth="1"/>
    <col min="1539" max="1539" width="9.85546875" style="31" customWidth="1"/>
    <col min="1540" max="1540" width="7.140625" style="31" customWidth="1"/>
    <col min="1541" max="1541" width="8.5703125" style="31" customWidth="1"/>
    <col min="1542" max="1542" width="8.85546875" style="31" customWidth="1"/>
    <col min="1543" max="1543" width="7.140625" style="31" customWidth="1"/>
    <col min="1544" max="1544" width="9" style="31" customWidth="1"/>
    <col min="1545" max="1545" width="8.7109375" style="31" customWidth="1"/>
    <col min="1546" max="1546" width="6.5703125" style="31" customWidth="1"/>
    <col min="1547" max="1547" width="8.140625" style="31" customWidth="1"/>
    <col min="1548" max="1548" width="7.5703125" style="31" customWidth="1"/>
    <col min="1549" max="1549" width="7" style="31" customWidth="1"/>
    <col min="1550" max="1551" width="8.7109375" style="31" customWidth="1"/>
    <col min="1552" max="1552" width="7.28515625" style="31" customWidth="1"/>
    <col min="1553" max="1553" width="8.140625" style="31" customWidth="1"/>
    <col min="1554" max="1554" width="8.7109375" style="31" customWidth="1"/>
    <col min="1555" max="1555" width="6.42578125" style="31" customWidth="1"/>
    <col min="1556" max="1557" width="9.28515625" style="31" customWidth="1"/>
    <col min="1558" max="1558" width="6.42578125" style="31" customWidth="1"/>
    <col min="1559" max="1560" width="9.5703125" style="31" customWidth="1"/>
    <col min="1561" max="1561" width="6.42578125" style="31" customWidth="1"/>
    <col min="1562" max="1563" width="9.5703125" style="31" customWidth="1"/>
    <col min="1564" max="1564" width="6.7109375" style="31" customWidth="1"/>
    <col min="1565" max="1567" width="9.140625" style="31"/>
    <col min="1568" max="1568" width="10.85546875" style="31" bestFit="1" customWidth="1"/>
    <col min="1569" max="1789" width="9.140625" style="31"/>
    <col min="1790" max="1790" width="18.7109375" style="31" customWidth="1"/>
    <col min="1791" max="1792" width="9.42578125" style="31" customWidth="1"/>
    <col min="1793" max="1793" width="7.7109375" style="31" customWidth="1"/>
    <col min="1794" max="1794" width="9.28515625" style="31" customWidth="1"/>
    <col min="1795" max="1795" width="9.85546875" style="31" customWidth="1"/>
    <col min="1796" max="1796" width="7.140625" style="31" customWidth="1"/>
    <col min="1797" max="1797" width="8.5703125" style="31" customWidth="1"/>
    <col min="1798" max="1798" width="8.85546875" style="31" customWidth="1"/>
    <col min="1799" max="1799" width="7.140625" style="31" customWidth="1"/>
    <col min="1800" max="1800" width="9" style="31" customWidth="1"/>
    <col min="1801" max="1801" width="8.7109375" style="31" customWidth="1"/>
    <col min="1802" max="1802" width="6.5703125" style="31" customWidth="1"/>
    <col min="1803" max="1803" width="8.140625" style="31" customWidth="1"/>
    <col min="1804" max="1804" width="7.5703125" style="31" customWidth="1"/>
    <col min="1805" max="1805" width="7" style="31" customWidth="1"/>
    <col min="1806" max="1807" width="8.7109375" style="31" customWidth="1"/>
    <col min="1808" max="1808" width="7.28515625" style="31" customWidth="1"/>
    <col min="1809" max="1809" width="8.140625" style="31" customWidth="1"/>
    <col min="1810" max="1810" width="8.7109375" style="31" customWidth="1"/>
    <col min="1811" max="1811" width="6.42578125" style="31" customWidth="1"/>
    <col min="1812" max="1813" width="9.28515625" style="31" customWidth="1"/>
    <col min="1814" max="1814" width="6.42578125" style="31" customWidth="1"/>
    <col min="1815" max="1816" width="9.5703125" style="31" customWidth="1"/>
    <col min="1817" max="1817" width="6.42578125" style="31" customWidth="1"/>
    <col min="1818" max="1819" width="9.5703125" style="31" customWidth="1"/>
    <col min="1820" max="1820" width="6.7109375" style="31" customWidth="1"/>
    <col min="1821" max="1823" width="9.140625" style="31"/>
    <col min="1824" max="1824" width="10.85546875" style="31" bestFit="1" customWidth="1"/>
    <col min="1825" max="2045" width="9.140625" style="31"/>
    <col min="2046" max="2046" width="18.7109375" style="31" customWidth="1"/>
    <col min="2047" max="2048" width="9.42578125" style="31" customWidth="1"/>
    <col min="2049" max="2049" width="7.7109375" style="31" customWidth="1"/>
    <col min="2050" max="2050" width="9.28515625" style="31" customWidth="1"/>
    <col min="2051" max="2051" width="9.85546875" style="31" customWidth="1"/>
    <col min="2052" max="2052" width="7.140625" style="31" customWidth="1"/>
    <col min="2053" max="2053" width="8.5703125" style="31" customWidth="1"/>
    <col min="2054" max="2054" width="8.85546875" style="31" customWidth="1"/>
    <col min="2055" max="2055" width="7.140625" style="31" customWidth="1"/>
    <col min="2056" max="2056" width="9" style="31" customWidth="1"/>
    <col min="2057" max="2057" width="8.7109375" style="31" customWidth="1"/>
    <col min="2058" max="2058" width="6.5703125" style="31" customWidth="1"/>
    <col min="2059" max="2059" width="8.140625" style="31" customWidth="1"/>
    <col min="2060" max="2060" width="7.5703125" style="31" customWidth="1"/>
    <col min="2061" max="2061" width="7" style="31" customWidth="1"/>
    <col min="2062" max="2063" width="8.7109375" style="31" customWidth="1"/>
    <col min="2064" max="2064" width="7.28515625" style="31" customWidth="1"/>
    <col min="2065" max="2065" width="8.140625" style="31" customWidth="1"/>
    <col min="2066" max="2066" width="8.7109375" style="31" customWidth="1"/>
    <col min="2067" max="2067" width="6.42578125" style="31" customWidth="1"/>
    <col min="2068" max="2069" width="9.28515625" style="31" customWidth="1"/>
    <col min="2070" max="2070" width="6.42578125" style="31" customWidth="1"/>
    <col min="2071" max="2072" width="9.5703125" style="31" customWidth="1"/>
    <col min="2073" max="2073" width="6.42578125" style="31" customWidth="1"/>
    <col min="2074" max="2075" width="9.5703125" style="31" customWidth="1"/>
    <col min="2076" max="2076" width="6.7109375" style="31" customWidth="1"/>
    <col min="2077" max="2079" width="9.140625" style="31"/>
    <col min="2080" max="2080" width="10.85546875" style="31" bestFit="1" customWidth="1"/>
    <col min="2081" max="2301" width="9.140625" style="31"/>
    <col min="2302" max="2302" width="18.7109375" style="31" customWidth="1"/>
    <col min="2303" max="2304" width="9.42578125" style="31" customWidth="1"/>
    <col min="2305" max="2305" width="7.7109375" style="31" customWidth="1"/>
    <col min="2306" max="2306" width="9.28515625" style="31" customWidth="1"/>
    <col min="2307" max="2307" width="9.85546875" style="31" customWidth="1"/>
    <col min="2308" max="2308" width="7.140625" style="31" customWidth="1"/>
    <col min="2309" max="2309" width="8.5703125" style="31" customWidth="1"/>
    <col min="2310" max="2310" width="8.85546875" style="31" customWidth="1"/>
    <col min="2311" max="2311" width="7.140625" style="31" customWidth="1"/>
    <col min="2312" max="2312" width="9" style="31" customWidth="1"/>
    <col min="2313" max="2313" width="8.7109375" style="31" customWidth="1"/>
    <col min="2314" max="2314" width="6.5703125" style="31" customWidth="1"/>
    <col min="2315" max="2315" width="8.140625" style="31" customWidth="1"/>
    <col min="2316" max="2316" width="7.5703125" style="31" customWidth="1"/>
    <col min="2317" max="2317" width="7" style="31" customWidth="1"/>
    <col min="2318" max="2319" width="8.7109375" style="31" customWidth="1"/>
    <col min="2320" max="2320" width="7.28515625" style="31" customWidth="1"/>
    <col min="2321" max="2321" width="8.140625" style="31" customWidth="1"/>
    <col min="2322" max="2322" width="8.7109375" style="31" customWidth="1"/>
    <col min="2323" max="2323" width="6.42578125" style="31" customWidth="1"/>
    <col min="2324" max="2325" width="9.28515625" style="31" customWidth="1"/>
    <col min="2326" max="2326" width="6.42578125" style="31" customWidth="1"/>
    <col min="2327" max="2328" width="9.5703125" style="31" customWidth="1"/>
    <col min="2329" max="2329" width="6.42578125" style="31" customWidth="1"/>
    <col min="2330" max="2331" width="9.5703125" style="31" customWidth="1"/>
    <col min="2332" max="2332" width="6.7109375" style="31" customWidth="1"/>
    <col min="2333" max="2335" width="9.140625" style="31"/>
    <col min="2336" max="2336" width="10.85546875" style="31" bestFit="1" customWidth="1"/>
    <col min="2337" max="2557" width="9.140625" style="31"/>
    <col min="2558" max="2558" width="18.7109375" style="31" customWidth="1"/>
    <col min="2559" max="2560" width="9.42578125" style="31" customWidth="1"/>
    <col min="2561" max="2561" width="7.7109375" style="31" customWidth="1"/>
    <col min="2562" max="2562" width="9.28515625" style="31" customWidth="1"/>
    <col min="2563" max="2563" width="9.85546875" style="31" customWidth="1"/>
    <col min="2564" max="2564" width="7.140625" style="31" customWidth="1"/>
    <col min="2565" max="2565" width="8.5703125" style="31" customWidth="1"/>
    <col min="2566" max="2566" width="8.85546875" style="31" customWidth="1"/>
    <col min="2567" max="2567" width="7.140625" style="31" customWidth="1"/>
    <col min="2568" max="2568" width="9" style="31" customWidth="1"/>
    <col min="2569" max="2569" width="8.7109375" style="31" customWidth="1"/>
    <col min="2570" max="2570" width="6.5703125" style="31" customWidth="1"/>
    <col min="2571" max="2571" width="8.140625" style="31" customWidth="1"/>
    <col min="2572" max="2572" width="7.5703125" style="31" customWidth="1"/>
    <col min="2573" max="2573" width="7" style="31" customWidth="1"/>
    <col min="2574" max="2575" width="8.7109375" style="31" customWidth="1"/>
    <col min="2576" max="2576" width="7.28515625" style="31" customWidth="1"/>
    <col min="2577" max="2577" width="8.140625" style="31" customWidth="1"/>
    <col min="2578" max="2578" width="8.7109375" style="31" customWidth="1"/>
    <col min="2579" max="2579" width="6.42578125" style="31" customWidth="1"/>
    <col min="2580" max="2581" width="9.28515625" style="31" customWidth="1"/>
    <col min="2582" max="2582" width="6.42578125" style="31" customWidth="1"/>
    <col min="2583" max="2584" width="9.5703125" style="31" customWidth="1"/>
    <col min="2585" max="2585" width="6.42578125" style="31" customWidth="1"/>
    <col min="2586" max="2587" width="9.5703125" style="31" customWidth="1"/>
    <col min="2588" max="2588" width="6.7109375" style="31" customWidth="1"/>
    <col min="2589" max="2591" width="9.140625" style="31"/>
    <col min="2592" max="2592" width="10.85546875" style="31" bestFit="1" customWidth="1"/>
    <col min="2593" max="2813" width="9.140625" style="31"/>
    <col min="2814" max="2814" width="18.7109375" style="31" customWidth="1"/>
    <col min="2815" max="2816" width="9.42578125" style="31" customWidth="1"/>
    <col min="2817" max="2817" width="7.7109375" style="31" customWidth="1"/>
    <col min="2818" max="2818" width="9.28515625" style="31" customWidth="1"/>
    <col min="2819" max="2819" width="9.85546875" style="31" customWidth="1"/>
    <col min="2820" max="2820" width="7.140625" style="31" customWidth="1"/>
    <col min="2821" max="2821" width="8.5703125" style="31" customWidth="1"/>
    <col min="2822" max="2822" width="8.85546875" style="31" customWidth="1"/>
    <col min="2823" max="2823" width="7.140625" style="31" customWidth="1"/>
    <col min="2824" max="2824" width="9" style="31" customWidth="1"/>
    <col min="2825" max="2825" width="8.7109375" style="31" customWidth="1"/>
    <col min="2826" max="2826" width="6.5703125" style="31" customWidth="1"/>
    <col min="2827" max="2827" width="8.140625" style="31" customWidth="1"/>
    <col min="2828" max="2828" width="7.5703125" style="31" customWidth="1"/>
    <col min="2829" max="2829" width="7" style="31" customWidth="1"/>
    <col min="2830" max="2831" width="8.7109375" style="31" customWidth="1"/>
    <col min="2832" max="2832" width="7.28515625" style="31" customWidth="1"/>
    <col min="2833" max="2833" width="8.140625" style="31" customWidth="1"/>
    <col min="2834" max="2834" width="8.7109375" style="31" customWidth="1"/>
    <col min="2835" max="2835" width="6.42578125" style="31" customWidth="1"/>
    <col min="2836" max="2837" width="9.28515625" style="31" customWidth="1"/>
    <col min="2838" max="2838" width="6.42578125" style="31" customWidth="1"/>
    <col min="2839" max="2840" width="9.5703125" style="31" customWidth="1"/>
    <col min="2841" max="2841" width="6.42578125" style="31" customWidth="1"/>
    <col min="2842" max="2843" width="9.5703125" style="31" customWidth="1"/>
    <col min="2844" max="2844" width="6.7109375" style="31" customWidth="1"/>
    <col min="2845" max="2847" width="9.140625" style="31"/>
    <col min="2848" max="2848" width="10.85546875" style="31" bestFit="1" customWidth="1"/>
    <col min="2849" max="3069" width="9.140625" style="31"/>
    <col min="3070" max="3070" width="18.7109375" style="31" customWidth="1"/>
    <col min="3071" max="3072" width="9.42578125" style="31" customWidth="1"/>
    <col min="3073" max="3073" width="7.7109375" style="31" customWidth="1"/>
    <col min="3074" max="3074" width="9.28515625" style="31" customWidth="1"/>
    <col min="3075" max="3075" width="9.85546875" style="31" customWidth="1"/>
    <col min="3076" max="3076" width="7.140625" style="31" customWidth="1"/>
    <col min="3077" max="3077" width="8.5703125" style="31" customWidth="1"/>
    <col min="3078" max="3078" width="8.85546875" style="31" customWidth="1"/>
    <col min="3079" max="3079" width="7.140625" style="31" customWidth="1"/>
    <col min="3080" max="3080" width="9" style="31" customWidth="1"/>
    <col min="3081" max="3081" width="8.7109375" style="31" customWidth="1"/>
    <col min="3082" max="3082" width="6.5703125" style="31" customWidth="1"/>
    <col min="3083" max="3083" width="8.140625" style="31" customWidth="1"/>
    <col min="3084" max="3084" width="7.5703125" style="31" customWidth="1"/>
    <col min="3085" max="3085" width="7" style="31" customWidth="1"/>
    <col min="3086" max="3087" width="8.7109375" style="31" customWidth="1"/>
    <col min="3088" max="3088" width="7.28515625" style="31" customWidth="1"/>
    <col min="3089" max="3089" width="8.140625" style="31" customWidth="1"/>
    <col min="3090" max="3090" width="8.7109375" style="31" customWidth="1"/>
    <col min="3091" max="3091" width="6.42578125" style="31" customWidth="1"/>
    <col min="3092" max="3093" width="9.28515625" style="31" customWidth="1"/>
    <col min="3094" max="3094" width="6.42578125" style="31" customWidth="1"/>
    <col min="3095" max="3096" width="9.5703125" style="31" customWidth="1"/>
    <col min="3097" max="3097" width="6.42578125" style="31" customWidth="1"/>
    <col min="3098" max="3099" width="9.5703125" style="31" customWidth="1"/>
    <col min="3100" max="3100" width="6.7109375" style="31" customWidth="1"/>
    <col min="3101" max="3103" width="9.140625" style="31"/>
    <col min="3104" max="3104" width="10.85546875" style="31" bestFit="1" customWidth="1"/>
    <col min="3105" max="3325" width="9.140625" style="31"/>
    <col min="3326" max="3326" width="18.7109375" style="31" customWidth="1"/>
    <col min="3327" max="3328" width="9.42578125" style="31" customWidth="1"/>
    <col min="3329" max="3329" width="7.7109375" style="31" customWidth="1"/>
    <col min="3330" max="3330" width="9.28515625" style="31" customWidth="1"/>
    <col min="3331" max="3331" width="9.85546875" style="31" customWidth="1"/>
    <col min="3332" max="3332" width="7.140625" style="31" customWidth="1"/>
    <col min="3333" max="3333" width="8.5703125" style="31" customWidth="1"/>
    <col min="3334" max="3334" width="8.85546875" style="31" customWidth="1"/>
    <col min="3335" max="3335" width="7.140625" style="31" customWidth="1"/>
    <col min="3336" max="3336" width="9" style="31" customWidth="1"/>
    <col min="3337" max="3337" width="8.7109375" style="31" customWidth="1"/>
    <col min="3338" max="3338" width="6.5703125" style="31" customWidth="1"/>
    <col min="3339" max="3339" width="8.140625" style="31" customWidth="1"/>
    <col min="3340" max="3340" width="7.5703125" style="31" customWidth="1"/>
    <col min="3341" max="3341" width="7" style="31" customWidth="1"/>
    <col min="3342" max="3343" width="8.7109375" style="31" customWidth="1"/>
    <col min="3344" max="3344" width="7.28515625" style="31" customWidth="1"/>
    <col min="3345" max="3345" width="8.140625" style="31" customWidth="1"/>
    <col min="3346" max="3346" width="8.7109375" style="31" customWidth="1"/>
    <col min="3347" max="3347" width="6.42578125" style="31" customWidth="1"/>
    <col min="3348" max="3349" width="9.28515625" style="31" customWidth="1"/>
    <col min="3350" max="3350" width="6.42578125" style="31" customWidth="1"/>
    <col min="3351" max="3352" width="9.5703125" style="31" customWidth="1"/>
    <col min="3353" max="3353" width="6.42578125" style="31" customWidth="1"/>
    <col min="3354" max="3355" width="9.5703125" style="31" customWidth="1"/>
    <col min="3356" max="3356" width="6.7109375" style="31" customWidth="1"/>
    <col min="3357" max="3359" width="9.140625" style="31"/>
    <col min="3360" max="3360" width="10.85546875" style="31" bestFit="1" customWidth="1"/>
    <col min="3361" max="3581" width="9.140625" style="31"/>
    <col min="3582" max="3582" width="18.7109375" style="31" customWidth="1"/>
    <col min="3583" max="3584" width="9.42578125" style="31" customWidth="1"/>
    <col min="3585" max="3585" width="7.7109375" style="31" customWidth="1"/>
    <col min="3586" max="3586" width="9.28515625" style="31" customWidth="1"/>
    <col min="3587" max="3587" width="9.85546875" style="31" customWidth="1"/>
    <col min="3588" max="3588" width="7.140625" style="31" customWidth="1"/>
    <col min="3589" max="3589" width="8.5703125" style="31" customWidth="1"/>
    <col min="3590" max="3590" width="8.85546875" style="31" customWidth="1"/>
    <col min="3591" max="3591" width="7.140625" style="31" customWidth="1"/>
    <col min="3592" max="3592" width="9" style="31" customWidth="1"/>
    <col min="3593" max="3593" width="8.7109375" style="31" customWidth="1"/>
    <col min="3594" max="3594" width="6.5703125" style="31" customWidth="1"/>
    <col min="3595" max="3595" width="8.140625" style="31" customWidth="1"/>
    <col min="3596" max="3596" width="7.5703125" style="31" customWidth="1"/>
    <col min="3597" max="3597" width="7" style="31" customWidth="1"/>
    <col min="3598" max="3599" width="8.7109375" style="31" customWidth="1"/>
    <col min="3600" max="3600" width="7.28515625" style="31" customWidth="1"/>
    <col min="3601" max="3601" width="8.140625" style="31" customWidth="1"/>
    <col min="3602" max="3602" width="8.7109375" style="31" customWidth="1"/>
    <col min="3603" max="3603" width="6.42578125" style="31" customWidth="1"/>
    <col min="3604" max="3605" width="9.28515625" style="31" customWidth="1"/>
    <col min="3606" max="3606" width="6.42578125" style="31" customWidth="1"/>
    <col min="3607" max="3608" width="9.5703125" style="31" customWidth="1"/>
    <col min="3609" max="3609" width="6.42578125" style="31" customWidth="1"/>
    <col min="3610" max="3611" width="9.5703125" style="31" customWidth="1"/>
    <col min="3612" max="3612" width="6.7109375" style="31" customWidth="1"/>
    <col min="3613" max="3615" width="9.140625" style="31"/>
    <col min="3616" max="3616" width="10.85546875" style="31" bestFit="1" customWidth="1"/>
    <col min="3617" max="3837" width="9.140625" style="31"/>
    <col min="3838" max="3838" width="18.7109375" style="31" customWidth="1"/>
    <col min="3839" max="3840" width="9.42578125" style="31" customWidth="1"/>
    <col min="3841" max="3841" width="7.7109375" style="31" customWidth="1"/>
    <col min="3842" max="3842" width="9.28515625" style="31" customWidth="1"/>
    <col min="3843" max="3843" width="9.85546875" style="31" customWidth="1"/>
    <col min="3844" max="3844" width="7.140625" style="31" customWidth="1"/>
    <col min="3845" max="3845" width="8.5703125" style="31" customWidth="1"/>
    <col min="3846" max="3846" width="8.85546875" style="31" customWidth="1"/>
    <col min="3847" max="3847" width="7.140625" style="31" customWidth="1"/>
    <col min="3848" max="3848" width="9" style="31" customWidth="1"/>
    <col min="3849" max="3849" width="8.7109375" style="31" customWidth="1"/>
    <col min="3850" max="3850" width="6.5703125" style="31" customWidth="1"/>
    <col min="3851" max="3851" width="8.140625" style="31" customWidth="1"/>
    <col min="3852" max="3852" width="7.5703125" style="31" customWidth="1"/>
    <col min="3853" max="3853" width="7" style="31" customWidth="1"/>
    <col min="3854" max="3855" width="8.7109375" style="31" customWidth="1"/>
    <col min="3856" max="3856" width="7.28515625" style="31" customWidth="1"/>
    <col min="3857" max="3857" width="8.140625" style="31" customWidth="1"/>
    <col min="3858" max="3858" width="8.7109375" style="31" customWidth="1"/>
    <col min="3859" max="3859" width="6.42578125" style="31" customWidth="1"/>
    <col min="3860" max="3861" width="9.28515625" style="31" customWidth="1"/>
    <col min="3862" max="3862" width="6.42578125" style="31" customWidth="1"/>
    <col min="3863" max="3864" width="9.5703125" style="31" customWidth="1"/>
    <col min="3865" max="3865" width="6.42578125" style="31" customWidth="1"/>
    <col min="3866" max="3867" width="9.5703125" style="31" customWidth="1"/>
    <col min="3868" max="3868" width="6.7109375" style="31" customWidth="1"/>
    <col min="3869" max="3871" width="9.140625" style="31"/>
    <col min="3872" max="3872" width="10.85546875" style="31" bestFit="1" customWidth="1"/>
    <col min="3873" max="4093" width="9.140625" style="31"/>
    <col min="4094" max="4094" width="18.7109375" style="31" customWidth="1"/>
    <col min="4095" max="4096" width="9.42578125" style="31" customWidth="1"/>
    <col min="4097" max="4097" width="7.7109375" style="31" customWidth="1"/>
    <col min="4098" max="4098" width="9.28515625" style="31" customWidth="1"/>
    <col min="4099" max="4099" width="9.85546875" style="31" customWidth="1"/>
    <col min="4100" max="4100" width="7.140625" style="31" customWidth="1"/>
    <col min="4101" max="4101" width="8.5703125" style="31" customWidth="1"/>
    <col min="4102" max="4102" width="8.85546875" style="31" customWidth="1"/>
    <col min="4103" max="4103" width="7.140625" style="31" customWidth="1"/>
    <col min="4104" max="4104" width="9" style="31" customWidth="1"/>
    <col min="4105" max="4105" width="8.7109375" style="31" customWidth="1"/>
    <col min="4106" max="4106" width="6.5703125" style="31" customWidth="1"/>
    <col min="4107" max="4107" width="8.140625" style="31" customWidth="1"/>
    <col min="4108" max="4108" width="7.5703125" style="31" customWidth="1"/>
    <col min="4109" max="4109" width="7" style="31" customWidth="1"/>
    <col min="4110" max="4111" width="8.7109375" style="31" customWidth="1"/>
    <col min="4112" max="4112" width="7.28515625" style="31" customWidth="1"/>
    <col min="4113" max="4113" width="8.140625" style="31" customWidth="1"/>
    <col min="4114" max="4114" width="8.7109375" style="31" customWidth="1"/>
    <col min="4115" max="4115" width="6.42578125" style="31" customWidth="1"/>
    <col min="4116" max="4117" width="9.28515625" style="31" customWidth="1"/>
    <col min="4118" max="4118" width="6.42578125" style="31" customWidth="1"/>
    <col min="4119" max="4120" width="9.5703125" style="31" customWidth="1"/>
    <col min="4121" max="4121" width="6.42578125" style="31" customWidth="1"/>
    <col min="4122" max="4123" width="9.5703125" style="31" customWidth="1"/>
    <col min="4124" max="4124" width="6.7109375" style="31" customWidth="1"/>
    <col min="4125" max="4127" width="9.140625" style="31"/>
    <col min="4128" max="4128" width="10.85546875" style="31" bestFit="1" customWidth="1"/>
    <col min="4129" max="4349" width="9.140625" style="31"/>
    <col min="4350" max="4350" width="18.7109375" style="31" customWidth="1"/>
    <col min="4351" max="4352" width="9.42578125" style="31" customWidth="1"/>
    <col min="4353" max="4353" width="7.7109375" style="31" customWidth="1"/>
    <col min="4354" max="4354" width="9.28515625" style="31" customWidth="1"/>
    <col min="4355" max="4355" width="9.85546875" style="31" customWidth="1"/>
    <col min="4356" max="4356" width="7.140625" style="31" customWidth="1"/>
    <col min="4357" max="4357" width="8.5703125" style="31" customWidth="1"/>
    <col min="4358" max="4358" width="8.85546875" style="31" customWidth="1"/>
    <col min="4359" max="4359" width="7.140625" style="31" customWidth="1"/>
    <col min="4360" max="4360" width="9" style="31" customWidth="1"/>
    <col min="4361" max="4361" width="8.7109375" style="31" customWidth="1"/>
    <col min="4362" max="4362" width="6.5703125" style="31" customWidth="1"/>
    <col min="4363" max="4363" width="8.140625" style="31" customWidth="1"/>
    <col min="4364" max="4364" width="7.5703125" style="31" customWidth="1"/>
    <col min="4365" max="4365" width="7" style="31" customWidth="1"/>
    <col min="4366" max="4367" width="8.7109375" style="31" customWidth="1"/>
    <col min="4368" max="4368" width="7.28515625" style="31" customWidth="1"/>
    <col min="4369" max="4369" width="8.140625" style="31" customWidth="1"/>
    <col min="4370" max="4370" width="8.7109375" style="31" customWidth="1"/>
    <col min="4371" max="4371" width="6.42578125" style="31" customWidth="1"/>
    <col min="4372" max="4373" width="9.28515625" style="31" customWidth="1"/>
    <col min="4374" max="4374" width="6.42578125" style="31" customWidth="1"/>
    <col min="4375" max="4376" width="9.5703125" style="31" customWidth="1"/>
    <col min="4377" max="4377" width="6.42578125" style="31" customWidth="1"/>
    <col min="4378" max="4379" width="9.5703125" style="31" customWidth="1"/>
    <col min="4380" max="4380" width="6.7109375" style="31" customWidth="1"/>
    <col min="4381" max="4383" width="9.140625" style="31"/>
    <col min="4384" max="4384" width="10.85546875" style="31" bestFit="1" customWidth="1"/>
    <col min="4385" max="4605" width="9.140625" style="31"/>
    <col min="4606" max="4606" width="18.7109375" style="31" customWidth="1"/>
    <col min="4607" max="4608" width="9.42578125" style="31" customWidth="1"/>
    <col min="4609" max="4609" width="7.7109375" style="31" customWidth="1"/>
    <col min="4610" max="4610" width="9.28515625" style="31" customWidth="1"/>
    <col min="4611" max="4611" width="9.85546875" style="31" customWidth="1"/>
    <col min="4612" max="4612" width="7.140625" style="31" customWidth="1"/>
    <col min="4613" max="4613" width="8.5703125" style="31" customWidth="1"/>
    <col min="4614" max="4614" width="8.85546875" style="31" customWidth="1"/>
    <col min="4615" max="4615" width="7.140625" style="31" customWidth="1"/>
    <col min="4616" max="4616" width="9" style="31" customWidth="1"/>
    <col min="4617" max="4617" width="8.7109375" style="31" customWidth="1"/>
    <col min="4618" max="4618" width="6.5703125" style="31" customWidth="1"/>
    <col min="4619" max="4619" width="8.140625" style="31" customWidth="1"/>
    <col min="4620" max="4620" width="7.5703125" style="31" customWidth="1"/>
    <col min="4621" max="4621" width="7" style="31" customWidth="1"/>
    <col min="4622" max="4623" width="8.7109375" style="31" customWidth="1"/>
    <col min="4624" max="4624" width="7.28515625" style="31" customWidth="1"/>
    <col min="4625" max="4625" width="8.140625" style="31" customWidth="1"/>
    <col min="4626" max="4626" width="8.7109375" style="31" customWidth="1"/>
    <col min="4627" max="4627" width="6.42578125" style="31" customWidth="1"/>
    <col min="4628" max="4629" width="9.28515625" style="31" customWidth="1"/>
    <col min="4630" max="4630" width="6.42578125" style="31" customWidth="1"/>
    <col min="4631" max="4632" width="9.5703125" style="31" customWidth="1"/>
    <col min="4633" max="4633" width="6.42578125" style="31" customWidth="1"/>
    <col min="4634" max="4635" width="9.5703125" style="31" customWidth="1"/>
    <col min="4636" max="4636" width="6.7109375" style="31" customWidth="1"/>
    <col min="4637" max="4639" width="9.140625" style="31"/>
    <col min="4640" max="4640" width="10.85546875" style="31" bestFit="1" customWidth="1"/>
    <col min="4641" max="4861" width="9.140625" style="31"/>
    <col min="4862" max="4862" width="18.7109375" style="31" customWidth="1"/>
    <col min="4863" max="4864" width="9.42578125" style="31" customWidth="1"/>
    <col min="4865" max="4865" width="7.7109375" style="31" customWidth="1"/>
    <col min="4866" max="4866" width="9.28515625" style="31" customWidth="1"/>
    <col min="4867" max="4867" width="9.85546875" style="31" customWidth="1"/>
    <col min="4868" max="4868" width="7.140625" style="31" customWidth="1"/>
    <col min="4869" max="4869" width="8.5703125" style="31" customWidth="1"/>
    <col min="4870" max="4870" width="8.85546875" style="31" customWidth="1"/>
    <col min="4871" max="4871" width="7.140625" style="31" customWidth="1"/>
    <col min="4872" max="4872" width="9" style="31" customWidth="1"/>
    <col min="4873" max="4873" width="8.7109375" style="31" customWidth="1"/>
    <col min="4874" max="4874" width="6.5703125" style="31" customWidth="1"/>
    <col min="4875" max="4875" width="8.140625" style="31" customWidth="1"/>
    <col min="4876" max="4876" width="7.5703125" style="31" customWidth="1"/>
    <col min="4877" max="4877" width="7" style="31" customWidth="1"/>
    <col min="4878" max="4879" width="8.7109375" style="31" customWidth="1"/>
    <col min="4880" max="4880" width="7.28515625" style="31" customWidth="1"/>
    <col min="4881" max="4881" width="8.140625" style="31" customWidth="1"/>
    <col min="4882" max="4882" width="8.7109375" style="31" customWidth="1"/>
    <col min="4883" max="4883" width="6.42578125" style="31" customWidth="1"/>
    <col min="4884" max="4885" width="9.28515625" style="31" customWidth="1"/>
    <col min="4886" max="4886" width="6.42578125" style="31" customWidth="1"/>
    <col min="4887" max="4888" width="9.5703125" style="31" customWidth="1"/>
    <col min="4889" max="4889" width="6.42578125" style="31" customWidth="1"/>
    <col min="4890" max="4891" width="9.5703125" style="31" customWidth="1"/>
    <col min="4892" max="4892" width="6.7109375" style="31" customWidth="1"/>
    <col min="4893" max="4895" width="9.140625" style="31"/>
    <col min="4896" max="4896" width="10.85546875" style="31" bestFit="1" customWidth="1"/>
    <col min="4897" max="5117" width="9.140625" style="31"/>
    <col min="5118" max="5118" width="18.7109375" style="31" customWidth="1"/>
    <col min="5119" max="5120" width="9.42578125" style="31" customWidth="1"/>
    <col min="5121" max="5121" width="7.7109375" style="31" customWidth="1"/>
    <col min="5122" max="5122" width="9.28515625" style="31" customWidth="1"/>
    <col min="5123" max="5123" width="9.85546875" style="31" customWidth="1"/>
    <col min="5124" max="5124" width="7.140625" style="31" customWidth="1"/>
    <col min="5125" max="5125" width="8.5703125" style="31" customWidth="1"/>
    <col min="5126" max="5126" width="8.85546875" style="31" customWidth="1"/>
    <col min="5127" max="5127" width="7.140625" style="31" customWidth="1"/>
    <col min="5128" max="5128" width="9" style="31" customWidth="1"/>
    <col min="5129" max="5129" width="8.7109375" style="31" customWidth="1"/>
    <col min="5130" max="5130" width="6.5703125" style="31" customWidth="1"/>
    <col min="5131" max="5131" width="8.140625" style="31" customWidth="1"/>
    <col min="5132" max="5132" width="7.5703125" style="31" customWidth="1"/>
    <col min="5133" max="5133" width="7" style="31" customWidth="1"/>
    <col min="5134" max="5135" width="8.7109375" style="31" customWidth="1"/>
    <col min="5136" max="5136" width="7.28515625" style="31" customWidth="1"/>
    <col min="5137" max="5137" width="8.140625" style="31" customWidth="1"/>
    <col min="5138" max="5138" width="8.7109375" style="31" customWidth="1"/>
    <col min="5139" max="5139" width="6.42578125" style="31" customWidth="1"/>
    <col min="5140" max="5141" width="9.28515625" style="31" customWidth="1"/>
    <col min="5142" max="5142" width="6.42578125" style="31" customWidth="1"/>
    <col min="5143" max="5144" width="9.5703125" style="31" customWidth="1"/>
    <col min="5145" max="5145" width="6.42578125" style="31" customWidth="1"/>
    <col min="5146" max="5147" width="9.5703125" style="31" customWidth="1"/>
    <col min="5148" max="5148" width="6.7109375" style="31" customWidth="1"/>
    <col min="5149" max="5151" width="9.140625" style="31"/>
    <col min="5152" max="5152" width="10.85546875" style="31" bestFit="1" customWidth="1"/>
    <col min="5153" max="5373" width="9.140625" style="31"/>
    <col min="5374" max="5374" width="18.7109375" style="31" customWidth="1"/>
    <col min="5375" max="5376" width="9.42578125" style="31" customWidth="1"/>
    <col min="5377" max="5377" width="7.7109375" style="31" customWidth="1"/>
    <col min="5378" max="5378" width="9.28515625" style="31" customWidth="1"/>
    <col min="5379" max="5379" width="9.85546875" style="31" customWidth="1"/>
    <col min="5380" max="5380" width="7.140625" style="31" customWidth="1"/>
    <col min="5381" max="5381" width="8.5703125" style="31" customWidth="1"/>
    <col min="5382" max="5382" width="8.85546875" style="31" customWidth="1"/>
    <col min="5383" max="5383" width="7.140625" style="31" customWidth="1"/>
    <col min="5384" max="5384" width="9" style="31" customWidth="1"/>
    <col min="5385" max="5385" width="8.7109375" style="31" customWidth="1"/>
    <col min="5386" max="5386" width="6.5703125" style="31" customWidth="1"/>
    <col min="5387" max="5387" width="8.140625" style="31" customWidth="1"/>
    <col min="5388" max="5388" width="7.5703125" style="31" customWidth="1"/>
    <col min="5389" max="5389" width="7" style="31" customWidth="1"/>
    <col min="5390" max="5391" width="8.7109375" style="31" customWidth="1"/>
    <col min="5392" max="5392" width="7.28515625" style="31" customWidth="1"/>
    <col min="5393" max="5393" width="8.140625" style="31" customWidth="1"/>
    <col min="5394" max="5394" width="8.7109375" style="31" customWidth="1"/>
    <col min="5395" max="5395" width="6.42578125" style="31" customWidth="1"/>
    <col min="5396" max="5397" width="9.28515625" style="31" customWidth="1"/>
    <col min="5398" max="5398" width="6.42578125" style="31" customWidth="1"/>
    <col min="5399" max="5400" width="9.5703125" style="31" customWidth="1"/>
    <col min="5401" max="5401" width="6.42578125" style="31" customWidth="1"/>
    <col min="5402" max="5403" width="9.5703125" style="31" customWidth="1"/>
    <col min="5404" max="5404" width="6.7109375" style="31" customWidth="1"/>
    <col min="5405" max="5407" width="9.140625" style="31"/>
    <col min="5408" max="5408" width="10.85546875" style="31" bestFit="1" customWidth="1"/>
    <col min="5409" max="5629" width="9.140625" style="31"/>
    <col min="5630" max="5630" width="18.7109375" style="31" customWidth="1"/>
    <col min="5631" max="5632" width="9.42578125" style="31" customWidth="1"/>
    <col min="5633" max="5633" width="7.7109375" style="31" customWidth="1"/>
    <col min="5634" max="5634" width="9.28515625" style="31" customWidth="1"/>
    <col min="5635" max="5635" width="9.85546875" style="31" customWidth="1"/>
    <col min="5636" max="5636" width="7.140625" style="31" customWidth="1"/>
    <col min="5637" max="5637" width="8.5703125" style="31" customWidth="1"/>
    <col min="5638" max="5638" width="8.85546875" style="31" customWidth="1"/>
    <col min="5639" max="5639" width="7.140625" style="31" customWidth="1"/>
    <col min="5640" max="5640" width="9" style="31" customWidth="1"/>
    <col min="5641" max="5641" width="8.7109375" style="31" customWidth="1"/>
    <col min="5642" max="5642" width="6.5703125" style="31" customWidth="1"/>
    <col min="5643" max="5643" width="8.140625" style="31" customWidth="1"/>
    <col min="5644" max="5644" width="7.5703125" style="31" customWidth="1"/>
    <col min="5645" max="5645" width="7" style="31" customWidth="1"/>
    <col min="5646" max="5647" width="8.7109375" style="31" customWidth="1"/>
    <col min="5648" max="5648" width="7.28515625" style="31" customWidth="1"/>
    <col min="5649" max="5649" width="8.140625" style="31" customWidth="1"/>
    <col min="5650" max="5650" width="8.7109375" style="31" customWidth="1"/>
    <col min="5651" max="5651" width="6.42578125" style="31" customWidth="1"/>
    <col min="5652" max="5653" width="9.28515625" style="31" customWidth="1"/>
    <col min="5654" max="5654" width="6.42578125" style="31" customWidth="1"/>
    <col min="5655" max="5656" width="9.5703125" style="31" customWidth="1"/>
    <col min="5657" max="5657" width="6.42578125" style="31" customWidth="1"/>
    <col min="5658" max="5659" width="9.5703125" style="31" customWidth="1"/>
    <col min="5660" max="5660" width="6.7109375" style="31" customWidth="1"/>
    <col min="5661" max="5663" width="9.140625" style="31"/>
    <col min="5664" max="5664" width="10.85546875" style="31" bestFit="1" customWidth="1"/>
    <col min="5665" max="5885" width="9.140625" style="31"/>
    <col min="5886" max="5886" width="18.7109375" style="31" customWidth="1"/>
    <col min="5887" max="5888" width="9.42578125" style="31" customWidth="1"/>
    <col min="5889" max="5889" width="7.7109375" style="31" customWidth="1"/>
    <col min="5890" max="5890" width="9.28515625" style="31" customWidth="1"/>
    <col min="5891" max="5891" width="9.85546875" style="31" customWidth="1"/>
    <col min="5892" max="5892" width="7.140625" style="31" customWidth="1"/>
    <col min="5893" max="5893" width="8.5703125" style="31" customWidth="1"/>
    <col min="5894" max="5894" width="8.85546875" style="31" customWidth="1"/>
    <col min="5895" max="5895" width="7.140625" style="31" customWidth="1"/>
    <col min="5896" max="5896" width="9" style="31" customWidth="1"/>
    <col min="5897" max="5897" width="8.7109375" style="31" customWidth="1"/>
    <col min="5898" max="5898" width="6.5703125" style="31" customWidth="1"/>
    <col min="5899" max="5899" width="8.140625" style="31" customWidth="1"/>
    <col min="5900" max="5900" width="7.5703125" style="31" customWidth="1"/>
    <col min="5901" max="5901" width="7" style="31" customWidth="1"/>
    <col min="5902" max="5903" width="8.7109375" style="31" customWidth="1"/>
    <col min="5904" max="5904" width="7.28515625" style="31" customWidth="1"/>
    <col min="5905" max="5905" width="8.140625" style="31" customWidth="1"/>
    <col min="5906" max="5906" width="8.7109375" style="31" customWidth="1"/>
    <col min="5907" max="5907" width="6.42578125" style="31" customWidth="1"/>
    <col min="5908" max="5909" width="9.28515625" style="31" customWidth="1"/>
    <col min="5910" max="5910" width="6.42578125" style="31" customWidth="1"/>
    <col min="5911" max="5912" width="9.5703125" style="31" customWidth="1"/>
    <col min="5913" max="5913" width="6.42578125" style="31" customWidth="1"/>
    <col min="5914" max="5915" width="9.5703125" style="31" customWidth="1"/>
    <col min="5916" max="5916" width="6.7109375" style="31" customWidth="1"/>
    <col min="5917" max="5919" width="9.140625" style="31"/>
    <col min="5920" max="5920" width="10.85546875" style="31" bestFit="1" customWidth="1"/>
    <col min="5921" max="6141" width="9.140625" style="31"/>
    <col min="6142" max="6142" width="18.7109375" style="31" customWidth="1"/>
    <col min="6143" max="6144" width="9.42578125" style="31" customWidth="1"/>
    <col min="6145" max="6145" width="7.7109375" style="31" customWidth="1"/>
    <col min="6146" max="6146" width="9.28515625" style="31" customWidth="1"/>
    <col min="6147" max="6147" width="9.85546875" style="31" customWidth="1"/>
    <col min="6148" max="6148" width="7.140625" style="31" customWidth="1"/>
    <col min="6149" max="6149" width="8.5703125" style="31" customWidth="1"/>
    <col min="6150" max="6150" width="8.85546875" style="31" customWidth="1"/>
    <col min="6151" max="6151" width="7.140625" style="31" customWidth="1"/>
    <col min="6152" max="6152" width="9" style="31" customWidth="1"/>
    <col min="6153" max="6153" width="8.7109375" style="31" customWidth="1"/>
    <col min="6154" max="6154" width="6.5703125" style="31" customWidth="1"/>
    <col min="6155" max="6155" width="8.140625" style="31" customWidth="1"/>
    <col min="6156" max="6156" width="7.5703125" style="31" customWidth="1"/>
    <col min="6157" max="6157" width="7" style="31" customWidth="1"/>
    <col min="6158" max="6159" width="8.7109375" style="31" customWidth="1"/>
    <col min="6160" max="6160" width="7.28515625" style="31" customWidth="1"/>
    <col min="6161" max="6161" width="8.140625" style="31" customWidth="1"/>
    <col min="6162" max="6162" width="8.7109375" style="31" customWidth="1"/>
    <col min="6163" max="6163" width="6.42578125" style="31" customWidth="1"/>
    <col min="6164" max="6165" width="9.28515625" style="31" customWidth="1"/>
    <col min="6166" max="6166" width="6.42578125" style="31" customWidth="1"/>
    <col min="6167" max="6168" width="9.5703125" style="31" customWidth="1"/>
    <col min="6169" max="6169" width="6.42578125" style="31" customWidth="1"/>
    <col min="6170" max="6171" width="9.5703125" style="31" customWidth="1"/>
    <col min="6172" max="6172" width="6.7109375" style="31" customWidth="1"/>
    <col min="6173" max="6175" width="9.140625" style="31"/>
    <col min="6176" max="6176" width="10.85546875" style="31" bestFit="1" customWidth="1"/>
    <col min="6177" max="6397" width="9.140625" style="31"/>
    <col min="6398" max="6398" width="18.7109375" style="31" customWidth="1"/>
    <col min="6399" max="6400" width="9.42578125" style="31" customWidth="1"/>
    <col min="6401" max="6401" width="7.7109375" style="31" customWidth="1"/>
    <col min="6402" max="6402" width="9.28515625" style="31" customWidth="1"/>
    <col min="6403" max="6403" width="9.85546875" style="31" customWidth="1"/>
    <col min="6404" max="6404" width="7.140625" style="31" customWidth="1"/>
    <col min="6405" max="6405" width="8.5703125" style="31" customWidth="1"/>
    <col min="6406" max="6406" width="8.85546875" style="31" customWidth="1"/>
    <col min="6407" max="6407" width="7.140625" style="31" customWidth="1"/>
    <col min="6408" max="6408" width="9" style="31" customWidth="1"/>
    <col min="6409" max="6409" width="8.7109375" style="31" customWidth="1"/>
    <col min="6410" max="6410" width="6.5703125" style="31" customWidth="1"/>
    <col min="6411" max="6411" width="8.140625" style="31" customWidth="1"/>
    <col min="6412" max="6412" width="7.5703125" style="31" customWidth="1"/>
    <col min="6413" max="6413" width="7" style="31" customWidth="1"/>
    <col min="6414" max="6415" width="8.7109375" style="31" customWidth="1"/>
    <col min="6416" max="6416" width="7.28515625" style="31" customWidth="1"/>
    <col min="6417" max="6417" width="8.140625" style="31" customWidth="1"/>
    <col min="6418" max="6418" width="8.7109375" style="31" customWidth="1"/>
    <col min="6419" max="6419" width="6.42578125" style="31" customWidth="1"/>
    <col min="6420" max="6421" width="9.28515625" style="31" customWidth="1"/>
    <col min="6422" max="6422" width="6.42578125" style="31" customWidth="1"/>
    <col min="6423" max="6424" width="9.5703125" style="31" customWidth="1"/>
    <col min="6425" max="6425" width="6.42578125" style="31" customWidth="1"/>
    <col min="6426" max="6427" width="9.5703125" style="31" customWidth="1"/>
    <col min="6428" max="6428" width="6.7109375" style="31" customWidth="1"/>
    <col min="6429" max="6431" width="9.140625" style="31"/>
    <col min="6432" max="6432" width="10.85546875" style="31" bestFit="1" customWidth="1"/>
    <col min="6433" max="6653" width="9.140625" style="31"/>
    <col min="6654" max="6654" width="18.7109375" style="31" customWidth="1"/>
    <col min="6655" max="6656" width="9.42578125" style="31" customWidth="1"/>
    <col min="6657" max="6657" width="7.7109375" style="31" customWidth="1"/>
    <col min="6658" max="6658" width="9.28515625" style="31" customWidth="1"/>
    <col min="6659" max="6659" width="9.85546875" style="31" customWidth="1"/>
    <col min="6660" max="6660" width="7.140625" style="31" customWidth="1"/>
    <col min="6661" max="6661" width="8.5703125" style="31" customWidth="1"/>
    <col min="6662" max="6662" width="8.85546875" style="31" customWidth="1"/>
    <col min="6663" max="6663" width="7.140625" style="31" customWidth="1"/>
    <col min="6664" max="6664" width="9" style="31" customWidth="1"/>
    <col min="6665" max="6665" width="8.7109375" style="31" customWidth="1"/>
    <col min="6666" max="6666" width="6.5703125" style="31" customWidth="1"/>
    <col min="6667" max="6667" width="8.140625" style="31" customWidth="1"/>
    <col min="6668" max="6668" width="7.5703125" style="31" customWidth="1"/>
    <col min="6669" max="6669" width="7" style="31" customWidth="1"/>
    <col min="6670" max="6671" width="8.7109375" style="31" customWidth="1"/>
    <col min="6672" max="6672" width="7.28515625" style="31" customWidth="1"/>
    <col min="6673" max="6673" width="8.140625" style="31" customWidth="1"/>
    <col min="6674" max="6674" width="8.7109375" style="31" customWidth="1"/>
    <col min="6675" max="6675" width="6.42578125" style="31" customWidth="1"/>
    <col min="6676" max="6677" width="9.28515625" style="31" customWidth="1"/>
    <col min="6678" max="6678" width="6.42578125" style="31" customWidth="1"/>
    <col min="6679" max="6680" width="9.5703125" style="31" customWidth="1"/>
    <col min="6681" max="6681" width="6.42578125" style="31" customWidth="1"/>
    <col min="6682" max="6683" width="9.5703125" style="31" customWidth="1"/>
    <col min="6684" max="6684" width="6.7109375" style="31" customWidth="1"/>
    <col min="6685" max="6687" width="9.140625" style="31"/>
    <col min="6688" max="6688" width="10.85546875" style="31" bestFit="1" customWidth="1"/>
    <col min="6689" max="6909" width="9.140625" style="31"/>
    <col min="6910" max="6910" width="18.7109375" style="31" customWidth="1"/>
    <col min="6911" max="6912" width="9.42578125" style="31" customWidth="1"/>
    <col min="6913" max="6913" width="7.7109375" style="31" customWidth="1"/>
    <col min="6914" max="6914" width="9.28515625" style="31" customWidth="1"/>
    <col min="6915" max="6915" width="9.85546875" style="31" customWidth="1"/>
    <col min="6916" max="6916" width="7.140625" style="31" customWidth="1"/>
    <col min="6917" max="6917" width="8.5703125" style="31" customWidth="1"/>
    <col min="6918" max="6918" width="8.85546875" style="31" customWidth="1"/>
    <col min="6919" max="6919" width="7.140625" style="31" customWidth="1"/>
    <col min="6920" max="6920" width="9" style="31" customWidth="1"/>
    <col min="6921" max="6921" width="8.7109375" style="31" customWidth="1"/>
    <col min="6922" max="6922" width="6.5703125" style="31" customWidth="1"/>
    <col min="6923" max="6923" width="8.140625" style="31" customWidth="1"/>
    <col min="6924" max="6924" width="7.5703125" style="31" customWidth="1"/>
    <col min="6925" max="6925" width="7" style="31" customWidth="1"/>
    <col min="6926" max="6927" width="8.7109375" style="31" customWidth="1"/>
    <col min="6928" max="6928" width="7.28515625" style="31" customWidth="1"/>
    <col min="6929" max="6929" width="8.140625" style="31" customWidth="1"/>
    <col min="6930" max="6930" width="8.7109375" style="31" customWidth="1"/>
    <col min="6931" max="6931" width="6.42578125" style="31" customWidth="1"/>
    <col min="6932" max="6933" width="9.28515625" style="31" customWidth="1"/>
    <col min="6934" max="6934" width="6.42578125" style="31" customWidth="1"/>
    <col min="6935" max="6936" width="9.5703125" style="31" customWidth="1"/>
    <col min="6937" max="6937" width="6.42578125" style="31" customWidth="1"/>
    <col min="6938" max="6939" width="9.5703125" style="31" customWidth="1"/>
    <col min="6940" max="6940" width="6.7109375" style="31" customWidth="1"/>
    <col min="6941" max="6943" width="9.140625" style="31"/>
    <col min="6944" max="6944" width="10.85546875" style="31" bestFit="1" customWidth="1"/>
    <col min="6945" max="7165" width="9.140625" style="31"/>
    <col min="7166" max="7166" width="18.7109375" style="31" customWidth="1"/>
    <col min="7167" max="7168" width="9.42578125" style="31" customWidth="1"/>
    <col min="7169" max="7169" width="7.7109375" style="31" customWidth="1"/>
    <col min="7170" max="7170" width="9.28515625" style="31" customWidth="1"/>
    <col min="7171" max="7171" width="9.85546875" style="31" customWidth="1"/>
    <col min="7172" max="7172" width="7.140625" style="31" customWidth="1"/>
    <col min="7173" max="7173" width="8.5703125" style="31" customWidth="1"/>
    <col min="7174" max="7174" width="8.85546875" style="31" customWidth="1"/>
    <col min="7175" max="7175" width="7.140625" style="31" customWidth="1"/>
    <col min="7176" max="7176" width="9" style="31" customWidth="1"/>
    <col min="7177" max="7177" width="8.7109375" style="31" customWidth="1"/>
    <col min="7178" max="7178" width="6.5703125" style="31" customWidth="1"/>
    <col min="7179" max="7179" width="8.140625" style="31" customWidth="1"/>
    <col min="7180" max="7180" width="7.5703125" style="31" customWidth="1"/>
    <col min="7181" max="7181" width="7" style="31" customWidth="1"/>
    <col min="7182" max="7183" width="8.7109375" style="31" customWidth="1"/>
    <col min="7184" max="7184" width="7.28515625" style="31" customWidth="1"/>
    <col min="7185" max="7185" width="8.140625" style="31" customWidth="1"/>
    <col min="7186" max="7186" width="8.7109375" style="31" customWidth="1"/>
    <col min="7187" max="7187" width="6.42578125" style="31" customWidth="1"/>
    <col min="7188" max="7189" width="9.28515625" style="31" customWidth="1"/>
    <col min="7190" max="7190" width="6.42578125" style="31" customWidth="1"/>
    <col min="7191" max="7192" width="9.5703125" style="31" customWidth="1"/>
    <col min="7193" max="7193" width="6.42578125" style="31" customWidth="1"/>
    <col min="7194" max="7195" width="9.5703125" style="31" customWidth="1"/>
    <col min="7196" max="7196" width="6.7109375" style="31" customWidth="1"/>
    <col min="7197" max="7199" width="9.140625" style="31"/>
    <col min="7200" max="7200" width="10.85546875" style="31" bestFit="1" customWidth="1"/>
    <col min="7201" max="7421" width="9.140625" style="31"/>
    <col min="7422" max="7422" width="18.7109375" style="31" customWidth="1"/>
    <col min="7423" max="7424" width="9.42578125" style="31" customWidth="1"/>
    <col min="7425" max="7425" width="7.7109375" style="31" customWidth="1"/>
    <col min="7426" max="7426" width="9.28515625" style="31" customWidth="1"/>
    <col min="7427" max="7427" width="9.85546875" style="31" customWidth="1"/>
    <col min="7428" max="7428" width="7.140625" style="31" customWidth="1"/>
    <col min="7429" max="7429" width="8.5703125" style="31" customWidth="1"/>
    <col min="7430" max="7430" width="8.85546875" style="31" customWidth="1"/>
    <col min="7431" max="7431" width="7.140625" style="31" customWidth="1"/>
    <col min="7432" max="7432" width="9" style="31" customWidth="1"/>
    <col min="7433" max="7433" width="8.7109375" style="31" customWidth="1"/>
    <col min="7434" max="7434" width="6.5703125" style="31" customWidth="1"/>
    <col min="7435" max="7435" width="8.140625" style="31" customWidth="1"/>
    <col min="7436" max="7436" width="7.5703125" style="31" customWidth="1"/>
    <col min="7437" max="7437" width="7" style="31" customWidth="1"/>
    <col min="7438" max="7439" width="8.7109375" style="31" customWidth="1"/>
    <col min="7440" max="7440" width="7.28515625" style="31" customWidth="1"/>
    <col min="7441" max="7441" width="8.140625" style="31" customWidth="1"/>
    <col min="7442" max="7442" width="8.7109375" style="31" customWidth="1"/>
    <col min="7443" max="7443" width="6.42578125" style="31" customWidth="1"/>
    <col min="7444" max="7445" width="9.28515625" style="31" customWidth="1"/>
    <col min="7446" max="7446" width="6.42578125" style="31" customWidth="1"/>
    <col min="7447" max="7448" width="9.5703125" style="31" customWidth="1"/>
    <col min="7449" max="7449" width="6.42578125" style="31" customWidth="1"/>
    <col min="7450" max="7451" width="9.5703125" style="31" customWidth="1"/>
    <col min="7452" max="7452" width="6.7109375" style="31" customWidth="1"/>
    <col min="7453" max="7455" width="9.140625" style="31"/>
    <col min="7456" max="7456" width="10.85546875" style="31" bestFit="1" customWidth="1"/>
    <col min="7457" max="7677" width="9.140625" style="31"/>
    <col min="7678" max="7678" width="18.7109375" style="31" customWidth="1"/>
    <col min="7679" max="7680" width="9.42578125" style="31" customWidth="1"/>
    <col min="7681" max="7681" width="7.7109375" style="31" customWidth="1"/>
    <col min="7682" max="7682" width="9.28515625" style="31" customWidth="1"/>
    <col min="7683" max="7683" width="9.85546875" style="31" customWidth="1"/>
    <col min="7684" max="7684" width="7.140625" style="31" customWidth="1"/>
    <col min="7685" max="7685" width="8.5703125" style="31" customWidth="1"/>
    <col min="7686" max="7686" width="8.85546875" style="31" customWidth="1"/>
    <col min="7687" max="7687" width="7.140625" style="31" customWidth="1"/>
    <col min="7688" max="7688" width="9" style="31" customWidth="1"/>
    <col min="7689" max="7689" width="8.7109375" style="31" customWidth="1"/>
    <col min="7690" max="7690" width="6.5703125" style="31" customWidth="1"/>
    <col min="7691" max="7691" width="8.140625" style="31" customWidth="1"/>
    <col min="7692" max="7692" width="7.5703125" style="31" customWidth="1"/>
    <col min="7693" max="7693" width="7" style="31" customWidth="1"/>
    <col min="7694" max="7695" width="8.7109375" style="31" customWidth="1"/>
    <col min="7696" max="7696" width="7.28515625" style="31" customWidth="1"/>
    <col min="7697" max="7697" width="8.140625" style="31" customWidth="1"/>
    <col min="7698" max="7698" width="8.7109375" style="31" customWidth="1"/>
    <col min="7699" max="7699" width="6.42578125" style="31" customWidth="1"/>
    <col min="7700" max="7701" width="9.28515625" style="31" customWidth="1"/>
    <col min="7702" max="7702" width="6.42578125" style="31" customWidth="1"/>
    <col min="7703" max="7704" width="9.5703125" style="31" customWidth="1"/>
    <col min="7705" max="7705" width="6.42578125" style="31" customWidth="1"/>
    <col min="7706" max="7707" width="9.5703125" style="31" customWidth="1"/>
    <col min="7708" max="7708" width="6.7109375" style="31" customWidth="1"/>
    <col min="7709" max="7711" width="9.140625" style="31"/>
    <col min="7712" max="7712" width="10.85546875" style="31" bestFit="1" customWidth="1"/>
    <col min="7713" max="7933" width="9.140625" style="31"/>
    <col min="7934" max="7934" width="18.7109375" style="31" customWidth="1"/>
    <col min="7935" max="7936" width="9.42578125" style="31" customWidth="1"/>
    <col min="7937" max="7937" width="7.7109375" style="31" customWidth="1"/>
    <col min="7938" max="7938" width="9.28515625" style="31" customWidth="1"/>
    <col min="7939" max="7939" width="9.85546875" style="31" customWidth="1"/>
    <col min="7940" max="7940" width="7.140625" style="31" customWidth="1"/>
    <col min="7941" max="7941" width="8.5703125" style="31" customWidth="1"/>
    <col min="7942" max="7942" width="8.85546875" style="31" customWidth="1"/>
    <col min="7943" max="7943" width="7.140625" style="31" customWidth="1"/>
    <col min="7944" max="7944" width="9" style="31" customWidth="1"/>
    <col min="7945" max="7945" width="8.7109375" style="31" customWidth="1"/>
    <col min="7946" max="7946" width="6.5703125" style="31" customWidth="1"/>
    <col min="7947" max="7947" width="8.140625" style="31" customWidth="1"/>
    <col min="7948" max="7948" width="7.5703125" style="31" customWidth="1"/>
    <col min="7949" max="7949" width="7" style="31" customWidth="1"/>
    <col min="7950" max="7951" width="8.7109375" style="31" customWidth="1"/>
    <col min="7952" max="7952" width="7.28515625" style="31" customWidth="1"/>
    <col min="7953" max="7953" width="8.140625" style="31" customWidth="1"/>
    <col min="7954" max="7954" width="8.7109375" style="31" customWidth="1"/>
    <col min="7955" max="7955" width="6.42578125" style="31" customWidth="1"/>
    <col min="7956" max="7957" width="9.28515625" style="31" customWidth="1"/>
    <col min="7958" max="7958" width="6.42578125" style="31" customWidth="1"/>
    <col min="7959" max="7960" width="9.5703125" style="31" customWidth="1"/>
    <col min="7961" max="7961" width="6.42578125" style="31" customWidth="1"/>
    <col min="7962" max="7963" width="9.5703125" style="31" customWidth="1"/>
    <col min="7964" max="7964" width="6.7109375" style="31" customWidth="1"/>
    <col min="7965" max="7967" width="9.140625" style="31"/>
    <col min="7968" max="7968" width="10.85546875" style="31" bestFit="1" customWidth="1"/>
    <col min="7969" max="8189" width="9.140625" style="31"/>
    <col min="8190" max="8190" width="18.7109375" style="31" customWidth="1"/>
    <col min="8191" max="8192" width="9.42578125" style="31" customWidth="1"/>
    <col min="8193" max="8193" width="7.7109375" style="31" customWidth="1"/>
    <col min="8194" max="8194" width="9.28515625" style="31" customWidth="1"/>
    <col min="8195" max="8195" width="9.85546875" style="31" customWidth="1"/>
    <col min="8196" max="8196" width="7.140625" style="31" customWidth="1"/>
    <col min="8197" max="8197" width="8.5703125" style="31" customWidth="1"/>
    <col min="8198" max="8198" width="8.85546875" style="31" customWidth="1"/>
    <col min="8199" max="8199" width="7.140625" style="31" customWidth="1"/>
    <col min="8200" max="8200" width="9" style="31" customWidth="1"/>
    <col min="8201" max="8201" width="8.7109375" style="31" customWidth="1"/>
    <col min="8202" max="8202" width="6.5703125" style="31" customWidth="1"/>
    <col min="8203" max="8203" width="8.140625" style="31" customWidth="1"/>
    <col min="8204" max="8204" width="7.5703125" style="31" customWidth="1"/>
    <col min="8205" max="8205" width="7" style="31" customWidth="1"/>
    <col min="8206" max="8207" width="8.7109375" style="31" customWidth="1"/>
    <col min="8208" max="8208" width="7.28515625" style="31" customWidth="1"/>
    <col min="8209" max="8209" width="8.140625" style="31" customWidth="1"/>
    <col min="8210" max="8210" width="8.7109375" style="31" customWidth="1"/>
    <col min="8211" max="8211" width="6.42578125" style="31" customWidth="1"/>
    <col min="8212" max="8213" width="9.28515625" style="31" customWidth="1"/>
    <col min="8214" max="8214" width="6.42578125" style="31" customWidth="1"/>
    <col min="8215" max="8216" width="9.5703125" style="31" customWidth="1"/>
    <col min="8217" max="8217" width="6.42578125" style="31" customWidth="1"/>
    <col min="8218" max="8219" width="9.5703125" style="31" customWidth="1"/>
    <col min="8220" max="8220" width="6.7109375" style="31" customWidth="1"/>
    <col min="8221" max="8223" width="9.140625" style="31"/>
    <col min="8224" max="8224" width="10.85546875" style="31" bestFit="1" customWidth="1"/>
    <col min="8225" max="8445" width="9.140625" style="31"/>
    <col min="8446" max="8446" width="18.7109375" style="31" customWidth="1"/>
    <col min="8447" max="8448" width="9.42578125" style="31" customWidth="1"/>
    <col min="8449" max="8449" width="7.7109375" style="31" customWidth="1"/>
    <col min="8450" max="8450" width="9.28515625" style="31" customWidth="1"/>
    <col min="8451" max="8451" width="9.85546875" style="31" customWidth="1"/>
    <col min="8452" max="8452" width="7.140625" style="31" customWidth="1"/>
    <col min="8453" max="8453" width="8.5703125" style="31" customWidth="1"/>
    <col min="8454" max="8454" width="8.85546875" style="31" customWidth="1"/>
    <col min="8455" max="8455" width="7.140625" style="31" customWidth="1"/>
    <col min="8456" max="8456" width="9" style="31" customWidth="1"/>
    <col min="8457" max="8457" width="8.7109375" style="31" customWidth="1"/>
    <col min="8458" max="8458" width="6.5703125" style="31" customWidth="1"/>
    <col min="8459" max="8459" width="8.140625" style="31" customWidth="1"/>
    <col min="8460" max="8460" width="7.5703125" style="31" customWidth="1"/>
    <col min="8461" max="8461" width="7" style="31" customWidth="1"/>
    <col min="8462" max="8463" width="8.7109375" style="31" customWidth="1"/>
    <col min="8464" max="8464" width="7.28515625" style="31" customWidth="1"/>
    <col min="8465" max="8465" width="8.140625" style="31" customWidth="1"/>
    <col min="8466" max="8466" width="8.7109375" style="31" customWidth="1"/>
    <col min="8467" max="8467" width="6.42578125" style="31" customWidth="1"/>
    <col min="8468" max="8469" width="9.28515625" style="31" customWidth="1"/>
    <col min="8470" max="8470" width="6.42578125" style="31" customWidth="1"/>
    <col min="8471" max="8472" width="9.5703125" style="31" customWidth="1"/>
    <col min="8473" max="8473" width="6.42578125" style="31" customWidth="1"/>
    <col min="8474" max="8475" width="9.5703125" style="31" customWidth="1"/>
    <col min="8476" max="8476" width="6.7109375" style="31" customWidth="1"/>
    <col min="8477" max="8479" width="9.140625" style="31"/>
    <col min="8480" max="8480" width="10.85546875" style="31" bestFit="1" customWidth="1"/>
    <col min="8481" max="8701" width="9.140625" style="31"/>
    <col min="8702" max="8702" width="18.7109375" style="31" customWidth="1"/>
    <col min="8703" max="8704" width="9.42578125" style="31" customWidth="1"/>
    <col min="8705" max="8705" width="7.7109375" style="31" customWidth="1"/>
    <col min="8706" max="8706" width="9.28515625" style="31" customWidth="1"/>
    <col min="8707" max="8707" width="9.85546875" style="31" customWidth="1"/>
    <col min="8708" max="8708" width="7.140625" style="31" customWidth="1"/>
    <col min="8709" max="8709" width="8.5703125" style="31" customWidth="1"/>
    <col min="8710" max="8710" width="8.85546875" style="31" customWidth="1"/>
    <col min="8711" max="8711" width="7.140625" style="31" customWidth="1"/>
    <col min="8712" max="8712" width="9" style="31" customWidth="1"/>
    <col min="8713" max="8713" width="8.7109375" style="31" customWidth="1"/>
    <col min="8714" max="8714" width="6.5703125" style="31" customWidth="1"/>
    <col min="8715" max="8715" width="8.140625" style="31" customWidth="1"/>
    <col min="8716" max="8716" width="7.5703125" style="31" customWidth="1"/>
    <col min="8717" max="8717" width="7" style="31" customWidth="1"/>
    <col min="8718" max="8719" width="8.7109375" style="31" customWidth="1"/>
    <col min="8720" max="8720" width="7.28515625" style="31" customWidth="1"/>
    <col min="8721" max="8721" width="8.140625" style="31" customWidth="1"/>
    <col min="8722" max="8722" width="8.7109375" style="31" customWidth="1"/>
    <col min="8723" max="8723" width="6.42578125" style="31" customWidth="1"/>
    <col min="8724" max="8725" width="9.28515625" style="31" customWidth="1"/>
    <col min="8726" max="8726" width="6.42578125" style="31" customWidth="1"/>
    <col min="8727" max="8728" width="9.5703125" style="31" customWidth="1"/>
    <col min="8729" max="8729" width="6.42578125" style="31" customWidth="1"/>
    <col min="8730" max="8731" width="9.5703125" style="31" customWidth="1"/>
    <col min="8732" max="8732" width="6.7109375" style="31" customWidth="1"/>
    <col min="8733" max="8735" width="9.140625" style="31"/>
    <col min="8736" max="8736" width="10.85546875" style="31" bestFit="1" customWidth="1"/>
    <col min="8737" max="8957" width="9.140625" style="31"/>
    <col min="8958" max="8958" width="18.7109375" style="31" customWidth="1"/>
    <col min="8959" max="8960" width="9.42578125" style="31" customWidth="1"/>
    <col min="8961" max="8961" width="7.7109375" style="31" customWidth="1"/>
    <col min="8962" max="8962" width="9.28515625" style="31" customWidth="1"/>
    <col min="8963" max="8963" width="9.85546875" style="31" customWidth="1"/>
    <col min="8964" max="8964" width="7.140625" style="31" customWidth="1"/>
    <col min="8965" max="8965" width="8.5703125" style="31" customWidth="1"/>
    <col min="8966" max="8966" width="8.85546875" style="31" customWidth="1"/>
    <col min="8967" max="8967" width="7.140625" style="31" customWidth="1"/>
    <col min="8968" max="8968" width="9" style="31" customWidth="1"/>
    <col min="8969" max="8969" width="8.7109375" style="31" customWidth="1"/>
    <col min="8970" max="8970" width="6.5703125" style="31" customWidth="1"/>
    <col min="8971" max="8971" width="8.140625" style="31" customWidth="1"/>
    <col min="8972" max="8972" width="7.5703125" style="31" customWidth="1"/>
    <col min="8973" max="8973" width="7" style="31" customWidth="1"/>
    <col min="8974" max="8975" width="8.7109375" style="31" customWidth="1"/>
    <col min="8976" max="8976" width="7.28515625" style="31" customWidth="1"/>
    <col min="8977" max="8977" width="8.140625" style="31" customWidth="1"/>
    <col min="8978" max="8978" width="8.7109375" style="31" customWidth="1"/>
    <col min="8979" max="8979" width="6.42578125" style="31" customWidth="1"/>
    <col min="8980" max="8981" width="9.28515625" style="31" customWidth="1"/>
    <col min="8982" max="8982" width="6.42578125" style="31" customWidth="1"/>
    <col min="8983" max="8984" width="9.5703125" style="31" customWidth="1"/>
    <col min="8985" max="8985" width="6.42578125" style="31" customWidth="1"/>
    <col min="8986" max="8987" width="9.5703125" style="31" customWidth="1"/>
    <col min="8988" max="8988" width="6.7109375" style="31" customWidth="1"/>
    <col min="8989" max="8991" width="9.140625" style="31"/>
    <col min="8992" max="8992" width="10.85546875" style="31" bestFit="1" customWidth="1"/>
    <col min="8993" max="9213" width="9.140625" style="31"/>
    <col min="9214" max="9214" width="18.7109375" style="31" customWidth="1"/>
    <col min="9215" max="9216" width="9.42578125" style="31" customWidth="1"/>
    <col min="9217" max="9217" width="7.7109375" style="31" customWidth="1"/>
    <col min="9218" max="9218" width="9.28515625" style="31" customWidth="1"/>
    <col min="9219" max="9219" width="9.85546875" style="31" customWidth="1"/>
    <col min="9220" max="9220" width="7.140625" style="31" customWidth="1"/>
    <col min="9221" max="9221" width="8.5703125" style="31" customWidth="1"/>
    <col min="9222" max="9222" width="8.85546875" style="31" customWidth="1"/>
    <col min="9223" max="9223" width="7.140625" style="31" customWidth="1"/>
    <col min="9224" max="9224" width="9" style="31" customWidth="1"/>
    <col min="9225" max="9225" width="8.7109375" style="31" customWidth="1"/>
    <col min="9226" max="9226" width="6.5703125" style="31" customWidth="1"/>
    <col min="9227" max="9227" width="8.140625" style="31" customWidth="1"/>
    <col min="9228" max="9228" width="7.5703125" style="31" customWidth="1"/>
    <col min="9229" max="9229" width="7" style="31" customWidth="1"/>
    <col min="9230" max="9231" width="8.7109375" style="31" customWidth="1"/>
    <col min="9232" max="9232" width="7.28515625" style="31" customWidth="1"/>
    <col min="9233" max="9233" width="8.140625" style="31" customWidth="1"/>
    <col min="9234" max="9234" width="8.7109375" style="31" customWidth="1"/>
    <col min="9235" max="9235" width="6.42578125" style="31" customWidth="1"/>
    <col min="9236" max="9237" width="9.28515625" style="31" customWidth="1"/>
    <col min="9238" max="9238" width="6.42578125" style="31" customWidth="1"/>
    <col min="9239" max="9240" width="9.5703125" style="31" customWidth="1"/>
    <col min="9241" max="9241" width="6.42578125" style="31" customWidth="1"/>
    <col min="9242" max="9243" width="9.5703125" style="31" customWidth="1"/>
    <col min="9244" max="9244" width="6.7109375" style="31" customWidth="1"/>
    <col min="9245" max="9247" width="9.140625" style="31"/>
    <col min="9248" max="9248" width="10.85546875" style="31" bestFit="1" customWidth="1"/>
    <col min="9249" max="9469" width="9.140625" style="31"/>
    <col min="9470" max="9470" width="18.7109375" style="31" customWidth="1"/>
    <col min="9471" max="9472" width="9.42578125" style="31" customWidth="1"/>
    <col min="9473" max="9473" width="7.7109375" style="31" customWidth="1"/>
    <col min="9474" max="9474" width="9.28515625" style="31" customWidth="1"/>
    <col min="9475" max="9475" width="9.85546875" style="31" customWidth="1"/>
    <col min="9476" max="9476" width="7.140625" style="31" customWidth="1"/>
    <col min="9477" max="9477" width="8.5703125" style="31" customWidth="1"/>
    <col min="9478" max="9478" width="8.85546875" style="31" customWidth="1"/>
    <col min="9479" max="9479" width="7.140625" style="31" customWidth="1"/>
    <col min="9480" max="9480" width="9" style="31" customWidth="1"/>
    <col min="9481" max="9481" width="8.7109375" style="31" customWidth="1"/>
    <col min="9482" max="9482" width="6.5703125" style="31" customWidth="1"/>
    <col min="9483" max="9483" width="8.140625" style="31" customWidth="1"/>
    <col min="9484" max="9484" width="7.5703125" style="31" customWidth="1"/>
    <col min="9485" max="9485" width="7" style="31" customWidth="1"/>
    <col min="9486" max="9487" width="8.7109375" style="31" customWidth="1"/>
    <col min="9488" max="9488" width="7.28515625" style="31" customWidth="1"/>
    <col min="9489" max="9489" width="8.140625" style="31" customWidth="1"/>
    <col min="9490" max="9490" width="8.7109375" style="31" customWidth="1"/>
    <col min="9491" max="9491" width="6.42578125" style="31" customWidth="1"/>
    <col min="9492" max="9493" width="9.28515625" style="31" customWidth="1"/>
    <col min="9494" max="9494" width="6.42578125" style="31" customWidth="1"/>
    <col min="9495" max="9496" width="9.5703125" style="31" customWidth="1"/>
    <col min="9497" max="9497" width="6.42578125" style="31" customWidth="1"/>
    <col min="9498" max="9499" width="9.5703125" style="31" customWidth="1"/>
    <col min="9500" max="9500" width="6.7109375" style="31" customWidth="1"/>
    <col min="9501" max="9503" width="9.140625" style="31"/>
    <col min="9504" max="9504" width="10.85546875" style="31" bestFit="1" customWidth="1"/>
    <col min="9505" max="9725" width="9.140625" style="31"/>
    <col min="9726" max="9726" width="18.7109375" style="31" customWidth="1"/>
    <col min="9727" max="9728" width="9.42578125" style="31" customWidth="1"/>
    <col min="9729" max="9729" width="7.7109375" style="31" customWidth="1"/>
    <col min="9730" max="9730" width="9.28515625" style="31" customWidth="1"/>
    <col min="9731" max="9731" width="9.85546875" style="31" customWidth="1"/>
    <col min="9732" max="9732" width="7.140625" style="31" customWidth="1"/>
    <col min="9733" max="9733" width="8.5703125" style="31" customWidth="1"/>
    <col min="9734" max="9734" width="8.85546875" style="31" customWidth="1"/>
    <col min="9735" max="9735" width="7.140625" style="31" customWidth="1"/>
    <col min="9736" max="9736" width="9" style="31" customWidth="1"/>
    <col min="9737" max="9737" width="8.7109375" style="31" customWidth="1"/>
    <col min="9738" max="9738" width="6.5703125" style="31" customWidth="1"/>
    <col min="9739" max="9739" width="8.140625" style="31" customWidth="1"/>
    <col min="9740" max="9740" width="7.5703125" style="31" customWidth="1"/>
    <col min="9741" max="9741" width="7" style="31" customWidth="1"/>
    <col min="9742" max="9743" width="8.7109375" style="31" customWidth="1"/>
    <col min="9744" max="9744" width="7.28515625" style="31" customWidth="1"/>
    <col min="9745" max="9745" width="8.140625" style="31" customWidth="1"/>
    <col min="9746" max="9746" width="8.7109375" style="31" customWidth="1"/>
    <col min="9747" max="9747" width="6.42578125" style="31" customWidth="1"/>
    <col min="9748" max="9749" width="9.28515625" style="31" customWidth="1"/>
    <col min="9750" max="9750" width="6.42578125" style="31" customWidth="1"/>
    <col min="9751" max="9752" width="9.5703125" style="31" customWidth="1"/>
    <col min="9753" max="9753" width="6.42578125" style="31" customWidth="1"/>
    <col min="9754" max="9755" width="9.5703125" style="31" customWidth="1"/>
    <col min="9756" max="9756" width="6.7109375" style="31" customWidth="1"/>
    <col min="9757" max="9759" width="9.140625" style="31"/>
    <col min="9760" max="9760" width="10.85546875" style="31" bestFit="1" customWidth="1"/>
    <col min="9761" max="9981" width="9.140625" style="31"/>
    <col min="9982" max="9982" width="18.7109375" style="31" customWidth="1"/>
    <col min="9983" max="9984" width="9.42578125" style="31" customWidth="1"/>
    <col min="9985" max="9985" width="7.7109375" style="31" customWidth="1"/>
    <col min="9986" max="9986" width="9.28515625" style="31" customWidth="1"/>
    <col min="9987" max="9987" width="9.85546875" style="31" customWidth="1"/>
    <col min="9988" max="9988" width="7.140625" style="31" customWidth="1"/>
    <col min="9989" max="9989" width="8.5703125" style="31" customWidth="1"/>
    <col min="9990" max="9990" width="8.85546875" style="31" customWidth="1"/>
    <col min="9991" max="9991" width="7.140625" style="31" customWidth="1"/>
    <col min="9992" max="9992" width="9" style="31" customWidth="1"/>
    <col min="9993" max="9993" width="8.7109375" style="31" customWidth="1"/>
    <col min="9994" max="9994" width="6.5703125" style="31" customWidth="1"/>
    <col min="9995" max="9995" width="8.140625" style="31" customWidth="1"/>
    <col min="9996" max="9996" width="7.5703125" style="31" customWidth="1"/>
    <col min="9997" max="9997" width="7" style="31" customWidth="1"/>
    <col min="9998" max="9999" width="8.7109375" style="31" customWidth="1"/>
    <col min="10000" max="10000" width="7.28515625" style="31" customWidth="1"/>
    <col min="10001" max="10001" width="8.140625" style="31" customWidth="1"/>
    <col min="10002" max="10002" width="8.7109375" style="31" customWidth="1"/>
    <col min="10003" max="10003" width="6.42578125" style="31" customWidth="1"/>
    <col min="10004" max="10005" width="9.28515625" style="31" customWidth="1"/>
    <col min="10006" max="10006" width="6.42578125" style="31" customWidth="1"/>
    <col min="10007" max="10008" width="9.5703125" style="31" customWidth="1"/>
    <col min="10009" max="10009" width="6.42578125" style="31" customWidth="1"/>
    <col min="10010" max="10011" width="9.5703125" style="31" customWidth="1"/>
    <col min="10012" max="10012" width="6.7109375" style="31" customWidth="1"/>
    <col min="10013" max="10015" width="9.140625" style="31"/>
    <col min="10016" max="10016" width="10.85546875" style="31" bestFit="1" customWidth="1"/>
    <col min="10017" max="10237" width="9.140625" style="31"/>
    <col min="10238" max="10238" width="18.7109375" style="31" customWidth="1"/>
    <col min="10239" max="10240" width="9.42578125" style="31" customWidth="1"/>
    <col min="10241" max="10241" width="7.7109375" style="31" customWidth="1"/>
    <col min="10242" max="10242" width="9.28515625" style="31" customWidth="1"/>
    <col min="10243" max="10243" width="9.85546875" style="31" customWidth="1"/>
    <col min="10244" max="10244" width="7.140625" style="31" customWidth="1"/>
    <col min="10245" max="10245" width="8.5703125" style="31" customWidth="1"/>
    <col min="10246" max="10246" width="8.85546875" style="31" customWidth="1"/>
    <col min="10247" max="10247" width="7.140625" style="31" customWidth="1"/>
    <col min="10248" max="10248" width="9" style="31" customWidth="1"/>
    <col min="10249" max="10249" width="8.7109375" style="31" customWidth="1"/>
    <col min="10250" max="10250" width="6.5703125" style="31" customWidth="1"/>
    <col min="10251" max="10251" width="8.140625" style="31" customWidth="1"/>
    <col min="10252" max="10252" width="7.5703125" style="31" customWidth="1"/>
    <col min="10253" max="10253" width="7" style="31" customWidth="1"/>
    <col min="10254" max="10255" width="8.7109375" style="31" customWidth="1"/>
    <col min="10256" max="10256" width="7.28515625" style="31" customWidth="1"/>
    <col min="10257" max="10257" width="8.140625" style="31" customWidth="1"/>
    <col min="10258" max="10258" width="8.7109375" style="31" customWidth="1"/>
    <col min="10259" max="10259" width="6.42578125" style="31" customWidth="1"/>
    <col min="10260" max="10261" width="9.28515625" style="31" customWidth="1"/>
    <col min="10262" max="10262" width="6.42578125" style="31" customWidth="1"/>
    <col min="10263" max="10264" width="9.5703125" style="31" customWidth="1"/>
    <col min="10265" max="10265" width="6.42578125" style="31" customWidth="1"/>
    <col min="10266" max="10267" width="9.5703125" style="31" customWidth="1"/>
    <col min="10268" max="10268" width="6.7109375" style="31" customWidth="1"/>
    <col min="10269" max="10271" width="9.140625" style="31"/>
    <col min="10272" max="10272" width="10.85546875" style="31" bestFit="1" customWidth="1"/>
    <col min="10273" max="10493" width="9.140625" style="31"/>
    <col min="10494" max="10494" width="18.7109375" style="31" customWidth="1"/>
    <col min="10495" max="10496" width="9.42578125" style="31" customWidth="1"/>
    <col min="10497" max="10497" width="7.7109375" style="31" customWidth="1"/>
    <col min="10498" max="10498" width="9.28515625" style="31" customWidth="1"/>
    <col min="10499" max="10499" width="9.85546875" style="31" customWidth="1"/>
    <col min="10500" max="10500" width="7.140625" style="31" customWidth="1"/>
    <col min="10501" max="10501" width="8.5703125" style="31" customWidth="1"/>
    <col min="10502" max="10502" width="8.85546875" style="31" customWidth="1"/>
    <col min="10503" max="10503" width="7.140625" style="31" customWidth="1"/>
    <col min="10504" max="10504" width="9" style="31" customWidth="1"/>
    <col min="10505" max="10505" width="8.7109375" style="31" customWidth="1"/>
    <col min="10506" max="10506" width="6.5703125" style="31" customWidth="1"/>
    <col min="10507" max="10507" width="8.140625" style="31" customWidth="1"/>
    <col min="10508" max="10508" width="7.5703125" style="31" customWidth="1"/>
    <col min="10509" max="10509" width="7" style="31" customWidth="1"/>
    <col min="10510" max="10511" width="8.7109375" style="31" customWidth="1"/>
    <col min="10512" max="10512" width="7.28515625" style="31" customWidth="1"/>
    <col min="10513" max="10513" width="8.140625" style="31" customWidth="1"/>
    <col min="10514" max="10514" width="8.7109375" style="31" customWidth="1"/>
    <col min="10515" max="10515" width="6.42578125" style="31" customWidth="1"/>
    <col min="10516" max="10517" width="9.28515625" style="31" customWidth="1"/>
    <col min="10518" max="10518" width="6.42578125" style="31" customWidth="1"/>
    <col min="10519" max="10520" width="9.5703125" style="31" customWidth="1"/>
    <col min="10521" max="10521" width="6.42578125" style="31" customWidth="1"/>
    <col min="10522" max="10523" width="9.5703125" style="31" customWidth="1"/>
    <col min="10524" max="10524" width="6.7109375" style="31" customWidth="1"/>
    <col min="10525" max="10527" width="9.140625" style="31"/>
    <col min="10528" max="10528" width="10.85546875" style="31" bestFit="1" customWidth="1"/>
    <col min="10529" max="10749" width="9.140625" style="31"/>
    <col min="10750" max="10750" width="18.7109375" style="31" customWidth="1"/>
    <col min="10751" max="10752" width="9.42578125" style="31" customWidth="1"/>
    <col min="10753" max="10753" width="7.7109375" style="31" customWidth="1"/>
    <col min="10754" max="10754" width="9.28515625" style="31" customWidth="1"/>
    <col min="10755" max="10755" width="9.85546875" style="31" customWidth="1"/>
    <col min="10756" max="10756" width="7.140625" style="31" customWidth="1"/>
    <col min="10757" max="10757" width="8.5703125" style="31" customWidth="1"/>
    <col min="10758" max="10758" width="8.85546875" style="31" customWidth="1"/>
    <col min="10759" max="10759" width="7.140625" style="31" customWidth="1"/>
    <col min="10760" max="10760" width="9" style="31" customWidth="1"/>
    <col min="10761" max="10761" width="8.7109375" style="31" customWidth="1"/>
    <col min="10762" max="10762" width="6.5703125" style="31" customWidth="1"/>
    <col min="10763" max="10763" width="8.140625" style="31" customWidth="1"/>
    <col min="10764" max="10764" width="7.5703125" style="31" customWidth="1"/>
    <col min="10765" max="10765" width="7" style="31" customWidth="1"/>
    <col min="10766" max="10767" width="8.7109375" style="31" customWidth="1"/>
    <col min="10768" max="10768" width="7.28515625" style="31" customWidth="1"/>
    <col min="10769" max="10769" width="8.140625" style="31" customWidth="1"/>
    <col min="10770" max="10770" width="8.7109375" style="31" customWidth="1"/>
    <col min="10771" max="10771" width="6.42578125" style="31" customWidth="1"/>
    <col min="10772" max="10773" width="9.28515625" style="31" customWidth="1"/>
    <col min="10774" max="10774" width="6.42578125" style="31" customWidth="1"/>
    <col min="10775" max="10776" width="9.5703125" style="31" customWidth="1"/>
    <col min="10777" max="10777" width="6.42578125" style="31" customWidth="1"/>
    <col min="10778" max="10779" width="9.5703125" style="31" customWidth="1"/>
    <col min="10780" max="10780" width="6.7109375" style="31" customWidth="1"/>
    <col min="10781" max="10783" width="9.140625" style="31"/>
    <col min="10784" max="10784" width="10.85546875" style="31" bestFit="1" customWidth="1"/>
    <col min="10785" max="11005" width="9.140625" style="31"/>
    <col min="11006" max="11006" width="18.7109375" style="31" customWidth="1"/>
    <col min="11007" max="11008" width="9.42578125" style="31" customWidth="1"/>
    <col min="11009" max="11009" width="7.7109375" style="31" customWidth="1"/>
    <col min="11010" max="11010" width="9.28515625" style="31" customWidth="1"/>
    <col min="11011" max="11011" width="9.85546875" style="31" customWidth="1"/>
    <col min="11012" max="11012" width="7.140625" style="31" customWidth="1"/>
    <col min="11013" max="11013" width="8.5703125" style="31" customWidth="1"/>
    <col min="11014" max="11014" width="8.85546875" style="31" customWidth="1"/>
    <col min="11015" max="11015" width="7.140625" style="31" customWidth="1"/>
    <col min="11016" max="11016" width="9" style="31" customWidth="1"/>
    <col min="11017" max="11017" width="8.7109375" style="31" customWidth="1"/>
    <col min="11018" max="11018" width="6.5703125" style="31" customWidth="1"/>
    <col min="11019" max="11019" width="8.140625" style="31" customWidth="1"/>
    <col min="11020" max="11020" width="7.5703125" style="31" customWidth="1"/>
    <col min="11021" max="11021" width="7" style="31" customWidth="1"/>
    <col min="11022" max="11023" width="8.7109375" style="31" customWidth="1"/>
    <col min="11024" max="11024" width="7.28515625" style="31" customWidth="1"/>
    <col min="11025" max="11025" width="8.140625" style="31" customWidth="1"/>
    <col min="11026" max="11026" width="8.7109375" style="31" customWidth="1"/>
    <col min="11027" max="11027" width="6.42578125" style="31" customWidth="1"/>
    <col min="11028" max="11029" width="9.28515625" style="31" customWidth="1"/>
    <col min="11030" max="11030" width="6.42578125" style="31" customWidth="1"/>
    <col min="11031" max="11032" width="9.5703125" style="31" customWidth="1"/>
    <col min="11033" max="11033" width="6.42578125" style="31" customWidth="1"/>
    <col min="11034" max="11035" width="9.5703125" style="31" customWidth="1"/>
    <col min="11036" max="11036" width="6.7109375" style="31" customWidth="1"/>
    <col min="11037" max="11039" width="9.140625" style="31"/>
    <col min="11040" max="11040" width="10.85546875" style="31" bestFit="1" customWidth="1"/>
    <col min="11041" max="11261" width="9.140625" style="31"/>
    <col min="11262" max="11262" width="18.7109375" style="31" customWidth="1"/>
    <col min="11263" max="11264" width="9.42578125" style="31" customWidth="1"/>
    <col min="11265" max="11265" width="7.7109375" style="31" customWidth="1"/>
    <col min="11266" max="11266" width="9.28515625" style="31" customWidth="1"/>
    <col min="11267" max="11267" width="9.85546875" style="31" customWidth="1"/>
    <col min="11268" max="11268" width="7.140625" style="31" customWidth="1"/>
    <col min="11269" max="11269" width="8.5703125" style="31" customWidth="1"/>
    <col min="11270" max="11270" width="8.85546875" style="31" customWidth="1"/>
    <col min="11271" max="11271" width="7.140625" style="31" customWidth="1"/>
    <col min="11272" max="11272" width="9" style="31" customWidth="1"/>
    <col min="11273" max="11273" width="8.7109375" style="31" customWidth="1"/>
    <col min="11274" max="11274" width="6.5703125" style="31" customWidth="1"/>
    <col min="11275" max="11275" width="8.140625" style="31" customWidth="1"/>
    <col min="11276" max="11276" width="7.5703125" style="31" customWidth="1"/>
    <col min="11277" max="11277" width="7" style="31" customWidth="1"/>
    <col min="11278" max="11279" width="8.7109375" style="31" customWidth="1"/>
    <col min="11280" max="11280" width="7.28515625" style="31" customWidth="1"/>
    <col min="11281" max="11281" width="8.140625" style="31" customWidth="1"/>
    <col min="11282" max="11282" width="8.7109375" style="31" customWidth="1"/>
    <col min="11283" max="11283" width="6.42578125" style="31" customWidth="1"/>
    <col min="11284" max="11285" width="9.28515625" style="31" customWidth="1"/>
    <col min="11286" max="11286" width="6.42578125" style="31" customWidth="1"/>
    <col min="11287" max="11288" width="9.5703125" style="31" customWidth="1"/>
    <col min="11289" max="11289" width="6.42578125" style="31" customWidth="1"/>
    <col min="11290" max="11291" width="9.5703125" style="31" customWidth="1"/>
    <col min="11292" max="11292" width="6.7109375" style="31" customWidth="1"/>
    <col min="11293" max="11295" width="9.140625" style="31"/>
    <col min="11296" max="11296" width="10.85546875" style="31" bestFit="1" customWidth="1"/>
    <col min="11297" max="11517" width="9.140625" style="31"/>
    <col min="11518" max="11518" width="18.7109375" style="31" customWidth="1"/>
    <col min="11519" max="11520" width="9.42578125" style="31" customWidth="1"/>
    <col min="11521" max="11521" width="7.7109375" style="31" customWidth="1"/>
    <col min="11522" max="11522" width="9.28515625" style="31" customWidth="1"/>
    <col min="11523" max="11523" width="9.85546875" style="31" customWidth="1"/>
    <col min="11524" max="11524" width="7.140625" style="31" customWidth="1"/>
    <col min="11525" max="11525" width="8.5703125" style="31" customWidth="1"/>
    <col min="11526" max="11526" width="8.85546875" style="31" customWidth="1"/>
    <col min="11527" max="11527" width="7.140625" style="31" customWidth="1"/>
    <col min="11528" max="11528" width="9" style="31" customWidth="1"/>
    <col min="11529" max="11529" width="8.7109375" style="31" customWidth="1"/>
    <col min="11530" max="11530" width="6.5703125" style="31" customWidth="1"/>
    <col min="11531" max="11531" width="8.140625" style="31" customWidth="1"/>
    <col min="11532" max="11532" width="7.5703125" style="31" customWidth="1"/>
    <col min="11533" max="11533" width="7" style="31" customWidth="1"/>
    <col min="11534" max="11535" width="8.7109375" style="31" customWidth="1"/>
    <col min="11536" max="11536" width="7.28515625" style="31" customWidth="1"/>
    <col min="11537" max="11537" width="8.140625" style="31" customWidth="1"/>
    <col min="11538" max="11538" width="8.7109375" style="31" customWidth="1"/>
    <col min="11539" max="11539" width="6.42578125" style="31" customWidth="1"/>
    <col min="11540" max="11541" width="9.28515625" style="31" customWidth="1"/>
    <col min="11542" max="11542" width="6.42578125" style="31" customWidth="1"/>
    <col min="11543" max="11544" width="9.5703125" style="31" customWidth="1"/>
    <col min="11545" max="11545" width="6.42578125" style="31" customWidth="1"/>
    <col min="11546" max="11547" width="9.5703125" style="31" customWidth="1"/>
    <col min="11548" max="11548" width="6.7109375" style="31" customWidth="1"/>
    <col min="11549" max="11551" width="9.140625" style="31"/>
    <col min="11552" max="11552" width="10.85546875" style="31" bestFit="1" customWidth="1"/>
    <col min="11553" max="11773" width="9.140625" style="31"/>
    <col min="11774" max="11774" width="18.7109375" style="31" customWidth="1"/>
    <col min="11775" max="11776" width="9.42578125" style="31" customWidth="1"/>
    <col min="11777" max="11777" width="7.7109375" style="31" customWidth="1"/>
    <col min="11778" max="11778" width="9.28515625" style="31" customWidth="1"/>
    <col min="11779" max="11779" width="9.85546875" style="31" customWidth="1"/>
    <col min="11780" max="11780" width="7.140625" style="31" customWidth="1"/>
    <col min="11781" max="11781" width="8.5703125" style="31" customWidth="1"/>
    <col min="11782" max="11782" width="8.85546875" style="31" customWidth="1"/>
    <col min="11783" max="11783" width="7.140625" style="31" customWidth="1"/>
    <col min="11784" max="11784" width="9" style="31" customWidth="1"/>
    <col min="11785" max="11785" width="8.7109375" style="31" customWidth="1"/>
    <col min="11786" max="11786" width="6.5703125" style="31" customWidth="1"/>
    <col min="11787" max="11787" width="8.140625" style="31" customWidth="1"/>
    <col min="11788" max="11788" width="7.5703125" style="31" customWidth="1"/>
    <col min="11789" max="11789" width="7" style="31" customWidth="1"/>
    <col min="11790" max="11791" width="8.7109375" style="31" customWidth="1"/>
    <col min="11792" max="11792" width="7.28515625" style="31" customWidth="1"/>
    <col min="11793" max="11793" width="8.140625" style="31" customWidth="1"/>
    <col min="11794" max="11794" width="8.7109375" style="31" customWidth="1"/>
    <col min="11795" max="11795" width="6.42578125" style="31" customWidth="1"/>
    <col min="11796" max="11797" width="9.28515625" style="31" customWidth="1"/>
    <col min="11798" max="11798" width="6.42578125" style="31" customWidth="1"/>
    <col min="11799" max="11800" width="9.5703125" style="31" customWidth="1"/>
    <col min="11801" max="11801" width="6.42578125" style="31" customWidth="1"/>
    <col min="11802" max="11803" width="9.5703125" style="31" customWidth="1"/>
    <col min="11804" max="11804" width="6.7109375" style="31" customWidth="1"/>
    <col min="11805" max="11807" width="9.140625" style="31"/>
    <col min="11808" max="11808" width="10.85546875" style="31" bestFit="1" customWidth="1"/>
    <col min="11809" max="12029" width="9.140625" style="31"/>
    <col min="12030" max="12030" width="18.7109375" style="31" customWidth="1"/>
    <col min="12031" max="12032" width="9.42578125" style="31" customWidth="1"/>
    <col min="12033" max="12033" width="7.7109375" style="31" customWidth="1"/>
    <col min="12034" max="12034" width="9.28515625" style="31" customWidth="1"/>
    <col min="12035" max="12035" width="9.85546875" style="31" customWidth="1"/>
    <col min="12036" max="12036" width="7.140625" style="31" customWidth="1"/>
    <col min="12037" max="12037" width="8.5703125" style="31" customWidth="1"/>
    <col min="12038" max="12038" width="8.85546875" style="31" customWidth="1"/>
    <col min="12039" max="12039" width="7.140625" style="31" customWidth="1"/>
    <col min="12040" max="12040" width="9" style="31" customWidth="1"/>
    <col min="12041" max="12041" width="8.7109375" style="31" customWidth="1"/>
    <col min="12042" max="12042" width="6.5703125" style="31" customWidth="1"/>
    <col min="12043" max="12043" width="8.140625" style="31" customWidth="1"/>
    <col min="12044" max="12044" width="7.5703125" style="31" customWidth="1"/>
    <col min="12045" max="12045" width="7" style="31" customWidth="1"/>
    <col min="12046" max="12047" width="8.7109375" style="31" customWidth="1"/>
    <col min="12048" max="12048" width="7.28515625" style="31" customWidth="1"/>
    <col min="12049" max="12049" width="8.140625" style="31" customWidth="1"/>
    <col min="12050" max="12050" width="8.7109375" style="31" customWidth="1"/>
    <col min="12051" max="12051" width="6.42578125" style="31" customWidth="1"/>
    <col min="12052" max="12053" width="9.28515625" style="31" customWidth="1"/>
    <col min="12054" max="12054" width="6.42578125" style="31" customWidth="1"/>
    <col min="12055" max="12056" width="9.5703125" style="31" customWidth="1"/>
    <col min="12057" max="12057" width="6.42578125" style="31" customWidth="1"/>
    <col min="12058" max="12059" width="9.5703125" style="31" customWidth="1"/>
    <col min="12060" max="12060" width="6.7109375" style="31" customWidth="1"/>
    <col min="12061" max="12063" width="9.140625" style="31"/>
    <col min="12064" max="12064" width="10.85546875" style="31" bestFit="1" customWidth="1"/>
    <col min="12065" max="12285" width="9.140625" style="31"/>
    <col min="12286" max="12286" width="18.7109375" style="31" customWidth="1"/>
    <col min="12287" max="12288" width="9.42578125" style="31" customWidth="1"/>
    <col min="12289" max="12289" width="7.7109375" style="31" customWidth="1"/>
    <col min="12290" max="12290" width="9.28515625" style="31" customWidth="1"/>
    <col min="12291" max="12291" width="9.85546875" style="31" customWidth="1"/>
    <col min="12292" max="12292" width="7.140625" style="31" customWidth="1"/>
    <col min="12293" max="12293" width="8.5703125" style="31" customWidth="1"/>
    <col min="12294" max="12294" width="8.85546875" style="31" customWidth="1"/>
    <col min="12295" max="12295" width="7.140625" style="31" customWidth="1"/>
    <col min="12296" max="12296" width="9" style="31" customWidth="1"/>
    <col min="12297" max="12297" width="8.7109375" style="31" customWidth="1"/>
    <col min="12298" max="12298" width="6.5703125" style="31" customWidth="1"/>
    <col min="12299" max="12299" width="8.140625" style="31" customWidth="1"/>
    <col min="12300" max="12300" width="7.5703125" style="31" customWidth="1"/>
    <col min="12301" max="12301" width="7" style="31" customWidth="1"/>
    <col min="12302" max="12303" width="8.7109375" style="31" customWidth="1"/>
    <col min="12304" max="12304" width="7.28515625" style="31" customWidth="1"/>
    <col min="12305" max="12305" width="8.140625" style="31" customWidth="1"/>
    <col min="12306" max="12306" width="8.7109375" style="31" customWidth="1"/>
    <col min="12307" max="12307" width="6.42578125" style="31" customWidth="1"/>
    <col min="12308" max="12309" width="9.28515625" style="31" customWidth="1"/>
    <col min="12310" max="12310" width="6.42578125" style="31" customWidth="1"/>
    <col min="12311" max="12312" width="9.5703125" style="31" customWidth="1"/>
    <col min="12313" max="12313" width="6.42578125" style="31" customWidth="1"/>
    <col min="12314" max="12315" width="9.5703125" style="31" customWidth="1"/>
    <col min="12316" max="12316" width="6.7109375" style="31" customWidth="1"/>
    <col min="12317" max="12319" width="9.140625" style="31"/>
    <col min="12320" max="12320" width="10.85546875" style="31" bestFit="1" customWidth="1"/>
    <col min="12321" max="12541" width="9.140625" style="31"/>
    <col min="12542" max="12542" width="18.7109375" style="31" customWidth="1"/>
    <col min="12543" max="12544" width="9.42578125" style="31" customWidth="1"/>
    <col min="12545" max="12545" width="7.7109375" style="31" customWidth="1"/>
    <col min="12546" max="12546" width="9.28515625" style="31" customWidth="1"/>
    <col min="12547" max="12547" width="9.85546875" style="31" customWidth="1"/>
    <col min="12548" max="12548" width="7.140625" style="31" customWidth="1"/>
    <col min="12549" max="12549" width="8.5703125" style="31" customWidth="1"/>
    <col min="12550" max="12550" width="8.85546875" style="31" customWidth="1"/>
    <col min="12551" max="12551" width="7.140625" style="31" customWidth="1"/>
    <col min="12552" max="12552" width="9" style="31" customWidth="1"/>
    <col min="12553" max="12553" width="8.7109375" style="31" customWidth="1"/>
    <col min="12554" max="12554" width="6.5703125" style="31" customWidth="1"/>
    <col min="12555" max="12555" width="8.140625" style="31" customWidth="1"/>
    <col min="12556" max="12556" width="7.5703125" style="31" customWidth="1"/>
    <col min="12557" max="12557" width="7" style="31" customWidth="1"/>
    <col min="12558" max="12559" width="8.7109375" style="31" customWidth="1"/>
    <col min="12560" max="12560" width="7.28515625" style="31" customWidth="1"/>
    <col min="12561" max="12561" width="8.140625" style="31" customWidth="1"/>
    <col min="12562" max="12562" width="8.7109375" style="31" customWidth="1"/>
    <col min="12563" max="12563" width="6.42578125" style="31" customWidth="1"/>
    <col min="12564" max="12565" width="9.28515625" style="31" customWidth="1"/>
    <col min="12566" max="12566" width="6.42578125" style="31" customWidth="1"/>
    <col min="12567" max="12568" width="9.5703125" style="31" customWidth="1"/>
    <col min="12569" max="12569" width="6.42578125" style="31" customWidth="1"/>
    <col min="12570" max="12571" width="9.5703125" style="31" customWidth="1"/>
    <col min="12572" max="12572" width="6.7109375" style="31" customWidth="1"/>
    <col min="12573" max="12575" width="9.140625" style="31"/>
    <col min="12576" max="12576" width="10.85546875" style="31" bestFit="1" customWidth="1"/>
    <col min="12577" max="12797" width="9.140625" style="31"/>
    <col min="12798" max="12798" width="18.7109375" style="31" customWidth="1"/>
    <col min="12799" max="12800" width="9.42578125" style="31" customWidth="1"/>
    <col min="12801" max="12801" width="7.7109375" style="31" customWidth="1"/>
    <col min="12802" max="12802" width="9.28515625" style="31" customWidth="1"/>
    <col min="12803" max="12803" width="9.85546875" style="31" customWidth="1"/>
    <col min="12804" max="12804" width="7.140625" style="31" customWidth="1"/>
    <col min="12805" max="12805" width="8.5703125" style="31" customWidth="1"/>
    <col min="12806" max="12806" width="8.85546875" style="31" customWidth="1"/>
    <col min="12807" max="12807" width="7.140625" style="31" customWidth="1"/>
    <col min="12808" max="12808" width="9" style="31" customWidth="1"/>
    <col min="12809" max="12809" width="8.7109375" style="31" customWidth="1"/>
    <col min="12810" max="12810" width="6.5703125" style="31" customWidth="1"/>
    <col min="12811" max="12811" width="8.140625" style="31" customWidth="1"/>
    <col min="12812" max="12812" width="7.5703125" style="31" customWidth="1"/>
    <col min="12813" max="12813" width="7" style="31" customWidth="1"/>
    <col min="12814" max="12815" width="8.7109375" style="31" customWidth="1"/>
    <col min="12816" max="12816" width="7.28515625" style="31" customWidth="1"/>
    <col min="12817" max="12817" width="8.140625" style="31" customWidth="1"/>
    <col min="12818" max="12818" width="8.7109375" style="31" customWidth="1"/>
    <col min="12819" max="12819" width="6.42578125" style="31" customWidth="1"/>
    <col min="12820" max="12821" width="9.28515625" style="31" customWidth="1"/>
    <col min="12822" max="12822" width="6.42578125" style="31" customWidth="1"/>
    <col min="12823" max="12824" width="9.5703125" style="31" customWidth="1"/>
    <col min="12825" max="12825" width="6.42578125" style="31" customWidth="1"/>
    <col min="12826" max="12827" width="9.5703125" style="31" customWidth="1"/>
    <col min="12828" max="12828" width="6.7109375" style="31" customWidth="1"/>
    <col min="12829" max="12831" width="9.140625" style="31"/>
    <col min="12832" max="12832" width="10.85546875" style="31" bestFit="1" customWidth="1"/>
    <col min="12833" max="13053" width="9.140625" style="31"/>
    <col min="13054" max="13054" width="18.7109375" style="31" customWidth="1"/>
    <col min="13055" max="13056" width="9.42578125" style="31" customWidth="1"/>
    <col min="13057" max="13057" width="7.7109375" style="31" customWidth="1"/>
    <col min="13058" max="13058" width="9.28515625" style="31" customWidth="1"/>
    <col min="13059" max="13059" width="9.85546875" style="31" customWidth="1"/>
    <col min="13060" max="13060" width="7.140625" style="31" customWidth="1"/>
    <col min="13061" max="13061" width="8.5703125" style="31" customWidth="1"/>
    <col min="13062" max="13062" width="8.85546875" style="31" customWidth="1"/>
    <col min="13063" max="13063" width="7.140625" style="31" customWidth="1"/>
    <col min="13064" max="13064" width="9" style="31" customWidth="1"/>
    <col min="13065" max="13065" width="8.7109375" style="31" customWidth="1"/>
    <col min="13066" max="13066" width="6.5703125" style="31" customWidth="1"/>
    <col min="13067" max="13067" width="8.140625" style="31" customWidth="1"/>
    <col min="13068" max="13068" width="7.5703125" style="31" customWidth="1"/>
    <col min="13069" max="13069" width="7" style="31" customWidth="1"/>
    <col min="13070" max="13071" width="8.7109375" style="31" customWidth="1"/>
    <col min="13072" max="13072" width="7.28515625" style="31" customWidth="1"/>
    <col min="13073" max="13073" width="8.140625" style="31" customWidth="1"/>
    <col min="13074" max="13074" width="8.7109375" style="31" customWidth="1"/>
    <col min="13075" max="13075" width="6.42578125" style="31" customWidth="1"/>
    <col min="13076" max="13077" width="9.28515625" style="31" customWidth="1"/>
    <col min="13078" max="13078" width="6.42578125" style="31" customWidth="1"/>
    <col min="13079" max="13080" width="9.5703125" style="31" customWidth="1"/>
    <col min="13081" max="13081" width="6.42578125" style="31" customWidth="1"/>
    <col min="13082" max="13083" width="9.5703125" style="31" customWidth="1"/>
    <col min="13084" max="13084" width="6.7109375" style="31" customWidth="1"/>
    <col min="13085" max="13087" width="9.140625" style="31"/>
    <col min="13088" max="13088" width="10.85546875" style="31" bestFit="1" customWidth="1"/>
    <col min="13089" max="13309" width="9.140625" style="31"/>
    <col min="13310" max="13310" width="18.7109375" style="31" customWidth="1"/>
    <col min="13311" max="13312" width="9.42578125" style="31" customWidth="1"/>
    <col min="13313" max="13313" width="7.7109375" style="31" customWidth="1"/>
    <col min="13314" max="13314" width="9.28515625" style="31" customWidth="1"/>
    <col min="13315" max="13315" width="9.85546875" style="31" customWidth="1"/>
    <col min="13316" max="13316" width="7.140625" style="31" customWidth="1"/>
    <col min="13317" max="13317" width="8.5703125" style="31" customWidth="1"/>
    <col min="13318" max="13318" width="8.85546875" style="31" customWidth="1"/>
    <col min="13319" max="13319" width="7.140625" style="31" customWidth="1"/>
    <col min="13320" max="13320" width="9" style="31" customWidth="1"/>
    <col min="13321" max="13321" width="8.7109375" style="31" customWidth="1"/>
    <col min="13322" max="13322" width="6.5703125" style="31" customWidth="1"/>
    <col min="13323" max="13323" width="8.140625" style="31" customWidth="1"/>
    <col min="13324" max="13324" width="7.5703125" style="31" customWidth="1"/>
    <col min="13325" max="13325" width="7" style="31" customWidth="1"/>
    <col min="13326" max="13327" width="8.7109375" style="31" customWidth="1"/>
    <col min="13328" max="13328" width="7.28515625" style="31" customWidth="1"/>
    <col min="13329" max="13329" width="8.140625" style="31" customWidth="1"/>
    <col min="13330" max="13330" width="8.7109375" style="31" customWidth="1"/>
    <col min="13331" max="13331" width="6.42578125" style="31" customWidth="1"/>
    <col min="13332" max="13333" width="9.28515625" style="31" customWidth="1"/>
    <col min="13334" max="13334" width="6.42578125" style="31" customWidth="1"/>
    <col min="13335" max="13336" width="9.5703125" style="31" customWidth="1"/>
    <col min="13337" max="13337" width="6.42578125" style="31" customWidth="1"/>
    <col min="13338" max="13339" width="9.5703125" style="31" customWidth="1"/>
    <col min="13340" max="13340" width="6.7109375" style="31" customWidth="1"/>
    <col min="13341" max="13343" width="9.140625" style="31"/>
    <col min="13344" max="13344" width="10.85546875" style="31" bestFit="1" customWidth="1"/>
    <col min="13345" max="13565" width="9.140625" style="31"/>
    <col min="13566" max="13566" width="18.7109375" style="31" customWidth="1"/>
    <col min="13567" max="13568" width="9.42578125" style="31" customWidth="1"/>
    <col min="13569" max="13569" width="7.7109375" style="31" customWidth="1"/>
    <col min="13570" max="13570" width="9.28515625" style="31" customWidth="1"/>
    <col min="13571" max="13571" width="9.85546875" style="31" customWidth="1"/>
    <col min="13572" max="13572" width="7.140625" style="31" customWidth="1"/>
    <col min="13573" max="13573" width="8.5703125" style="31" customWidth="1"/>
    <col min="13574" max="13574" width="8.85546875" style="31" customWidth="1"/>
    <col min="13575" max="13575" width="7.140625" style="31" customWidth="1"/>
    <col min="13576" max="13576" width="9" style="31" customWidth="1"/>
    <col min="13577" max="13577" width="8.7109375" style="31" customWidth="1"/>
    <col min="13578" max="13578" width="6.5703125" style="31" customWidth="1"/>
    <col min="13579" max="13579" width="8.140625" style="31" customWidth="1"/>
    <col min="13580" max="13580" width="7.5703125" style="31" customWidth="1"/>
    <col min="13581" max="13581" width="7" style="31" customWidth="1"/>
    <col min="13582" max="13583" width="8.7109375" style="31" customWidth="1"/>
    <col min="13584" max="13584" width="7.28515625" style="31" customWidth="1"/>
    <col min="13585" max="13585" width="8.140625" style="31" customWidth="1"/>
    <col min="13586" max="13586" width="8.7109375" style="31" customWidth="1"/>
    <col min="13587" max="13587" width="6.42578125" style="31" customWidth="1"/>
    <col min="13588" max="13589" width="9.28515625" style="31" customWidth="1"/>
    <col min="13590" max="13590" width="6.42578125" style="31" customWidth="1"/>
    <col min="13591" max="13592" width="9.5703125" style="31" customWidth="1"/>
    <col min="13593" max="13593" width="6.42578125" style="31" customWidth="1"/>
    <col min="13594" max="13595" width="9.5703125" style="31" customWidth="1"/>
    <col min="13596" max="13596" width="6.7109375" style="31" customWidth="1"/>
    <col min="13597" max="13599" width="9.140625" style="31"/>
    <col min="13600" max="13600" width="10.85546875" style="31" bestFit="1" customWidth="1"/>
    <col min="13601" max="13821" width="9.140625" style="31"/>
    <col min="13822" max="13822" width="18.7109375" style="31" customWidth="1"/>
    <col min="13823" max="13824" width="9.42578125" style="31" customWidth="1"/>
    <col min="13825" max="13825" width="7.7109375" style="31" customWidth="1"/>
    <col min="13826" max="13826" width="9.28515625" style="31" customWidth="1"/>
    <col min="13827" max="13827" width="9.85546875" style="31" customWidth="1"/>
    <col min="13828" max="13828" width="7.140625" style="31" customWidth="1"/>
    <col min="13829" max="13829" width="8.5703125" style="31" customWidth="1"/>
    <col min="13830" max="13830" width="8.85546875" style="31" customWidth="1"/>
    <col min="13831" max="13831" width="7.140625" style="31" customWidth="1"/>
    <col min="13832" max="13832" width="9" style="31" customWidth="1"/>
    <col min="13833" max="13833" width="8.7109375" style="31" customWidth="1"/>
    <col min="13834" max="13834" width="6.5703125" style="31" customWidth="1"/>
    <col min="13835" max="13835" width="8.140625" style="31" customWidth="1"/>
    <col min="13836" max="13836" width="7.5703125" style="31" customWidth="1"/>
    <col min="13837" max="13837" width="7" style="31" customWidth="1"/>
    <col min="13838" max="13839" width="8.7109375" style="31" customWidth="1"/>
    <col min="13840" max="13840" width="7.28515625" style="31" customWidth="1"/>
    <col min="13841" max="13841" width="8.140625" style="31" customWidth="1"/>
    <col min="13842" max="13842" width="8.7109375" style="31" customWidth="1"/>
    <col min="13843" max="13843" width="6.42578125" style="31" customWidth="1"/>
    <col min="13844" max="13845" width="9.28515625" style="31" customWidth="1"/>
    <col min="13846" max="13846" width="6.42578125" style="31" customWidth="1"/>
    <col min="13847" max="13848" width="9.5703125" style="31" customWidth="1"/>
    <col min="13849" max="13849" width="6.42578125" style="31" customWidth="1"/>
    <col min="13850" max="13851" width="9.5703125" style="31" customWidth="1"/>
    <col min="13852" max="13852" width="6.7109375" style="31" customWidth="1"/>
    <col min="13853" max="13855" width="9.140625" style="31"/>
    <col min="13856" max="13856" width="10.85546875" style="31" bestFit="1" customWidth="1"/>
    <col min="13857" max="14077" width="9.140625" style="31"/>
    <col min="14078" max="14078" width="18.7109375" style="31" customWidth="1"/>
    <col min="14079" max="14080" width="9.42578125" style="31" customWidth="1"/>
    <col min="14081" max="14081" width="7.7109375" style="31" customWidth="1"/>
    <col min="14082" max="14082" width="9.28515625" style="31" customWidth="1"/>
    <col min="14083" max="14083" width="9.85546875" style="31" customWidth="1"/>
    <col min="14084" max="14084" width="7.140625" style="31" customWidth="1"/>
    <col min="14085" max="14085" width="8.5703125" style="31" customWidth="1"/>
    <col min="14086" max="14086" width="8.85546875" style="31" customWidth="1"/>
    <col min="14087" max="14087" width="7.140625" style="31" customWidth="1"/>
    <col min="14088" max="14088" width="9" style="31" customWidth="1"/>
    <col min="14089" max="14089" width="8.7109375" style="31" customWidth="1"/>
    <col min="14090" max="14090" width="6.5703125" style="31" customWidth="1"/>
    <col min="14091" max="14091" width="8.140625" style="31" customWidth="1"/>
    <col min="14092" max="14092" width="7.5703125" style="31" customWidth="1"/>
    <col min="14093" max="14093" width="7" style="31" customWidth="1"/>
    <col min="14094" max="14095" width="8.7109375" style="31" customWidth="1"/>
    <col min="14096" max="14096" width="7.28515625" style="31" customWidth="1"/>
    <col min="14097" max="14097" width="8.140625" style="31" customWidth="1"/>
    <col min="14098" max="14098" width="8.7109375" style="31" customWidth="1"/>
    <col min="14099" max="14099" width="6.42578125" style="31" customWidth="1"/>
    <col min="14100" max="14101" width="9.28515625" style="31" customWidth="1"/>
    <col min="14102" max="14102" width="6.42578125" style="31" customWidth="1"/>
    <col min="14103" max="14104" width="9.5703125" style="31" customWidth="1"/>
    <col min="14105" max="14105" width="6.42578125" style="31" customWidth="1"/>
    <col min="14106" max="14107" width="9.5703125" style="31" customWidth="1"/>
    <col min="14108" max="14108" width="6.7109375" style="31" customWidth="1"/>
    <col min="14109" max="14111" width="9.140625" style="31"/>
    <col min="14112" max="14112" width="10.85546875" style="31" bestFit="1" customWidth="1"/>
    <col min="14113" max="14333" width="9.140625" style="31"/>
    <col min="14334" max="14334" width="18.7109375" style="31" customWidth="1"/>
    <col min="14335" max="14336" width="9.42578125" style="31" customWidth="1"/>
    <col min="14337" max="14337" width="7.7109375" style="31" customWidth="1"/>
    <col min="14338" max="14338" width="9.28515625" style="31" customWidth="1"/>
    <col min="14339" max="14339" width="9.85546875" style="31" customWidth="1"/>
    <col min="14340" max="14340" width="7.140625" style="31" customWidth="1"/>
    <col min="14341" max="14341" width="8.5703125" style="31" customWidth="1"/>
    <col min="14342" max="14342" width="8.85546875" style="31" customWidth="1"/>
    <col min="14343" max="14343" width="7.140625" style="31" customWidth="1"/>
    <col min="14344" max="14344" width="9" style="31" customWidth="1"/>
    <col min="14345" max="14345" width="8.7109375" style="31" customWidth="1"/>
    <col min="14346" max="14346" width="6.5703125" style="31" customWidth="1"/>
    <col min="14347" max="14347" width="8.140625" style="31" customWidth="1"/>
    <col min="14348" max="14348" width="7.5703125" style="31" customWidth="1"/>
    <col min="14349" max="14349" width="7" style="31" customWidth="1"/>
    <col min="14350" max="14351" width="8.7109375" style="31" customWidth="1"/>
    <col min="14352" max="14352" width="7.28515625" style="31" customWidth="1"/>
    <col min="14353" max="14353" width="8.140625" style="31" customWidth="1"/>
    <col min="14354" max="14354" width="8.7109375" style="31" customWidth="1"/>
    <col min="14355" max="14355" width="6.42578125" style="31" customWidth="1"/>
    <col min="14356" max="14357" width="9.28515625" style="31" customWidth="1"/>
    <col min="14358" max="14358" width="6.42578125" style="31" customWidth="1"/>
    <col min="14359" max="14360" width="9.5703125" style="31" customWidth="1"/>
    <col min="14361" max="14361" width="6.42578125" style="31" customWidth="1"/>
    <col min="14362" max="14363" width="9.5703125" style="31" customWidth="1"/>
    <col min="14364" max="14364" width="6.7109375" style="31" customWidth="1"/>
    <col min="14365" max="14367" width="9.140625" style="31"/>
    <col min="14368" max="14368" width="10.85546875" style="31" bestFit="1" customWidth="1"/>
    <col min="14369" max="14589" width="9.140625" style="31"/>
    <col min="14590" max="14590" width="18.7109375" style="31" customWidth="1"/>
    <col min="14591" max="14592" width="9.42578125" style="31" customWidth="1"/>
    <col min="14593" max="14593" width="7.7109375" style="31" customWidth="1"/>
    <col min="14594" max="14594" width="9.28515625" style="31" customWidth="1"/>
    <col min="14595" max="14595" width="9.85546875" style="31" customWidth="1"/>
    <col min="14596" max="14596" width="7.140625" style="31" customWidth="1"/>
    <col min="14597" max="14597" width="8.5703125" style="31" customWidth="1"/>
    <col min="14598" max="14598" width="8.85546875" style="31" customWidth="1"/>
    <col min="14599" max="14599" width="7.140625" style="31" customWidth="1"/>
    <col min="14600" max="14600" width="9" style="31" customWidth="1"/>
    <col min="14601" max="14601" width="8.7109375" style="31" customWidth="1"/>
    <col min="14602" max="14602" width="6.5703125" style="31" customWidth="1"/>
    <col min="14603" max="14603" width="8.140625" style="31" customWidth="1"/>
    <col min="14604" max="14604" width="7.5703125" style="31" customWidth="1"/>
    <col min="14605" max="14605" width="7" style="31" customWidth="1"/>
    <col min="14606" max="14607" width="8.7109375" style="31" customWidth="1"/>
    <col min="14608" max="14608" width="7.28515625" style="31" customWidth="1"/>
    <col min="14609" max="14609" width="8.140625" style="31" customWidth="1"/>
    <col min="14610" max="14610" width="8.7109375" style="31" customWidth="1"/>
    <col min="14611" max="14611" width="6.42578125" style="31" customWidth="1"/>
    <col min="14612" max="14613" width="9.28515625" style="31" customWidth="1"/>
    <col min="14614" max="14614" width="6.42578125" style="31" customWidth="1"/>
    <col min="14615" max="14616" width="9.5703125" style="31" customWidth="1"/>
    <col min="14617" max="14617" width="6.42578125" style="31" customWidth="1"/>
    <col min="14618" max="14619" width="9.5703125" style="31" customWidth="1"/>
    <col min="14620" max="14620" width="6.7109375" style="31" customWidth="1"/>
    <col min="14621" max="14623" width="9.140625" style="31"/>
    <col min="14624" max="14624" width="10.85546875" style="31" bestFit="1" customWidth="1"/>
    <col min="14625" max="14845" width="9.140625" style="31"/>
    <col min="14846" max="14846" width="18.7109375" style="31" customWidth="1"/>
    <col min="14847" max="14848" width="9.42578125" style="31" customWidth="1"/>
    <col min="14849" max="14849" width="7.7109375" style="31" customWidth="1"/>
    <col min="14850" max="14850" width="9.28515625" style="31" customWidth="1"/>
    <col min="14851" max="14851" width="9.85546875" style="31" customWidth="1"/>
    <col min="14852" max="14852" width="7.140625" style="31" customWidth="1"/>
    <col min="14853" max="14853" width="8.5703125" style="31" customWidth="1"/>
    <col min="14854" max="14854" width="8.85546875" style="31" customWidth="1"/>
    <col min="14855" max="14855" width="7.140625" style="31" customWidth="1"/>
    <col min="14856" max="14856" width="9" style="31" customWidth="1"/>
    <col min="14857" max="14857" width="8.7109375" style="31" customWidth="1"/>
    <col min="14858" max="14858" width="6.5703125" style="31" customWidth="1"/>
    <col min="14859" max="14859" width="8.140625" style="31" customWidth="1"/>
    <col min="14860" max="14860" width="7.5703125" style="31" customWidth="1"/>
    <col min="14861" max="14861" width="7" style="31" customWidth="1"/>
    <col min="14862" max="14863" width="8.7109375" style="31" customWidth="1"/>
    <col min="14864" max="14864" width="7.28515625" style="31" customWidth="1"/>
    <col min="14865" max="14865" width="8.140625" style="31" customWidth="1"/>
    <col min="14866" max="14866" width="8.7109375" style="31" customWidth="1"/>
    <col min="14867" max="14867" width="6.42578125" style="31" customWidth="1"/>
    <col min="14868" max="14869" width="9.28515625" style="31" customWidth="1"/>
    <col min="14870" max="14870" width="6.42578125" style="31" customWidth="1"/>
    <col min="14871" max="14872" width="9.5703125" style="31" customWidth="1"/>
    <col min="14873" max="14873" width="6.42578125" style="31" customWidth="1"/>
    <col min="14874" max="14875" width="9.5703125" style="31" customWidth="1"/>
    <col min="14876" max="14876" width="6.7109375" style="31" customWidth="1"/>
    <col min="14877" max="14879" width="9.140625" style="31"/>
    <col min="14880" max="14880" width="10.85546875" style="31" bestFit="1" customWidth="1"/>
    <col min="14881" max="15101" width="9.140625" style="31"/>
    <col min="15102" max="15102" width="18.7109375" style="31" customWidth="1"/>
    <col min="15103" max="15104" width="9.42578125" style="31" customWidth="1"/>
    <col min="15105" max="15105" width="7.7109375" style="31" customWidth="1"/>
    <col min="15106" max="15106" width="9.28515625" style="31" customWidth="1"/>
    <col min="15107" max="15107" width="9.85546875" style="31" customWidth="1"/>
    <col min="15108" max="15108" width="7.140625" style="31" customWidth="1"/>
    <col min="15109" max="15109" width="8.5703125" style="31" customWidth="1"/>
    <col min="15110" max="15110" width="8.85546875" style="31" customWidth="1"/>
    <col min="15111" max="15111" width="7.140625" style="31" customWidth="1"/>
    <col min="15112" max="15112" width="9" style="31" customWidth="1"/>
    <col min="15113" max="15113" width="8.7109375" style="31" customWidth="1"/>
    <col min="15114" max="15114" width="6.5703125" style="31" customWidth="1"/>
    <col min="15115" max="15115" width="8.140625" style="31" customWidth="1"/>
    <col min="15116" max="15116" width="7.5703125" style="31" customWidth="1"/>
    <col min="15117" max="15117" width="7" style="31" customWidth="1"/>
    <col min="15118" max="15119" width="8.7109375" style="31" customWidth="1"/>
    <col min="15120" max="15120" width="7.28515625" style="31" customWidth="1"/>
    <col min="15121" max="15121" width="8.140625" style="31" customWidth="1"/>
    <col min="15122" max="15122" width="8.7109375" style="31" customWidth="1"/>
    <col min="15123" max="15123" width="6.42578125" style="31" customWidth="1"/>
    <col min="15124" max="15125" width="9.28515625" style="31" customWidth="1"/>
    <col min="15126" max="15126" width="6.42578125" style="31" customWidth="1"/>
    <col min="15127" max="15128" width="9.5703125" style="31" customWidth="1"/>
    <col min="15129" max="15129" width="6.42578125" style="31" customWidth="1"/>
    <col min="15130" max="15131" width="9.5703125" style="31" customWidth="1"/>
    <col min="15132" max="15132" width="6.7109375" style="31" customWidth="1"/>
    <col min="15133" max="15135" width="9.140625" style="31"/>
    <col min="15136" max="15136" width="10.85546875" style="31" bestFit="1" customWidth="1"/>
    <col min="15137" max="15357" width="9.140625" style="31"/>
    <col min="15358" max="15358" width="18.7109375" style="31" customWidth="1"/>
    <col min="15359" max="15360" width="9.42578125" style="31" customWidth="1"/>
    <col min="15361" max="15361" width="7.7109375" style="31" customWidth="1"/>
    <col min="15362" max="15362" width="9.28515625" style="31" customWidth="1"/>
    <col min="15363" max="15363" width="9.85546875" style="31" customWidth="1"/>
    <col min="15364" max="15364" width="7.140625" style="31" customWidth="1"/>
    <col min="15365" max="15365" width="8.5703125" style="31" customWidth="1"/>
    <col min="15366" max="15366" width="8.85546875" style="31" customWidth="1"/>
    <col min="15367" max="15367" width="7.140625" style="31" customWidth="1"/>
    <col min="15368" max="15368" width="9" style="31" customWidth="1"/>
    <col min="15369" max="15369" width="8.7109375" style="31" customWidth="1"/>
    <col min="15370" max="15370" width="6.5703125" style="31" customWidth="1"/>
    <col min="15371" max="15371" width="8.140625" style="31" customWidth="1"/>
    <col min="15372" max="15372" width="7.5703125" style="31" customWidth="1"/>
    <col min="15373" max="15373" width="7" style="31" customWidth="1"/>
    <col min="15374" max="15375" width="8.7109375" style="31" customWidth="1"/>
    <col min="15376" max="15376" width="7.28515625" style="31" customWidth="1"/>
    <col min="15377" max="15377" width="8.140625" style="31" customWidth="1"/>
    <col min="15378" max="15378" width="8.7109375" style="31" customWidth="1"/>
    <col min="15379" max="15379" width="6.42578125" style="31" customWidth="1"/>
    <col min="15380" max="15381" width="9.28515625" style="31" customWidth="1"/>
    <col min="15382" max="15382" width="6.42578125" style="31" customWidth="1"/>
    <col min="15383" max="15384" width="9.5703125" style="31" customWidth="1"/>
    <col min="15385" max="15385" width="6.42578125" style="31" customWidth="1"/>
    <col min="15386" max="15387" width="9.5703125" style="31" customWidth="1"/>
    <col min="15388" max="15388" width="6.7109375" style="31" customWidth="1"/>
    <col min="15389" max="15391" width="9.140625" style="31"/>
    <col min="15392" max="15392" width="10.85546875" style="31" bestFit="1" customWidth="1"/>
    <col min="15393" max="15613" width="9.140625" style="31"/>
    <col min="15614" max="15614" width="18.7109375" style="31" customWidth="1"/>
    <col min="15615" max="15616" width="9.42578125" style="31" customWidth="1"/>
    <col min="15617" max="15617" width="7.7109375" style="31" customWidth="1"/>
    <col min="15618" max="15618" width="9.28515625" style="31" customWidth="1"/>
    <col min="15619" max="15619" width="9.85546875" style="31" customWidth="1"/>
    <col min="15620" max="15620" width="7.140625" style="31" customWidth="1"/>
    <col min="15621" max="15621" width="8.5703125" style="31" customWidth="1"/>
    <col min="15622" max="15622" width="8.85546875" style="31" customWidth="1"/>
    <col min="15623" max="15623" width="7.140625" style="31" customWidth="1"/>
    <col min="15624" max="15624" width="9" style="31" customWidth="1"/>
    <col min="15625" max="15625" width="8.7109375" style="31" customWidth="1"/>
    <col min="15626" max="15626" width="6.5703125" style="31" customWidth="1"/>
    <col min="15627" max="15627" width="8.140625" style="31" customWidth="1"/>
    <col min="15628" max="15628" width="7.5703125" style="31" customWidth="1"/>
    <col min="15629" max="15629" width="7" style="31" customWidth="1"/>
    <col min="15630" max="15631" width="8.7109375" style="31" customWidth="1"/>
    <col min="15632" max="15632" width="7.28515625" style="31" customWidth="1"/>
    <col min="15633" max="15633" width="8.140625" style="31" customWidth="1"/>
    <col min="15634" max="15634" width="8.7109375" style="31" customWidth="1"/>
    <col min="15635" max="15635" width="6.42578125" style="31" customWidth="1"/>
    <col min="15636" max="15637" width="9.28515625" style="31" customWidth="1"/>
    <col min="15638" max="15638" width="6.42578125" style="31" customWidth="1"/>
    <col min="15639" max="15640" width="9.5703125" style="31" customWidth="1"/>
    <col min="15641" max="15641" width="6.42578125" style="31" customWidth="1"/>
    <col min="15642" max="15643" width="9.5703125" style="31" customWidth="1"/>
    <col min="15644" max="15644" width="6.7109375" style="31" customWidth="1"/>
    <col min="15645" max="15647" width="9.140625" style="31"/>
    <col min="15648" max="15648" width="10.85546875" style="31" bestFit="1" customWidth="1"/>
    <col min="15649" max="15869" width="9.140625" style="31"/>
    <col min="15870" max="15870" width="18.7109375" style="31" customWidth="1"/>
    <col min="15871" max="15872" width="9.42578125" style="31" customWidth="1"/>
    <col min="15873" max="15873" width="7.7109375" style="31" customWidth="1"/>
    <col min="15874" max="15874" width="9.28515625" style="31" customWidth="1"/>
    <col min="15875" max="15875" width="9.85546875" style="31" customWidth="1"/>
    <col min="15876" max="15876" width="7.140625" style="31" customWidth="1"/>
    <col min="15877" max="15877" width="8.5703125" style="31" customWidth="1"/>
    <col min="15878" max="15878" width="8.85546875" style="31" customWidth="1"/>
    <col min="15879" max="15879" width="7.140625" style="31" customWidth="1"/>
    <col min="15880" max="15880" width="9" style="31" customWidth="1"/>
    <col min="15881" max="15881" width="8.7109375" style="31" customWidth="1"/>
    <col min="15882" max="15882" width="6.5703125" style="31" customWidth="1"/>
    <col min="15883" max="15883" width="8.140625" style="31" customWidth="1"/>
    <col min="15884" max="15884" width="7.5703125" style="31" customWidth="1"/>
    <col min="15885" max="15885" width="7" style="31" customWidth="1"/>
    <col min="15886" max="15887" width="8.7109375" style="31" customWidth="1"/>
    <col min="15888" max="15888" width="7.28515625" style="31" customWidth="1"/>
    <col min="15889" max="15889" width="8.140625" style="31" customWidth="1"/>
    <col min="15890" max="15890" width="8.7109375" style="31" customWidth="1"/>
    <col min="15891" max="15891" width="6.42578125" style="31" customWidth="1"/>
    <col min="15892" max="15893" width="9.28515625" style="31" customWidth="1"/>
    <col min="15894" max="15894" width="6.42578125" style="31" customWidth="1"/>
    <col min="15895" max="15896" width="9.5703125" style="31" customWidth="1"/>
    <col min="15897" max="15897" width="6.42578125" style="31" customWidth="1"/>
    <col min="15898" max="15899" width="9.5703125" style="31" customWidth="1"/>
    <col min="15900" max="15900" width="6.7109375" style="31" customWidth="1"/>
    <col min="15901" max="15903" width="9.140625" style="31"/>
    <col min="15904" max="15904" width="10.85546875" style="31" bestFit="1" customWidth="1"/>
    <col min="15905" max="16125" width="9.140625" style="31"/>
    <col min="16126" max="16126" width="18.7109375" style="31" customWidth="1"/>
    <col min="16127" max="16128" width="9.42578125" style="31" customWidth="1"/>
    <col min="16129" max="16129" width="7.7109375" style="31" customWidth="1"/>
    <col min="16130" max="16130" width="9.28515625" style="31" customWidth="1"/>
    <col min="16131" max="16131" width="9.85546875" style="31" customWidth="1"/>
    <col min="16132" max="16132" width="7.140625" style="31" customWidth="1"/>
    <col min="16133" max="16133" width="8.5703125" style="31" customWidth="1"/>
    <col min="16134" max="16134" width="8.85546875" style="31" customWidth="1"/>
    <col min="16135" max="16135" width="7.140625" style="31" customWidth="1"/>
    <col min="16136" max="16136" width="9" style="31" customWidth="1"/>
    <col min="16137" max="16137" width="8.7109375" style="31" customWidth="1"/>
    <col min="16138" max="16138" width="6.5703125" style="31" customWidth="1"/>
    <col min="16139" max="16139" width="8.140625" style="31" customWidth="1"/>
    <col min="16140" max="16140" width="7.5703125" style="31" customWidth="1"/>
    <col min="16141" max="16141" width="7" style="31" customWidth="1"/>
    <col min="16142" max="16143" width="8.7109375" style="31" customWidth="1"/>
    <col min="16144" max="16144" width="7.28515625" style="31" customWidth="1"/>
    <col min="16145" max="16145" width="8.140625" style="31" customWidth="1"/>
    <col min="16146" max="16146" width="8.7109375" style="31" customWidth="1"/>
    <col min="16147" max="16147" width="6.42578125" style="31" customWidth="1"/>
    <col min="16148" max="16149" width="9.28515625" style="31" customWidth="1"/>
    <col min="16150" max="16150" width="6.42578125" style="31" customWidth="1"/>
    <col min="16151" max="16152" width="9.5703125" style="31" customWidth="1"/>
    <col min="16153" max="16153" width="6.42578125" style="31" customWidth="1"/>
    <col min="16154" max="16155" width="9.5703125" style="31" customWidth="1"/>
    <col min="16156" max="16156" width="6.7109375" style="31" customWidth="1"/>
    <col min="16157" max="16159" width="9.140625" style="31"/>
    <col min="16160" max="16160" width="10.85546875" style="31" bestFit="1" customWidth="1"/>
    <col min="16161" max="16384" width="9.140625" style="31"/>
  </cols>
  <sheetData>
    <row r="1" spans="1:30" s="17" customFormat="1" ht="43.15" customHeight="1" x14ac:dyDescent="0.25">
      <c r="A1" s="171"/>
      <c r="B1" s="313" t="s">
        <v>100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4"/>
      <c r="O1" s="34"/>
      <c r="P1" s="34"/>
      <c r="Q1" s="33"/>
      <c r="R1" s="33"/>
      <c r="S1" s="172"/>
      <c r="T1" s="33"/>
      <c r="U1" s="33"/>
      <c r="V1" s="172"/>
      <c r="W1" s="33"/>
      <c r="X1" s="33"/>
      <c r="Y1" s="173"/>
      <c r="AB1" s="91" t="s">
        <v>22</v>
      </c>
    </row>
    <row r="2" spans="1:30" s="17" customFormat="1" ht="11.25" customHeight="1" x14ac:dyDescent="0.25">
      <c r="A2" s="171"/>
      <c r="B2" s="174"/>
      <c r="C2" s="174"/>
      <c r="D2" s="174"/>
      <c r="E2" s="174"/>
      <c r="F2" s="174"/>
      <c r="G2" s="174"/>
      <c r="H2" s="175"/>
      <c r="I2" s="175"/>
      <c r="J2" s="175"/>
      <c r="K2" s="174"/>
      <c r="L2" s="174"/>
      <c r="M2" s="101" t="s">
        <v>5</v>
      </c>
      <c r="N2" s="34"/>
      <c r="O2" s="34"/>
      <c r="P2" s="34"/>
      <c r="Q2" s="33"/>
      <c r="R2" s="33"/>
      <c r="S2" s="172"/>
      <c r="T2" s="33"/>
      <c r="U2" s="33"/>
      <c r="V2" s="172"/>
      <c r="W2" s="33"/>
      <c r="X2" s="33"/>
      <c r="Y2" s="173"/>
      <c r="AB2" s="101" t="s">
        <v>5</v>
      </c>
    </row>
    <row r="3" spans="1:30" s="17" customFormat="1" ht="27.75" customHeight="1" x14ac:dyDescent="0.2">
      <c r="A3" s="280"/>
      <c r="B3" s="292" t="s">
        <v>6</v>
      </c>
      <c r="C3" s="293"/>
      <c r="D3" s="294"/>
      <c r="E3" s="292" t="s">
        <v>13</v>
      </c>
      <c r="F3" s="293"/>
      <c r="G3" s="294"/>
      <c r="H3" s="301" t="s">
        <v>26</v>
      </c>
      <c r="I3" s="301"/>
      <c r="J3" s="301"/>
      <c r="K3" s="292" t="s">
        <v>14</v>
      </c>
      <c r="L3" s="293"/>
      <c r="M3" s="294"/>
      <c r="N3" s="292" t="s">
        <v>8</v>
      </c>
      <c r="O3" s="293"/>
      <c r="P3" s="294"/>
      <c r="Q3" s="292" t="s">
        <v>9</v>
      </c>
      <c r="R3" s="293"/>
      <c r="S3" s="293"/>
      <c r="T3" s="292" t="s">
        <v>15</v>
      </c>
      <c r="U3" s="293"/>
      <c r="V3" s="294"/>
      <c r="W3" s="302" t="s">
        <v>17</v>
      </c>
      <c r="X3" s="303"/>
      <c r="Y3" s="304"/>
      <c r="Z3" s="292" t="s">
        <v>16</v>
      </c>
      <c r="AA3" s="293"/>
      <c r="AB3" s="294"/>
    </row>
    <row r="4" spans="1:30" s="104" customFormat="1" ht="22.5" customHeight="1" x14ac:dyDescent="0.2">
      <c r="A4" s="281"/>
      <c r="B4" s="295"/>
      <c r="C4" s="296"/>
      <c r="D4" s="297"/>
      <c r="E4" s="295"/>
      <c r="F4" s="296"/>
      <c r="G4" s="297"/>
      <c r="H4" s="301"/>
      <c r="I4" s="301"/>
      <c r="J4" s="301"/>
      <c r="K4" s="296"/>
      <c r="L4" s="296"/>
      <c r="M4" s="297"/>
      <c r="N4" s="295"/>
      <c r="O4" s="296"/>
      <c r="P4" s="297"/>
      <c r="Q4" s="295"/>
      <c r="R4" s="296"/>
      <c r="S4" s="296"/>
      <c r="T4" s="295"/>
      <c r="U4" s="296"/>
      <c r="V4" s="297"/>
      <c r="W4" s="305"/>
      <c r="X4" s="306"/>
      <c r="Y4" s="307"/>
      <c r="Z4" s="295"/>
      <c r="AA4" s="296"/>
      <c r="AB4" s="297"/>
    </row>
    <row r="5" spans="1:30" s="104" customFormat="1" ht="9" customHeight="1" x14ac:dyDescent="0.2">
      <c r="A5" s="281"/>
      <c r="B5" s="298"/>
      <c r="C5" s="299"/>
      <c r="D5" s="300"/>
      <c r="E5" s="298"/>
      <c r="F5" s="299"/>
      <c r="G5" s="300"/>
      <c r="H5" s="301"/>
      <c r="I5" s="301"/>
      <c r="J5" s="301"/>
      <c r="K5" s="299"/>
      <c r="L5" s="299"/>
      <c r="M5" s="300"/>
      <c r="N5" s="298"/>
      <c r="O5" s="299"/>
      <c r="P5" s="300"/>
      <c r="Q5" s="298"/>
      <c r="R5" s="299"/>
      <c r="S5" s="299"/>
      <c r="T5" s="298"/>
      <c r="U5" s="299"/>
      <c r="V5" s="300"/>
      <c r="W5" s="308"/>
      <c r="X5" s="309"/>
      <c r="Y5" s="310"/>
      <c r="Z5" s="298"/>
      <c r="AA5" s="299"/>
      <c r="AB5" s="300"/>
    </row>
    <row r="6" spans="1:30" s="104" customFormat="1" ht="21.6" customHeight="1" x14ac:dyDescent="0.2">
      <c r="A6" s="282"/>
      <c r="B6" s="176">
        <v>2020</v>
      </c>
      <c r="C6" s="176">
        <v>2021</v>
      </c>
      <c r="D6" s="177" t="s">
        <v>2</v>
      </c>
      <c r="E6" s="176">
        <v>2020</v>
      </c>
      <c r="F6" s="176">
        <v>2021</v>
      </c>
      <c r="G6" s="177" t="s">
        <v>2</v>
      </c>
      <c r="H6" s="176">
        <v>2020</v>
      </c>
      <c r="I6" s="176">
        <v>2021</v>
      </c>
      <c r="J6" s="177" t="s">
        <v>2</v>
      </c>
      <c r="K6" s="176">
        <v>2020</v>
      </c>
      <c r="L6" s="176">
        <v>2021</v>
      </c>
      <c r="M6" s="177" t="s">
        <v>2</v>
      </c>
      <c r="N6" s="176">
        <v>2020</v>
      </c>
      <c r="O6" s="176">
        <v>2021</v>
      </c>
      <c r="P6" s="177" t="s">
        <v>2</v>
      </c>
      <c r="Q6" s="176">
        <v>2020</v>
      </c>
      <c r="R6" s="176">
        <v>2021</v>
      </c>
      <c r="S6" s="177" t="s">
        <v>2</v>
      </c>
      <c r="T6" s="176">
        <v>2020</v>
      </c>
      <c r="U6" s="176">
        <v>2021</v>
      </c>
      <c r="V6" s="177" t="s">
        <v>2</v>
      </c>
      <c r="W6" s="176">
        <v>2020</v>
      </c>
      <c r="X6" s="176">
        <v>2021</v>
      </c>
      <c r="Y6" s="177" t="s">
        <v>2</v>
      </c>
      <c r="Z6" s="176">
        <v>2020</v>
      </c>
      <c r="AA6" s="176">
        <v>2021</v>
      </c>
      <c r="AB6" s="177" t="s">
        <v>2</v>
      </c>
    </row>
    <row r="7" spans="1:30" s="106" customFormat="1" ht="11.25" customHeight="1" x14ac:dyDescent="0.2">
      <c r="A7" s="105" t="s">
        <v>3</v>
      </c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105">
        <v>18</v>
      </c>
      <c r="T7" s="105">
        <v>19</v>
      </c>
      <c r="U7" s="105">
        <v>20</v>
      </c>
      <c r="V7" s="105">
        <v>21</v>
      </c>
      <c r="W7" s="105">
        <v>22</v>
      </c>
      <c r="X7" s="105">
        <v>23</v>
      </c>
      <c r="Y7" s="105">
        <v>24</v>
      </c>
      <c r="Z7" s="105">
        <v>25</v>
      </c>
      <c r="AA7" s="105">
        <v>26</v>
      </c>
      <c r="AB7" s="105">
        <v>27</v>
      </c>
    </row>
    <row r="8" spans="1:30" s="109" customFormat="1" ht="17.25" customHeight="1" x14ac:dyDescent="0.25">
      <c r="A8" s="92" t="s">
        <v>38</v>
      </c>
      <c r="B8" s="107">
        <f>SUM(B9:B34)</f>
        <v>20881</v>
      </c>
      <c r="C8" s="107">
        <f>SUM(C9:C34)</f>
        <v>18663</v>
      </c>
      <c r="D8" s="108">
        <f>C8/B8*100</f>
        <v>89.37790335711891</v>
      </c>
      <c r="E8" s="22">
        <f>SUM(E9:E34)</f>
        <v>11598</v>
      </c>
      <c r="F8" s="22">
        <f>SUM(F9:F34)</f>
        <v>12685</v>
      </c>
      <c r="G8" s="39">
        <f>F8/E8*100</f>
        <v>109.37230556992586</v>
      </c>
      <c r="H8" s="22">
        <f>SUM(H9:H34)</f>
        <v>5480</v>
      </c>
      <c r="I8" s="22">
        <f>SUM(I9:I34)</f>
        <v>2933</v>
      </c>
      <c r="J8" s="39">
        <f>I8/H8*100</f>
        <v>53.521897810218974</v>
      </c>
      <c r="K8" s="22">
        <f>SUM(K9:K34)</f>
        <v>968</v>
      </c>
      <c r="L8" s="22">
        <f>SUM(L9:L34)</f>
        <v>706</v>
      </c>
      <c r="M8" s="39">
        <f>L8/K8*100</f>
        <v>72.933884297520663</v>
      </c>
      <c r="N8" s="22">
        <f>SUM(N9:N34)</f>
        <v>439</v>
      </c>
      <c r="O8" s="22">
        <f>SUM(O9:O34)</f>
        <v>126</v>
      </c>
      <c r="P8" s="39">
        <f>O8/N8*100</f>
        <v>28.701594533029613</v>
      </c>
      <c r="Q8" s="22">
        <f>SUM(Q9:Q34)</f>
        <v>8049</v>
      </c>
      <c r="R8" s="22">
        <f>SUM(R9:R34)</f>
        <v>8372</v>
      </c>
      <c r="S8" s="39">
        <f>R8/Q8*100</f>
        <v>104.01292085973412</v>
      </c>
      <c r="T8" s="22">
        <f>SUM(T9:T34)</f>
        <v>12870</v>
      </c>
      <c r="U8" s="22">
        <f>SUM(U9:U34)</f>
        <v>11304</v>
      </c>
      <c r="V8" s="39">
        <f>U8/T8*100</f>
        <v>87.832167832167826</v>
      </c>
      <c r="W8" s="22">
        <f>SUM(W9:W34)</f>
        <v>7221</v>
      </c>
      <c r="X8" s="22">
        <f>SUM(X9:X34)</f>
        <v>6094</v>
      </c>
      <c r="Y8" s="39">
        <f>X8/W8*100</f>
        <v>84.392743387342477</v>
      </c>
      <c r="Z8" s="22">
        <f>SUM(Z9:Z34)</f>
        <v>5977</v>
      </c>
      <c r="AA8" s="22">
        <f>SUM(AA9:AA34)</f>
        <v>5298</v>
      </c>
      <c r="AB8" s="40">
        <f>AA8/Z8*100</f>
        <v>88.639785845742011</v>
      </c>
    </row>
    <row r="9" spans="1:30" ht="16.5" customHeight="1" x14ac:dyDescent="0.25">
      <c r="A9" s="94" t="s">
        <v>39</v>
      </c>
      <c r="B9" s="95">
        <v>491</v>
      </c>
      <c r="C9" s="95">
        <v>431</v>
      </c>
      <c r="D9" s="96">
        <f t="shared" ref="D9:D34" si="0">C9/B9*100</f>
        <v>87.780040733197552</v>
      </c>
      <c r="E9" s="178">
        <v>361</v>
      </c>
      <c r="F9" s="26">
        <v>337</v>
      </c>
      <c r="G9" s="30">
        <f t="shared" ref="G9:G34" si="1">F9/E9*100</f>
        <v>93.35180055401662</v>
      </c>
      <c r="H9" s="29">
        <v>117</v>
      </c>
      <c r="I9" s="29">
        <v>93</v>
      </c>
      <c r="J9" s="30">
        <f t="shared" ref="J9:J34" si="2">I9/H9*100</f>
        <v>79.487179487179489</v>
      </c>
      <c r="K9" s="26">
        <v>57</v>
      </c>
      <c r="L9" s="26">
        <v>52</v>
      </c>
      <c r="M9" s="30">
        <f t="shared" ref="M9:M34" si="3">L9/K9*100</f>
        <v>91.228070175438589</v>
      </c>
      <c r="N9" s="29">
        <v>42</v>
      </c>
      <c r="O9" s="29">
        <v>24</v>
      </c>
      <c r="P9" s="30">
        <f t="shared" ref="P9:P34" si="4">O9/N9*100</f>
        <v>57.142857142857139</v>
      </c>
      <c r="Q9" s="178">
        <v>347</v>
      </c>
      <c r="R9" s="29">
        <v>305</v>
      </c>
      <c r="S9" s="30">
        <f t="shared" ref="S9:S34" si="5">R9/Q9*100</f>
        <v>87.896253602305478</v>
      </c>
      <c r="T9" s="29">
        <v>293</v>
      </c>
      <c r="U9" s="29">
        <v>253</v>
      </c>
      <c r="V9" s="30">
        <f t="shared" ref="V9:V34" si="6">U9/T9*100</f>
        <v>86.348122866894201</v>
      </c>
      <c r="W9" s="26">
        <v>193</v>
      </c>
      <c r="X9" s="179">
        <v>167</v>
      </c>
      <c r="Y9" s="30">
        <f t="shared" ref="Y9:Y34" si="7">X9/W9*100</f>
        <v>86.52849740932642</v>
      </c>
      <c r="Z9" s="26">
        <v>155</v>
      </c>
      <c r="AA9" s="26">
        <v>140</v>
      </c>
      <c r="AB9" s="41">
        <f t="shared" ref="AB9:AB34" si="8">AA9/Z9*100</f>
        <v>90.322580645161281</v>
      </c>
      <c r="AC9" s="180"/>
      <c r="AD9" s="109"/>
    </row>
    <row r="10" spans="1:30" ht="16.5" customHeight="1" x14ac:dyDescent="0.25">
      <c r="A10" s="94" t="s">
        <v>40</v>
      </c>
      <c r="B10" s="95">
        <v>984</v>
      </c>
      <c r="C10" s="95">
        <v>899</v>
      </c>
      <c r="D10" s="96">
        <f t="shared" si="0"/>
        <v>91.361788617886177</v>
      </c>
      <c r="E10" s="178">
        <v>616</v>
      </c>
      <c r="F10" s="26">
        <v>678</v>
      </c>
      <c r="G10" s="30">
        <f t="shared" si="1"/>
        <v>110.06493506493507</v>
      </c>
      <c r="H10" s="29">
        <v>147</v>
      </c>
      <c r="I10" s="29">
        <v>111</v>
      </c>
      <c r="J10" s="30">
        <f t="shared" si="2"/>
        <v>75.510204081632651</v>
      </c>
      <c r="K10" s="26">
        <v>65</v>
      </c>
      <c r="L10" s="26">
        <v>57</v>
      </c>
      <c r="M10" s="30">
        <f t="shared" si="3"/>
        <v>87.692307692307693</v>
      </c>
      <c r="N10" s="29">
        <v>32</v>
      </c>
      <c r="O10" s="29">
        <v>13</v>
      </c>
      <c r="P10" s="30">
        <f t="shared" si="4"/>
        <v>40.625</v>
      </c>
      <c r="Q10" s="178">
        <v>537</v>
      </c>
      <c r="R10" s="29">
        <v>554</v>
      </c>
      <c r="S10" s="30">
        <f t="shared" si="5"/>
        <v>103.1657355679702</v>
      </c>
      <c r="T10" s="29">
        <v>646</v>
      </c>
      <c r="U10" s="29">
        <v>566</v>
      </c>
      <c r="V10" s="30">
        <f t="shared" si="6"/>
        <v>87.616099071207429</v>
      </c>
      <c r="W10" s="26">
        <v>442</v>
      </c>
      <c r="X10" s="179">
        <v>355</v>
      </c>
      <c r="Y10" s="30">
        <f t="shared" si="7"/>
        <v>80.31674208144797</v>
      </c>
      <c r="Z10" s="26">
        <v>333</v>
      </c>
      <c r="AA10" s="26">
        <v>269</v>
      </c>
      <c r="AB10" s="41">
        <f t="shared" si="8"/>
        <v>80.780780780780788</v>
      </c>
      <c r="AC10" s="180"/>
      <c r="AD10" s="109"/>
    </row>
    <row r="11" spans="1:30" ht="16.5" customHeight="1" x14ac:dyDescent="0.25">
      <c r="A11" s="94" t="s">
        <v>41</v>
      </c>
      <c r="B11" s="95">
        <v>1531</v>
      </c>
      <c r="C11" s="95">
        <v>1212</v>
      </c>
      <c r="D11" s="96">
        <f t="shared" si="0"/>
        <v>79.163945133899418</v>
      </c>
      <c r="E11" s="178">
        <v>500</v>
      </c>
      <c r="F11" s="26">
        <v>468</v>
      </c>
      <c r="G11" s="30">
        <f t="shared" si="1"/>
        <v>93.600000000000009</v>
      </c>
      <c r="H11" s="29">
        <v>229</v>
      </c>
      <c r="I11" s="29">
        <v>156</v>
      </c>
      <c r="J11" s="30">
        <f t="shared" si="2"/>
        <v>68.122270742358083</v>
      </c>
      <c r="K11" s="26">
        <v>57</v>
      </c>
      <c r="L11" s="26">
        <v>57</v>
      </c>
      <c r="M11" s="30">
        <f t="shared" si="3"/>
        <v>100</v>
      </c>
      <c r="N11" s="29">
        <v>4</v>
      </c>
      <c r="O11" s="29">
        <v>0</v>
      </c>
      <c r="P11" s="30">
        <f t="shared" si="4"/>
        <v>0</v>
      </c>
      <c r="Q11" s="178">
        <v>229</v>
      </c>
      <c r="R11" s="29">
        <v>125</v>
      </c>
      <c r="S11" s="30">
        <f t="shared" si="5"/>
        <v>54.585152838427952</v>
      </c>
      <c r="T11" s="29">
        <v>1075</v>
      </c>
      <c r="U11" s="29">
        <v>928</v>
      </c>
      <c r="V11" s="30">
        <f t="shared" si="6"/>
        <v>86.325581395348834</v>
      </c>
      <c r="W11" s="26">
        <v>287</v>
      </c>
      <c r="X11" s="179">
        <v>190</v>
      </c>
      <c r="Y11" s="30">
        <f t="shared" si="7"/>
        <v>66.2020905923345</v>
      </c>
      <c r="Z11" s="26">
        <v>232</v>
      </c>
      <c r="AA11" s="26">
        <v>171</v>
      </c>
      <c r="AB11" s="41">
        <f t="shared" si="8"/>
        <v>73.706896551724128</v>
      </c>
      <c r="AC11" s="180"/>
      <c r="AD11" s="109"/>
    </row>
    <row r="12" spans="1:30" ht="16.5" customHeight="1" x14ac:dyDescent="0.25">
      <c r="A12" s="94" t="s">
        <v>42</v>
      </c>
      <c r="B12" s="95">
        <v>328</v>
      </c>
      <c r="C12" s="95">
        <v>292</v>
      </c>
      <c r="D12" s="96">
        <f t="shared" si="0"/>
        <v>89.024390243902445</v>
      </c>
      <c r="E12" s="178">
        <v>182</v>
      </c>
      <c r="F12" s="26">
        <v>188</v>
      </c>
      <c r="G12" s="30">
        <f t="shared" si="1"/>
        <v>103.29670329670331</v>
      </c>
      <c r="H12" s="29">
        <v>98</v>
      </c>
      <c r="I12" s="29">
        <v>72</v>
      </c>
      <c r="J12" s="30">
        <f t="shared" si="2"/>
        <v>73.469387755102048</v>
      </c>
      <c r="K12" s="26">
        <v>23</v>
      </c>
      <c r="L12" s="26">
        <v>16</v>
      </c>
      <c r="M12" s="30">
        <f t="shared" si="3"/>
        <v>69.565217391304344</v>
      </c>
      <c r="N12" s="29">
        <v>11</v>
      </c>
      <c r="O12" s="29">
        <v>2</v>
      </c>
      <c r="P12" s="30">
        <f t="shared" si="4"/>
        <v>18.181818181818183</v>
      </c>
      <c r="Q12" s="178">
        <v>158</v>
      </c>
      <c r="R12" s="29">
        <v>148</v>
      </c>
      <c r="S12" s="30">
        <f t="shared" si="5"/>
        <v>93.670886075949369</v>
      </c>
      <c r="T12" s="29">
        <v>182</v>
      </c>
      <c r="U12" s="29">
        <v>152</v>
      </c>
      <c r="V12" s="30">
        <f t="shared" si="6"/>
        <v>83.516483516483518</v>
      </c>
      <c r="W12" s="26">
        <v>112</v>
      </c>
      <c r="X12" s="179">
        <v>90</v>
      </c>
      <c r="Y12" s="30">
        <f t="shared" si="7"/>
        <v>80.357142857142861</v>
      </c>
      <c r="Z12" s="26">
        <v>90</v>
      </c>
      <c r="AA12" s="26">
        <v>80</v>
      </c>
      <c r="AB12" s="41">
        <f t="shared" si="8"/>
        <v>88.888888888888886</v>
      </c>
      <c r="AC12" s="180"/>
      <c r="AD12" s="109"/>
    </row>
    <row r="13" spans="1:30" ht="16.5" customHeight="1" x14ac:dyDescent="0.25">
      <c r="A13" s="94" t="s">
        <v>43</v>
      </c>
      <c r="B13" s="95">
        <v>328</v>
      </c>
      <c r="C13" s="95">
        <v>280</v>
      </c>
      <c r="D13" s="96">
        <f t="shared" si="0"/>
        <v>85.365853658536579</v>
      </c>
      <c r="E13" s="178">
        <v>253</v>
      </c>
      <c r="F13" s="26">
        <v>251</v>
      </c>
      <c r="G13" s="30">
        <f t="shared" si="1"/>
        <v>99.209486166007906</v>
      </c>
      <c r="H13" s="29">
        <v>115</v>
      </c>
      <c r="I13" s="29">
        <v>80</v>
      </c>
      <c r="J13" s="30">
        <f t="shared" si="2"/>
        <v>69.565217391304344</v>
      </c>
      <c r="K13" s="26">
        <v>34</v>
      </c>
      <c r="L13" s="26">
        <v>24</v>
      </c>
      <c r="M13" s="30">
        <f t="shared" si="3"/>
        <v>70.588235294117652</v>
      </c>
      <c r="N13" s="29">
        <v>10</v>
      </c>
      <c r="O13" s="29">
        <v>5</v>
      </c>
      <c r="P13" s="30">
        <f t="shared" si="4"/>
        <v>50</v>
      </c>
      <c r="Q13" s="178">
        <v>205</v>
      </c>
      <c r="R13" s="29">
        <v>200</v>
      </c>
      <c r="S13" s="30">
        <f t="shared" si="5"/>
        <v>97.560975609756099</v>
      </c>
      <c r="T13" s="29">
        <v>183</v>
      </c>
      <c r="U13" s="29">
        <v>120</v>
      </c>
      <c r="V13" s="30">
        <f t="shared" si="6"/>
        <v>65.573770491803273</v>
      </c>
      <c r="W13" s="26">
        <v>148</v>
      </c>
      <c r="X13" s="179">
        <v>118</v>
      </c>
      <c r="Y13" s="30">
        <f t="shared" si="7"/>
        <v>79.729729729729726</v>
      </c>
      <c r="Z13" s="26">
        <v>129</v>
      </c>
      <c r="AA13" s="26">
        <v>105</v>
      </c>
      <c r="AB13" s="41">
        <f t="shared" si="8"/>
        <v>81.395348837209298</v>
      </c>
      <c r="AC13" s="180"/>
      <c r="AD13" s="109"/>
    </row>
    <row r="14" spans="1:30" ht="16.5" customHeight="1" x14ac:dyDescent="0.25">
      <c r="A14" s="94" t="s">
        <v>44</v>
      </c>
      <c r="B14" s="95">
        <v>510</v>
      </c>
      <c r="C14" s="95">
        <v>386</v>
      </c>
      <c r="D14" s="96">
        <f t="shared" si="0"/>
        <v>75.686274509803923</v>
      </c>
      <c r="E14" s="178">
        <v>360</v>
      </c>
      <c r="F14" s="26">
        <v>359</v>
      </c>
      <c r="G14" s="30">
        <f t="shared" si="1"/>
        <v>99.722222222222229</v>
      </c>
      <c r="H14" s="29">
        <v>192</v>
      </c>
      <c r="I14" s="29">
        <v>103</v>
      </c>
      <c r="J14" s="30">
        <f t="shared" si="2"/>
        <v>53.645833333333336</v>
      </c>
      <c r="K14" s="26">
        <v>30</v>
      </c>
      <c r="L14" s="26">
        <v>30</v>
      </c>
      <c r="M14" s="30">
        <f t="shared" si="3"/>
        <v>100</v>
      </c>
      <c r="N14" s="29">
        <v>34</v>
      </c>
      <c r="O14" s="29">
        <v>2</v>
      </c>
      <c r="P14" s="30">
        <f t="shared" si="4"/>
        <v>5.8823529411764701</v>
      </c>
      <c r="Q14" s="178">
        <v>266</v>
      </c>
      <c r="R14" s="29">
        <v>272</v>
      </c>
      <c r="S14" s="30">
        <f t="shared" si="5"/>
        <v>102.25563909774435</v>
      </c>
      <c r="T14" s="29">
        <v>237</v>
      </c>
      <c r="U14" s="29">
        <v>196</v>
      </c>
      <c r="V14" s="30">
        <f t="shared" si="6"/>
        <v>82.700421940928265</v>
      </c>
      <c r="W14" s="26">
        <v>223</v>
      </c>
      <c r="X14" s="179">
        <v>173</v>
      </c>
      <c r="Y14" s="30">
        <f t="shared" si="7"/>
        <v>77.578475336322867</v>
      </c>
      <c r="Z14" s="26">
        <v>190</v>
      </c>
      <c r="AA14" s="26">
        <v>153</v>
      </c>
      <c r="AB14" s="41">
        <f t="shared" si="8"/>
        <v>80.526315789473685</v>
      </c>
      <c r="AC14" s="180"/>
      <c r="AD14" s="109"/>
    </row>
    <row r="15" spans="1:30" ht="16.5" customHeight="1" x14ac:dyDescent="0.25">
      <c r="A15" s="94" t="s">
        <v>45</v>
      </c>
      <c r="B15" s="95">
        <v>620</v>
      </c>
      <c r="C15" s="95">
        <v>549</v>
      </c>
      <c r="D15" s="96">
        <f t="shared" si="0"/>
        <v>88.548387096774192</v>
      </c>
      <c r="E15" s="178">
        <v>438</v>
      </c>
      <c r="F15" s="26">
        <v>428</v>
      </c>
      <c r="G15" s="30">
        <f t="shared" si="1"/>
        <v>97.716894977168948</v>
      </c>
      <c r="H15" s="29">
        <v>213</v>
      </c>
      <c r="I15" s="29">
        <v>183</v>
      </c>
      <c r="J15" s="30">
        <f t="shared" si="2"/>
        <v>85.91549295774648</v>
      </c>
      <c r="K15" s="26">
        <v>47</v>
      </c>
      <c r="L15" s="26">
        <v>25</v>
      </c>
      <c r="M15" s="30">
        <f t="shared" si="3"/>
        <v>53.191489361702125</v>
      </c>
      <c r="N15" s="29">
        <v>27</v>
      </c>
      <c r="O15" s="29">
        <v>9</v>
      </c>
      <c r="P15" s="30">
        <f t="shared" si="4"/>
        <v>33.333333333333329</v>
      </c>
      <c r="Q15" s="178">
        <v>317</v>
      </c>
      <c r="R15" s="29">
        <v>310</v>
      </c>
      <c r="S15" s="30">
        <f t="shared" si="5"/>
        <v>97.791798107255516</v>
      </c>
      <c r="T15" s="29">
        <v>348</v>
      </c>
      <c r="U15" s="29">
        <v>242</v>
      </c>
      <c r="V15" s="30">
        <f t="shared" si="6"/>
        <v>69.540229885057471</v>
      </c>
      <c r="W15" s="26">
        <v>268</v>
      </c>
      <c r="X15" s="179">
        <v>166</v>
      </c>
      <c r="Y15" s="30">
        <f t="shared" si="7"/>
        <v>61.940298507462686</v>
      </c>
      <c r="Z15" s="26">
        <v>233</v>
      </c>
      <c r="AA15" s="26">
        <v>134</v>
      </c>
      <c r="AB15" s="41">
        <f t="shared" si="8"/>
        <v>57.510729613733901</v>
      </c>
      <c r="AC15" s="180"/>
      <c r="AD15" s="109"/>
    </row>
    <row r="16" spans="1:30" ht="16.5" customHeight="1" x14ac:dyDescent="0.25">
      <c r="A16" s="94" t="s">
        <v>46</v>
      </c>
      <c r="B16" s="95">
        <v>752</v>
      </c>
      <c r="C16" s="95">
        <v>866</v>
      </c>
      <c r="D16" s="96">
        <f t="shared" si="0"/>
        <v>115.15957446808511</v>
      </c>
      <c r="E16" s="178">
        <v>431</v>
      </c>
      <c r="F16" s="26">
        <v>512</v>
      </c>
      <c r="G16" s="30">
        <f t="shared" si="1"/>
        <v>118.79350348027842</v>
      </c>
      <c r="H16" s="29">
        <v>233</v>
      </c>
      <c r="I16" s="29">
        <v>262</v>
      </c>
      <c r="J16" s="30">
        <f t="shared" si="2"/>
        <v>112.44635193133048</v>
      </c>
      <c r="K16" s="26">
        <v>84</v>
      </c>
      <c r="L16" s="26">
        <v>65</v>
      </c>
      <c r="M16" s="30">
        <f t="shared" si="3"/>
        <v>77.38095238095238</v>
      </c>
      <c r="N16" s="29">
        <v>24</v>
      </c>
      <c r="O16" s="29">
        <v>9</v>
      </c>
      <c r="P16" s="30">
        <f t="shared" si="4"/>
        <v>37.5</v>
      </c>
      <c r="Q16" s="178">
        <v>358</v>
      </c>
      <c r="R16" s="29">
        <v>370</v>
      </c>
      <c r="S16" s="30">
        <f t="shared" si="5"/>
        <v>103.35195530726257</v>
      </c>
      <c r="T16" s="29">
        <v>484</v>
      </c>
      <c r="U16" s="29">
        <v>494</v>
      </c>
      <c r="V16" s="30">
        <f t="shared" si="6"/>
        <v>102.06611570247934</v>
      </c>
      <c r="W16" s="26">
        <v>202</v>
      </c>
      <c r="X16" s="179">
        <v>182</v>
      </c>
      <c r="Y16" s="30">
        <f t="shared" si="7"/>
        <v>90.099009900990097</v>
      </c>
      <c r="Z16" s="26">
        <v>168</v>
      </c>
      <c r="AA16" s="26">
        <v>160</v>
      </c>
      <c r="AB16" s="41">
        <f t="shared" si="8"/>
        <v>95.238095238095227</v>
      </c>
      <c r="AC16" s="180"/>
      <c r="AD16" s="109"/>
    </row>
    <row r="17" spans="1:30" ht="16.5" customHeight="1" x14ac:dyDescent="0.25">
      <c r="A17" s="94" t="s">
        <v>47</v>
      </c>
      <c r="B17" s="95">
        <v>392</v>
      </c>
      <c r="C17" s="95">
        <v>327</v>
      </c>
      <c r="D17" s="96">
        <f t="shared" si="0"/>
        <v>83.418367346938766</v>
      </c>
      <c r="E17" s="178">
        <v>199</v>
      </c>
      <c r="F17" s="26">
        <v>183</v>
      </c>
      <c r="G17" s="30">
        <f t="shared" si="1"/>
        <v>91.959798994974875</v>
      </c>
      <c r="H17" s="29">
        <v>115</v>
      </c>
      <c r="I17" s="29">
        <v>65</v>
      </c>
      <c r="J17" s="30">
        <f t="shared" si="2"/>
        <v>56.521739130434781</v>
      </c>
      <c r="K17" s="26">
        <v>32</v>
      </c>
      <c r="L17" s="26">
        <v>2</v>
      </c>
      <c r="M17" s="30">
        <f t="shared" si="3"/>
        <v>6.25</v>
      </c>
      <c r="N17" s="29">
        <v>20</v>
      </c>
      <c r="O17" s="29">
        <v>2</v>
      </c>
      <c r="P17" s="30">
        <f t="shared" si="4"/>
        <v>10</v>
      </c>
      <c r="Q17" s="178">
        <v>149</v>
      </c>
      <c r="R17" s="29">
        <v>115</v>
      </c>
      <c r="S17" s="30">
        <f t="shared" si="5"/>
        <v>77.181208053691279</v>
      </c>
      <c r="T17" s="29">
        <v>244</v>
      </c>
      <c r="U17" s="29">
        <v>197</v>
      </c>
      <c r="V17" s="30">
        <f t="shared" si="6"/>
        <v>80.737704918032776</v>
      </c>
      <c r="W17" s="26">
        <v>104</v>
      </c>
      <c r="X17" s="179">
        <v>68</v>
      </c>
      <c r="Y17" s="30">
        <f t="shared" si="7"/>
        <v>65.384615384615387</v>
      </c>
      <c r="Z17" s="26">
        <v>84</v>
      </c>
      <c r="AA17" s="26">
        <v>60</v>
      </c>
      <c r="AB17" s="41">
        <f t="shared" si="8"/>
        <v>71.428571428571431</v>
      </c>
      <c r="AC17" s="180"/>
      <c r="AD17" s="109"/>
    </row>
    <row r="18" spans="1:30" ht="16.5" customHeight="1" x14ac:dyDescent="0.25">
      <c r="A18" s="94" t="s">
        <v>48</v>
      </c>
      <c r="B18" s="95">
        <v>272</v>
      </c>
      <c r="C18" s="95">
        <v>214</v>
      </c>
      <c r="D18" s="96">
        <f t="shared" si="0"/>
        <v>78.67647058823529</v>
      </c>
      <c r="E18" s="178">
        <v>211</v>
      </c>
      <c r="F18" s="26">
        <v>159</v>
      </c>
      <c r="G18" s="30">
        <f t="shared" si="1"/>
        <v>75.355450236966831</v>
      </c>
      <c r="H18" s="29">
        <v>94</v>
      </c>
      <c r="I18" s="29">
        <v>58</v>
      </c>
      <c r="J18" s="30">
        <f t="shared" si="2"/>
        <v>61.702127659574465</v>
      </c>
      <c r="K18" s="26">
        <v>33</v>
      </c>
      <c r="L18" s="26">
        <v>34</v>
      </c>
      <c r="M18" s="30">
        <f t="shared" si="3"/>
        <v>103.03030303030303</v>
      </c>
      <c r="N18" s="29">
        <v>20</v>
      </c>
      <c r="O18" s="29">
        <v>0</v>
      </c>
      <c r="P18" s="30">
        <f t="shared" si="4"/>
        <v>0</v>
      </c>
      <c r="Q18" s="178">
        <v>180</v>
      </c>
      <c r="R18" s="29">
        <v>159</v>
      </c>
      <c r="S18" s="30">
        <f t="shared" si="5"/>
        <v>88.333333333333329</v>
      </c>
      <c r="T18" s="29">
        <v>155</v>
      </c>
      <c r="U18" s="29">
        <v>128</v>
      </c>
      <c r="V18" s="30">
        <f t="shared" si="6"/>
        <v>82.58064516129032</v>
      </c>
      <c r="W18" s="26">
        <v>130</v>
      </c>
      <c r="X18" s="179">
        <v>75</v>
      </c>
      <c r="Y18" s="30">
        <f t="shared" si="7"/>
        <v>57.692307692307686</v>
      </c>
      <c r="Z18" s="26">
        <v>106</v>
      </c>
      <c r="AA18" s="26">
        <v>66</v>
      </c>
      <c r="AB18" s="41">
        <f t="shared" si="8"/>
        <v>62.264150943396224</v>
      </c>
      <c r="AC18" s="180"/>
      <c r="AD18" s="109"/>
    </row>
    <row r="19" spans="1:30" ht="16.5" customHeight="1" x14ac:dyDescent="0.25">
      <c r="A19" s="94" t="s">
        <v>49</v>
      </c>
      <c r="B19" s="95">
        <v>406</v>
      </c>
      <c r="C19" s="95">
        <v>410</v>
      </c>
      <c r="D19" s="96">
        <f t="shared" si="0"/>
        <v>100.98522167487684</v>
      </c>
      <c r="E19" s="178">
        <v>313</v>
      </c>
      <c r="F19" s="26">
        <v>370</v>
      </c>
      <c r="G19" s="30">
        <f t="shared" si="1"/>
        <v>118.21086261980831</v>
      </c>
      <c r="H19" s="29">
        <v>120</v>
      </c>
      <c r="I19" s="29">
        <v>49</v>
      </c>
      <c r="J19" s="30">
        <f t="shared" si="2"/>
        <v>40.833333333333336</v>
      </c>
      <c r="K19" s="26">
        <v>8</v>
      </c>
      <c r="L19" s="26">
        <v>14</v>
      </c>
      <c r="M19" s="30">
        <f t="shared" si="3"/>
        <v>175</v>
      </c>
      <c r="N19" s="29">
        <v>20</v>
      </c>
      <c r="O19" s="29">
        <v>15</v>
      </c>
      <c r="P19" s="30">
        <f t="shared" si="4"/>
        <v>75</v>
      </c>
      <c r="Q19" s="178">
        <v>274</v>
      </c>
      <c r="R19" s="29">
        <v>226</v>
      </c>
      <c r="S19" s="30">
        <f t="shared" si="5"/>
        <v>82.481751824817522</v>
      </c>
      <c r="T19" s="29">
        <v>215</v>
      </c>
      <c r="U19" s="29">
        <v>235</v>
      </c>
      <c r="V19" s="30">
        <f t="shared" si="6"/>
        <v>109.30232558139534</v>
      </c>
      <c r="W19" s="26">
        <v>191</v>
      </c>
      <c r="X19" s="179">
        <v>215</v>
      </c>
      <c r="Y19" s="30">
        <f t="shared" si="7"/>
        <v>112.565445026178</v>
      </c>
      <c r="Z19" s="26">
        <v>147</v>
      </c>
      <c r="AA19" s="26">
        <v>180</v>
      </c>
      <c r="AB19" s="41">
        <f t="shared" si="8"/>
        <v>122.44897959183673</v>
      </c>
      <c r="AC19" s="180"/>
      <c r="AD19" s="109"/>
    </row>
    <row r="20" spans="1:30" ht="16.5" customHeight="1" x14ac:dyDescent="0.25">
      <c r="A20" s="94" t="s">
        <v>50</v>
      </c>
      <c r="B20" s="95">
        <v>443</v>
      </c>
      <c r="C20" s="95">
        <v>377</v>
      </c>
      <c r="D20" s="96">
        <f t="shared" si="0"/>
        <v>85.101580135440173</v>
      </c>
      <c r="E20" s="178">
        <v>394</v>
      </c>
      <c r="F20" s="26">
        <v>358</v>
      </c>
      <c r="G20" s="30">
        <f t="shared" si="1"/>
        <v>90.862944162436548</v>
      </c>
      <c r="H20" s="29">
        <v>221</v>
      </c>
      <c r="I20" s="29">
        <v>182</v>
      </c>
      <c r="J20" s="30">
        <f t="shared" si="2"/>
        <v>82.35294117647058</v>
      </c>
      <c r="K20" s="26">
        <v>66</v>
      </c>
      <c r="L20" s="26">
        <v>14</v>
      </c>
      <c r="M20" s="30">
        <f t="shared" si="3"/>
        <v>21.212121212121211</v>
      </c>
      <c r="N20" s="29">
        <v>17</v>
      </c>
      <c r="O20" s="29">
        <v>1</v>
      </c>
      <c r="P20" s="30">
        <f t="shared" si="4"/>
        <v>5.8823529411764701</v>
      </c>
      <c r="Q20" s="178">
        <v>268</v>
      </c>
      <c r="R20" s="29">
        <v>150</v>
      </c>
      <c r="S20" s="30">
        <f t="shared" si="5"/>
        <v>55.970149253731336</v>
      </c>
      <c r="T20" s="29">
        <v>182</v>
      </c>
      <c r="U20" s="29">
        <v>139</v>
      </c>
      <c r="V20" s="30">
        <f t="shared" si="6"/>
        <v>76.373626373626365</v>
      </c>
      <c r="W20" s="26">
        <v>175</v>
      </c>
      <c r="X20" s="179">
        <v>121</v>
      </c>
      <c r="Y20" s="30">
        <f t="shared" si="7"/>
        <v>69.142857142857139</v>
      </c>
      <c r="Z20" s="26">
        <v>156</v>
      </c>
      <c r="AA20" s="26">
        <v>113</v>
      </c>
      <c r="AB20" s="41">
        <f t="shared" si="8"/>
        <v>72.435897435897431</v>
      </c>
      <c r="AC20" s="180"/>
      <c r="AD20" s="109"/>
    </row>
    <row r="21" spans="1:30" ht="16.5" customHeight="1" x14ac:dyDescent="0.25">
      <c r="A21" s="94" t="s">
        <v>51</v>
      </c>
      <c r="B21" s="95">
        <v>577</v>
      </c>
      <c r="C21" s="95">
        <v>534</v>
      </c>
      <c r="D21" s="96">
        <f t="shared" si="0"/>
        <v>92.547660311958396</v>
      </c>
      <c r="E21" s="178">
        <v>466</v>
      </c>
      <c r="F21" s="26">
        <v>489</v>
      </c>
      <c r="G21" s="30">
        <f t="shared" si="1"/>
        <v>104.93562231759657</v>
      </c>
      <c r="H21" s="29">
        <v>306</v>
      </c>
      <c r="I21" s="29">
        <v>227</v>
      </c>
      <c r="J21" s="30">
        <f t="shared" si="2"/>
        <v>74.183006535947712</v>
      </c>
      <c r="K21" s="26">
        <v>92</v>
      </c>
      <c r="L21" s="26">
        <v>60</v>
      </c>
      <c r="M21" s="30">
        <f t="shared" si="3"/>
        <v>65.217391304347828</v>
      </c>
      <c r="N21" s="29">
        <v>29</v>
      </c>
      <c r="O21" s="29">
        <v>5</v>
      </c>
      <c r="P21" s="30">
        <f t="shared" si="4"/>
        <v>17.241379310344829</v>
      </c>
      <c r="Q21" s="178">
        <v>418</v>
      </c>
      <c r="R21" s="29">
        <v>477</v>
      </c>
      <c r="S21" s="30">
        <f t="shared" si="5"/>
        <v>114.11483253588517</v>
      </c>
      <c r="T21" s="29">
        <v>203</v>
      </c>
      <c r="U21" s="29">
        <v>206</v>
      </c>
      <c r="V21" s="30">
        <f t="shared" si="6"/>
        <v>101.47783251231527</v>
      </c>
      <c r="W21" s="26">
        <v>190</v>
      </c>
      <c r="X21" s="179">
        <v>186</v>
      </c>
      <c r="Y21" s="30">
        <f t="shared" si="7"/>
        <v>97.894736842105274</v>
      </c>
      <c r="Z21" s="26">
        <v>168</v>
      </c>
      <c r="AA21" s="26">
        <v>180</v>
      </c>
      <c r="AB21" s="41">
        <f t="shared" si="8"/>
        <v>107.14285714285714</v>
      </c>
      <c r="AC21" s="180"/>
      <c r="AD21" s="109"/>
    </row>
    <row r="22" spans="1:30" ht="16.5" customHeight="1" x14ac:dyDescent="0.25">
      <c r="A22" s="94" t="s">
        <v>52</v>
      </c>
      <c r="B22" s="95">
        <v>592</v>
      </c>
      <c r="C22" s="95">
        <v>523</v>
      </c>
      <c r="D22" s="96">
        <f t="shared" si="0"/>
        <v>88.344594594594597</v>
      </c>
      <c r="E22" s="178">
        <v>450</v>
      </c>
      <c r="F22" s="26">
        <v>400</v>
      </c>
      <c r="G22" s="30">
        <f t="shared" si="1"/>
        <v>88.888888888888886</v>
      </c>
      <c r="H22" s="29">
        <v>74</v>
      </c>
      <c r="I22" s="29">
        <v>66</v>
      </c>
      <c r="J22" s="30">
        <f t="shared" si="2"/>
        <v>89.189189189189193</v>
      </c>
      <c r="K22" s="26">
        <v>9</v>
      </c>
      <c r="L22" s="26">
        <v>3</v>
      </c>
      <c r="M22" s="30">
        <f t="shared" si="3"/>
        <v>33.333333333333329</v>
      </c>
      <c r="N22" s="29">
        <v>25</v>
      </c>
      <c r="O22" s="29">
        <v>0</v>
      </c>
      <c r="P22" s="30">
        <f t="shared" si="4"/>
        <v>0</v>
      </c>
      <c r="Q22" s="178">
        <v>333</v>
      </c>
      <c r="R22" s="29">
        <v>307</v>
      </c>
      <c r="S22" s="30">
        <f t="shared" si="5"/>
        <v>92.192192192192195</v>
      </c>
      <c r="T22" s="29">
        <v>447</v>
      </c>
      <c r="U22" s="29">
        <v>358</v>
      </c>
      <c r="V22" s="30">
        <f t="shared" si="6"/>
        <v>80.08948545861297</v>
      </c>
      <c r="W22" s="26">
        <v>307</v>
      </c>
      <c r="X22" s="179">
        <v>235</v>
      </c>
      <c r="Y22" s="30">
        <f t="shared" si="7"/>
        <v>76.54723127035831</v>
      </c>
      <c r="Z22" s="26">
        <v>249</v>
      </c>
      <c r="AA22" s="26">
        <v>204</v>
      </c>
      <c r="AB22" s="41">
        <f t="shared" si="8"/>
        <v>81.92771084337349</v>
      </c>
      <c r="AC22" s="180"/>
      <c r="AD22" s="109"/>
    </row>
    <row r="23" spans="1:30" ht="16.5" customHeight="1" x14ac:dyDescent="0.25">
      <c r="A23" s="94" t="s">
        <v>53</v>
      </c>
      <c r="B23" s="95">
        <v>809</v>
      </c>
      <c r="C23" s="95">
        <v>639</v>
      </c>
      <c r="D23" s="96">
        <f t="shared" si="0"/>
        <v>78.986402966625462</v>
      </c>
      <c r="E23" s="178">
        <v>245</v>
      </c>
      <c r="F23" s="26">
        <v>212</v>
      </c>
      <c r="G23" s="30">
        <f t="shared" si="1"/>
        <v>86.530612244897966</v>
      </c>
      <c r="H23" s="29">
        <v>140</v>
      </c>
      <c r="I23" s="29">
        <v>88</v>
      </c>
      <c r="J23" s="30">
        <f t="shared" si="2"/>
        <v>62.857142857142854</v>
      </c>
      <c r="K23" s="26">
        <v>28</v>
      </c>
      <c r="L23" s="26">
        <v>25</v>
      </c>
      <c r="M23" s="30">
        <f t="shared" si="3"/>
        <v>89.285714285714292</v>
      </c>
      <c r="N23" s="29">
        <v>9</v>
      </c>
      <c r="O23" s="29">
        <v>0</v>
      </c>
      <c r="P23" s="30">
        <f t="shared" si="4"/>
        <v>0</v>
      </c>
      <c r="Q23" s="178">
        <v>173</v>
      </c>
      <c r="R23" s="29">
        <v>173</v>
      </c>
      <c r="S23" s="30">
        <f t="shared" si="5"/>
        <v>100</v>
      </c>
      <c r="T23" s="29">
        <v>544</v>
      </c>
      <c r="U23" s="29">
        <v>495</v>
      </c>
      <c r="V23" s="30">
        <f t="shared" si="6"/>
        <v>90.992647058823522</v>
      </c>
      <c r="W23" s="26">
        <v>142</v>
      </c>
      <c r="X23" s="179">
        <v>99</v>
      </c>
      <c r="Y23" s="30">
        <f t="shared" si="7"/>
        <v>69.718309859154928</v>
      </c>
      <c r="Z23" s="26">
        <v>121</v>
      </c>
      <c r="AA23" s="26">
        <v>86</v>
      </c>
      <c r="AB23" s="41">
        <f t="shared" si="8"/>
        <v>71.074380165289256</v>
      </c>
      <c r="AC23" s="180"/>
      <c r="AD23" s="109"/>
    </row>
    <row r="24" spans="1:30" ht="16.5" customHeight="1" x14ac:dyDescent="0.25">
      <c r="A24" s="94" t="s">
        <v>54</v>
      </c>
      <c r="B24" s="95">
        <v>401</v>
      </c>
      <c r="C24" s="95">
        <v>323</v>
      </c>
      <c r="D24" s="96">
        <f t="shared" si="0"/>
        <v>80.548628428927685</v>
      </c>
      <c r="E24" s="178">
        <v>332</v>
      </c>
      <c r="F24" s="26">
        <v>309</v>
      </c>
      <c r="G24" s="30">
        <f t="shared" si="1"/>
        <v>93.07228915662651</v>
      </c>
      <c r="H24" s="29">
        <v>153</v>
      </c>
      <c r="I24" s="29">
        <v>119</v>
      </c>
      <c r="J24" s="30">
        <f t="shared" si="2"/>
        <v>77.777777777777786</v>
      </c>
      <c r="K24" s="26">
        <v>39</v>
      </c>
      <c r="L24" s="26">
        <v>32</v>
      </c>
      <c r="M24" s="30">
        <f t="shared" si="3"/>
        <v>82.051282051282044</v>
      </c>
      <c r="N24" s="29">
        <v>9</v>
      </c>
      <c r="O24" s="29">
        <v>0</v>
      </c>
      <c r="P24" s="30">
        <f t="shared" si="4"/>
        <v>0</v>
      </c>
      <c r="Q24" s="178">
        <v>257</v>
      </c>
      <c r="R24" s="29">
        <v>297</v>
      </c>
      <c r="S24" s="30">
        <f t="shared" si="5"/>
        <v>115.56420233463034</v>
      </c>
      <c r="T24" s="29">
        <v>208</v>
      </c>
      <c r="U24" s="29">
        <v>121</v>
      </c>
      <c r="V24" s="30">
        <f t="shared" si="6"/>
        <v>58.173076923076927</v>
      </c>
      <c r="W24" s="26">
        <v>175</v>
      </c>
      <c r="X24" s="179">
        <v>114</v>
      </c>
      <c r="Y24" s="30">
        <f t="shared" si="7"/>
        <v>65.142857142857153</v>
      </c>
      <c r="Z24" s="26">
        <v>148</v>
      </c>
      <c r="AA24" s="26">
        <v>106</v>
      </c>
      <c r="AB24" s="41">
        <f t="shared" si="8"/>
        <v>71.621621621621628</v>
      </c>
      <c r="AC24" s="180"/>
      <c r="AD24" s="109"/>
    </row>
    <row r="25" spans="1:30" ht="16.5" customHeight="1" x14ac:dyDescent="0.25">
      <c r="A25" s="94" t="s">
        <v>55</v>
      </c>
      <c r="B25" s="95">
        <v>712</v>
      </c>
      <c r="C25" s="95">
        <v>573</v>
      </c>
      <c r="D25" s="96">
        <f t="shared" si="0"/>
        <v>80.477528089887642</v>
      </c>
      <c r="E25" s="178">
        <v>476</v>
      </c>
      <c r="F25" s="26">
        <v>470</v>
      </c>
      <c r="G25" s="30">
        <f t="shared" si="1"/>
        <v>98.739495798319325</v>
      </c>
      <c r="H25" s="29">
        <v>145</v>
      </c>
      <c r="I25" s="29">
        <v>133</v>
      </c>
      <c r="J25" s="30">
        <f t="shared" si="2"/>
        <v>91.724137931034477</v>
      </c>
      <c r="K25" s="26">
        <v>38</v>
      </c>
      <c r="L25" s="26">
        <v>31</v>
      </c>
      <c r="M25" s="30">
        <f t="shared" si="3"/>
        <v>81.578947368421055</v>
      </c>
      <c r="N25" s="29">
        <v>30</v>
      </c>
      <c r="O25" s="29">
        <v>6</v>
      </c>
      <c r="P25" s="30">
        <f t="shared" si="4"/>
        <v>20</v>
      </c>
      <c r="Q25" s="178">
        <v>379</v>
      </c>
      <c r="R25" s="29">
        <v>310</v>
      </c>
      <c r="S25" s="30">
        <f t="shared" si="5"/>
        <v>81.794195250659627</v>
      </c>
      <c r="T25" s="29">
        <v>400</v>
      </c>
      <c r="U25" s="29">
        <v>305</v>
      </c>
      <c r="V25" s="30">
        <f t="shared" si="6"/>
        <v>76.25</v>
      </c>
      <c r="W25" s="26">
        <v>256</v>
      </c>
      <c r="X25" s="179">
        <v>225</v>
      </c>
      <c r="Y25" s="30">
        <f t="shared" si="7"/>
        <v>87.890625</v>
      </c>
      <c r="Z25" s="26">
        <v>196</v>
      </c>
      <c r="AA25" s="26">
        <v>174</v>
      </c>
      <c r="AB25" s="41">
        <f t="shared" si="8"/>
        <v>88.775510204081627</v>
      </c>
      <c r="AC25" s="180"/>
      <c r="AD25" s="109"/>
    </row>
    <row r="26" spans="1:30" ht="16.5" customHeight="1" x14ac:dyDescent="0.25">
      <c r="A26" s="94" t="s">
        <v>56</v>
      </c>
      <c r="B26" s="95">
        <v>526</v>
      </c>
      <c r="C26" s="95">
        <v>351</v>
      </c>
      <c r="D26" s="96">
        <f t="shared" si="0"/>
        <v>66.730038022813687</v>
      </c>
      <c r="E26" s="178">
        <v>283</v>
      </c>
      <c r="F26" s="26">
        <v>306</v>
      </c>
      <c r="G26" s="30">
        <f t="shared" si="1"/>
        <v>108.12720848056536</v>
      </c>
      <c r="H26" s="29">
        <v>244</v>
      </c>
      <c r="I26" s="29">
        <v>107</v>
      </c>
      <c r="J26" s="30">
        <f t="shared" si="2"/>
        <v>43.852459016393439</v>
      </c>
      <c r="K26" s="26">
        <v>4</v>
      </c>
      <c r="L26" s="26">
        <v>0</v>
      </c>
      <c r="M26" s="30">
        <f t="shared" si="3"/>
        <v>0</v>
      </c>
      <c r="N26" s="29">
        <v>1</v>
      </c>
      <c r="O26" s="29">
        <v>0</v>
      </c>
      <c r="P26" s="30">
        <f t="shared" si="4"/>
        <v>0</v>
      </c>
      <c r="Q26" s="178">
        <v>199</v>
      </c>
      <c r="R26" s="29">
        <v>148</v>
      </c>
      <c r="S26" s="30">
        <f t="shared" si="5"/>
        <v>74.371859296482413</v>
      </c>
      <c r="T26" s="29">
        <v>249</v>
      </c>
      <c r="U26" s="29">
        <v>165</v>
      </c>
      <c r="V26" s="30">
        <f t="shared" si="6"/>
        <v>66.265060240963862</v>
      </c>
      <c r="W26" s="26">
        <v>153</v>
      </c>
      <c r="X26" s="179">
        <v>123</v>
      </c>
      <c r="Y26" s="30">
        <f t="shared" si="7"/>
        <v>80.392156862745097</v>
      </c>
      <c r="Z26" s="26">
        <v>129</v>
      </c>
      <c r="AA26" s="26">
        <v>107</v>
      </c>
      <c r="AB26" s="41">
        <f t="shared" si="8"/>
        <v>82.945736434108525</v>
      </c>
      <c r="AC26" s="180"/>
      <c r="AD26" s="109"/>
    </row>
    <row r="27" spans="1:30" ht="16.5" customHeight="1" x14ac:dyDescent="0.25">
      <c r="A27" s="94" t="s">
        <v>57</v>
      </c>
      <c r="B27" s="95">
        <v>174</v>
      </c>
      <c r="C27" s="95">
        <v>134</v>
      </c>
      <c r="D27" s="96">
        <f t="shared" si="0"/>
        <v>77.011494252873561</v>
      </c>
      <c r="E27" s="178">
        <v>125</v>
      </c>
      <c r="F27" s="26">
        <v>123</v>
      </c>
      <c r="G27" s="30">
        <f t="shared" si="1"/>
        <v>98.4</v>
      </c>
      <c r="H27" s="29">
        <v>38</v>
      </c>
      <c r="I27" s="29">
        <v>43</v>
      </c>
      <c r="J27" s="30">
        <f t="shared" si="2"/>
        <v>113.1578947368421</v>
      </c>
      <c r="K27" s="26">
        <v>28</v>
      </c>
      <c r="L27" s="26">
        <v>31</v>
      </c>
      <c r="M27" s="30">
        <f t="shared" si="3"/>
        <v>110.71428571428572</v>
      </c>
      <c r="N27" s="29">
        <v>9</v>
      </c>
      <c r="O27" s="29">
        <v>1</v>
      </c>
      <c r="P27" s="30">
        <f t="shared" si="4"/>
        <v>11.111111111111111</v>
      </c>
      <c r="Q27" s="178">
        <v>125</v>
      </c>
      <c r="R27" s="29">
        <v>118</v>
      </c>
      <c r="S27" s="30">
        <f t="shared" si="5"/>
        <v>94.399999999999991</v>
      </c>
      <c r="T27" s="29">
        <v>107</v>
      </c>
      <c r="U27" s="29">
        <v>56</v>
      </c>
      <c r="V27" s="30">
        <f t="shared" si="6"/>
        <v>52.336448598130836</v>
      </c>
      <c r="W27" s="26">
        <v>73</v>
      </c>
      <c r="X27" s="179">
        <v>51</v>
      </c>
      <c r="Y27" s="30">
        <f t="shared" si="7"/>
        <v>69.863013698630141</v>
      </c>
      <c r="Z27" s="26">
        <v>66</v>
      </c>
      <c r="AA27" s="26">
        <v>47</v>
      </c>
      <c r="AB27" s="41">
        <f t="shared" si="8"/>
        <v>71.212121212121218</v>
      </c>
      <c r="AC27" s="180"/>
      <c r="AD27" s="109"/>
    </row>
    <row r="28" spans="1:30" ht="16.5" customHeight="1" x14ac:dyDescent="0.25">
      <c r="A28" s="94" t="s">
        <v>58</v>
      </c>
      <c r="B28" s="95">
        <v>254</v>
      </c>
      <c r="C28" s="95">
        <v>281</v>
      </c>
      <c r="D28" s="96">
        <f t="shared" si="0"/>
        <v>110.62992125984252</v>
      </c>
      <c r="E28" s="178">
        <v>218</v>
      </c>
      <c r="F28" s="26">
        <v>257</v>
      </c>
      <c r="G28" s="30">
        <f t="shared" si="1"/>
        <v>117.88990825688073</v>
      </c>
      <c r="H28" s="29">
        <v>90</v>
      </c>
      <c r="I28" s="29">
        <v>92</v>
      </c>
      <c r="J28" s="30">
        <f t="shared" si="2"/>
        <v>102.22222222222221</v>
      </c>
      <c r="K28" s="26">
        <v>15</v>
      </c>
      <c r="L28" s="26">
        <v>2</v>
      </c>
      <c r="M28" s="30">
        <f t="shared" si="3"/>
        <v>13.333333333333334</v>
      </c>
      <c r="N28" s="29">
        <v>12</v>
      </c>
      <c r="O28" s="29">
        <v>0</v>
      </c>
      <c r="P28" s="30">
        <f t="shared" si="4"/>
        <v>0</v>
      </c>
      <c r="Q28" s="178">
        <v>174</v>
      </c>
      <c r="R28" s="29">
        <v>236</v>
      </c>
      <c r="S28" s="30">
        <f t="shared" si="5"/>
        <v>135.63218390804596</v>
      </c>
      <c r="T28" s="29">
        <v>128</v>
      </c>
      <c r="U28" s="29">
        <v>122</v>
      </c>
      <c r="V28" s="30">
        <f t="shared" si="6"/>
        <v>95.3125</v>
      </c>
      <c r="W28" s="26">
        <v>115</v>
      </c>
      <c r="X28" s="179">
        <v>103</v>
      </c>
      <c r="Y28" s="30">
        <f t="shared" si="7"/>
        <v>89.565217391304358</v>
      </c>
      <c r="Z28" s="26">
        <v>96</v>
      </c>
      <c r="AA28" s="26">
        <v>91</v>
      </c>
      <c r="AB28" s="41">
        <f t="shared" si="8"/>
        <v>94.791666666666657</v>
      </c>
      <c r="AC28" s="180"/>
      <c r="AD28" s="109"/>
    </row>
    <row r="29" spans="1:30" ht="16.5" customHeight="1" x14ac:dyDescent="0.25">
      <c r="A29" s="94" t="s">
        <v>59</v>
      </c>
      <c r="B29" s="95">
        <v>439</v>
      </c>
      <c r="C29" s="95">
        <v>365</v>
      </c>
      <c r="D29" s="96">
        <f t="shared" si="0"/>
        <v>83.143507972665148</v>
      </c>
      <c r="E29" s="178">
        <v>291</v>
      </c>
      <c r="F29" s="26">
        <v>287</v>
      </c>
      <c r="G29" s="30">
        <f t="shared" si="1"/>
        <v>98.62542955326461</v>
      </c>
      <c r="H29" s="29">
        <v>144</v>
      </c>
      <c r="I29" s="29">
        <v>83</v>
      </c>
      <c r="J29" s="30">
        <f t="shared" si="2"/>
        <v>57.638888888888886</v>
      </c>
      <c r="K29" s="26">
        <v>69</v>
      </c>
      <c r="L29" s="26">
        <v>50</v>
      </c>
      <c r="M29" s="30">
        <f t="shared" si="3"/>
        <v>72.463768115942031</v>
      </c>
      <c r="N29" s="29">
        <v>2</v>
      </c>
      <c r="O29" s="29">
        <v>6</v>
      </c>
      <c r="P29" s="30">
        <f t="shared" si="4"/>
        <v>300</v>
      </c>
      <c r="Q29" s="178">
        <v>239</v>
      </c>
      <c r="R29" s="29">
        <v>193</v>
      </c>
      <c r="S29" s="30">
        <f t="shared" si="5"/>
        <v>80.753138075313814</v>
      </c>
      <c r="T29" s="29">
        <v>249</v>
      </c>
      <c r="U29" s="29">
        <v>218</v>
      </c>
      <c r="V29" s="30">
        <f t="shared" si="6"/>
        <v>87.550200803212846</v>
      </c>
      <c r="W29" s="26">
        <v>171</v>
      </c>
      <c r="X29" s="179">
        <v>152</v>
      </c>
      <c r="Y29" s="30">
        <f t="shared" si="7"/>
        <v>88.888888888888886</v>
      </c>
      <c r="Z29" s="26">
        <v>150</v>
      </c>
      <c r="AA29" s="26">
        <v>130</v>
      </c>
      <c r="AB29" s="41">
        <f t="shared" si="8"/>
        <v>86.666666666666671</v>
      </c>
      <c r="AC29" s="180"/>
      <c r="AD29" s="109"/>
    </row>
    <row r="30" spans="1:30" ht="16.5" customHeight="1" x14ac:dyDescent="0.25">
      <c r="A30" s="94" t="s">
        <v>60</v>
      </c>
      <c r="B30" s="95">
        <v>2993</v>
      </c>
      <c r="C30" s="95">
        <v>2888</v>
      </c>
      <c r="D30" s="96">
        <f t="shared" si="0"/>
        <v>96.491814233210832</v>
      </c>
      <c r="E30" s="178">
        <v>1946</v>
      </c>
      <c r="F30" s="26">
        <v>2384</v>
      </c>
      <c r="G30" s="30">
        <f t="shared" si="1"/>
        <v>122.50770811921892</v>
      </c>
      <c r="H30" s="29">
        <v>630</v>
      </c>
      <c r="I30" s="29">
        <v>228</v>
      </c>
      <c r="J30" s="30">
        <f t="shared" si="2"/>
        <v>36.19047619047619</v>
      </c>
      <c r="K30" s="26">
        <v>41</v>
      </c>
      <c r="L30" s="26">
        <v>36</v>
      </c>
      <c r="M30" s="30">
        <f t="shared" si="3"/>
        <v>87.804878048780495</v>
      </c>
      <c r="N30" s="29">
        <v>37</v>
      </c>
      <c r="O30" s="29">
        <v>13</v>
      </c>
      <c r="P30" s="30">
        <f t="shared" si="4"/>
        <v>35.135135135135137</v>
      </c>
      <c r="Q30" s="178">
        <v>907</v>
      </c>
      <c r="R30" s="29">
        <v>1093</v>
      </c>
      <c r="S30" s="30">
        <f t="shared" si="5"/>
        <v>120.50716648291069</v>
      </c>
      <c r="T30" s="29">
        <v>1934</v>
      </c>
      <c r="U30" s="29">
        <v>1368</v>
      </c>
      <c r="V30" s="30">
        <f t="shared" si="6"/>
        <v>70.734229576008275</v>
      </c>
      <c r="W30" s="26">
        <v>1397</v>
      </c>
      <c r="X30" s="179">
        <v>1210</v>
      </c>
      <c r="Y30" s="30">
        <f t="shared" si="7"/>
        <v>86.614173228346459</v>
      </c>
      <c r="Z30" s="26">
        <v>1147</v>
      </c>
      <c r="AA30" s="26">
        <v>1048</v>
      </c>
      <c r="AB30" s="41">
        <f t="shared" si="8"/>
        <v>91.3687881429817</v>
      </c>
      <c r="AC30" s="180"/>
      <c r="AD30" s="109"/>
    </row>
    <row r="31" spans="1:30" ht="16.5" customHeight="1" x14ac:dyDescent="0.25">
      <c r="A31" s="94" t="s">
        <v>61</v>
      </c>
      <c r="B31" s="28">
        <v>3273</v>
      </c>
      <c r="C31" s="28">
        <v>3141</v>
      </c>
      <c r="D31" s="96">
        <f t="shared" si="0"/>
        <v>95.967002749770856</v>
      </c>
      <c r="E31" s="178">
        <v>1477</v>
      </c>
      <c r="F31" s="26">
        <v>1955</v>
      </c>
      <c r="G31" s="30">
        <f t="shared" si="1"/>
        <v>132.36289776574137</v>
      </c>
      <c r="H31" s="29">
        <v>825</v>
      </c>
      <c r="I31" s="29">
        <v>157</v>
      </c>
      <c r="J31" s="30">
        <f t="shared" si="2"/>
        <v>19.030303030303031</v>
      </c>
      <c r="K31" s="26">
        <v>11</v>
      </c>
      <c r="L31" s="26">
        <v>11</v>
      </c>
      <c r="M31" s="30">
        <f t="shared" si="3"/>
        <v>100</v>
      </c>
      <c r="N31" s="29">
        <v>0</v>
      </c>
      <c r="O31" s="29">
        <v>0</v>
      </c>
      <c r="P31" s="30" t="s">
        <v>85</v>
      </c>
      <c r="Q31" s="178">
        <v>774</v>
      </c>
      <c r="R31" s="29">
        <v>1045</v>
      </c>
      <c r="S31" s="30">
        <f t="shared" si="5"/>
        <v>135.01291989664082</v>
      </c>
      <c r="T31" s="29">
        <v>2105</v>
      </c>
      <c r="U31" s="29">
        <v>2180</v>
      </c>
      <c r="V31" s="30">
        <f t="shared" si="6"/>
        <v>103.56294536817101</v>
      </c>
      <c r="W31" s="26">
        <v>1080</v>
      </c>
      <c r="X31" s="179">
        <v>1022</v>
      </c>
      <c r="Y31" s="30">
        <f t="shared" si="7"/>
        <v>94.629629629629633</v>
      </c>
      <c r="Z31" s="26">
        <v>892</v>
      </c>
      <c r="AA31" s="26">
        <v>927</v>
      </c>
      <c r="AB31" s="41">
        <f t="shared" si="8"/>
        <v>103.9237668161435</v>
      </c>
      <c r="AC31" s="180"/>
      <c r="AD31" s="109"/>
    </row>
    <row r="32" spans="1:30" ht="16.5" customHeight="1" x14ac:dyDescent="0.25">
      <c r="A32" s="94" t="s">
        <v>62</v>
      </c>
      <c r="B32" s="97">
        <v>1246</v>
      </c>
      <c r="C32" s="97">
        <v>1016</v>
      </c>
      <c r="D32" s="96">
        <f t="shared" si="0"/>
        <v>81.540930979133236</v>
      </c>
      <c r="E32" s="178">
        <v>523</v>
      </c>
      <c r="F32" s="26">
        <v>607</v>
      </c>
      <c r="G32" s="30">
        <f t="shared" si="1"/>
        <v>116.06118546845123</v>
      </c>
      <c r="H32" s="29">
        <v>353</v>
      </c>
      <c r="I32" s="29">
        <v>60</v>
      </c>
      <c r="J32" s="30">
        <f t="shared" si="2"/>
        <v>16.997167138810198</v>
      </c>
      <c r="K32" s="26">
        <v>35</v>
      </c>
      <c r="L32" s="26">
        <v>22</v>
      </c>
      <c r="M32" s="30">
        <f t="shared" si="3"/>
        <v>62.857142857142854</v>
      </c>
      <c r="N32" s="29">
        <v>6</v>
      </c>
      <c r="O32" s="29">
        <v>4</v>
      </c>
      <c r="P32" s="30">
        <f t="shared" si="4"/>
        <v>66.666666666666657</v>
      </c>
      <c r="Q32" s="178">
        <v>357</v>
      </c>
      <c r="R32" s="29">
        <v>506</v>
      </c>
      <c r="S32" s="30">
        <f t="shared" si="5"/>
        <v>141.73669467787116</v>
      </c>
      <c r="T32" s="29">
        <v>792</v>
      </c>
      <c r="U32" s="29">
        <v>752</v>
      </c>
      <c r="V32" s="30">
        <f t="shared" si="6"/>
        <v>94.949494949494948</v>
      </c>
      <c r="W32" s="26">
        <v>359</v>
      </c>
      <c r="X32" s="179">
        <v>352</v>
      </c>
      <c r="Y32" s="30">
        <f t="shared" si="7"/>
        <v>98.050139275766014</v>
      </c>
      <c r="Z32" s="26">
        <v>310</v>
      </c>
      <c r="AA32" s="26">
        <v>293</v>
      </c>
      <c r="AB32" s="41">
        <f t="shared" si="8"/>
        <v>94.516129032258064</v>
      </c>
      <c r="AC32" s="180"/>
      <c r="AD32" s="109"/>
    </row>
    <row r="33" spans="1:30" ht="16.5" customHeight="1" x14ac:dyDescent="0.25">
      <c r="A33" s="94" t="s">
        <v>63</v>
      </c>
      <c r="B33" s="97">
        <v>627</v>
      </c>
      <c r="C33" s="97">
        <v>500</v>
      </c>
      <c r="D33" s="96">
        <f t="shared" si="0"/>
        <v>79.744816586921857</v>
      </c>
      <c r="E33" s="178">
        <v>373</v>
      </c>
      <c r="F33" s="26">
        <v>460</v>
      </c>
      <c r="G33" s="30">
        <f t="shared" si="1"/>
        <v>123.32439678284182</v>
      </c>
      <c r="H33" s="29">
        <v>293</v>
      </c>
      <c r="I33" s="29">
        <v>102</v>
      </c>
      <c r="J33" s="30">
        <f t="shared" si="2"/>
        <v>34.8122866894198</v>
      </c>
      <c r="K33" s="26">
        <v>21</v>
      </c>
      <c r="L33" s="26">
        <v>12</v>
      </c>
      <c r="M33" s="30">
        <f t="shared" si="3"/>
        <v>57.142857142857139</v>
      </c>
      <c r="N33" s="29">
        <v>7</v>
      </c>
      <c r="O33" s="29">
        <v>9</v>
      </c>
      <c r="P33" s="30">
        <f t="shared" si="4"/>
        <v>128.57142857142858</v>
      </c>
      <c r="Q33" s="178">
        <v>312</v>
      </c>
      <c r="R33" s="29">
        <v>434</v>
      </c>
      <c r="S33" s="30">
        <f t="shared" si="5"/>
        <v>139.10256410256409</v>
      </c>
      <c r="T33" s="29">
        <v>233</v>
      </c>
      <c r="U33" s="29">
        <v>254</v>
      </c>
      <c r="V33" s="30">
        <f t="shared" si="6"/>
        <v>109.01287553648069</v>
      </c>
      <c r="W33" s="26">
        <v>225</v>
      </c>
      <c r="X33" s="179">
        <v>236</v>
      </c>
      <c r="Y33" s="30">
        <f t="shared" si="7"/>
        <v>104.8888888888889</v>
      </c>
      <c r="Z33" s="26">
        <v>205</v>
      </c>
      <c r="AA33" s="26">
        <v>214</v>
      </c>
      <c r="AB33" s="41">
        <f t="shared" si="8"/>
        <v>104.39024390243902</v>
      </c>
      <c r="AC33" s="180"/>
      <c r="AD33" s="109"/>
    </row>
    <row r="34" spans="1:30" x14ac:dyDescent="0.25">
      <c r="A34" s="93" t="s">
        <v>64</v>
      </c>
      <c r="B34" s="98">
        <v>1201</v>
      </c>
      <c r="C34" s="98">
        <v>1152</v>
      </c>
      <c r="D34" s="96">
        <f t="shared" si="0"/>
        <v>95.920066611157367</v>
      </c>
      <c r="E34" s="99">
        <v>135</v>
      </c>
      <c r="F34" s="99">
        <v>135</v>
      </c>
      <c r="G34" s="30">
        <f t="shared" si="1"/>
        <v>100</v>
      </c>
      <c r="H34" s="99">
        <v>151</v>
      </c>
      <c r="I34" s="99">
        <v>14</v>
      </c>
      <c r="J34" s="30">
        <f t="shared" si="2"/>
        <v>9.2715231788079464</v>
      </c>
      <c r="K34" s="99">
        <v>2</v>
      </c>
      <c r="L34" s="99">
        <v>1</v>
      </c>
      <c r="M34" s="30">
        <f t="shared" si="3"/>
        <v>50</v>
      </c>
      <c r="N34" s="181">
        <v>2</v>
      </c>
      <c r="O34" s="181">
        <v>0</v>
      </c>
      <c r="P34" s="30">
        <f t="shared" si="4"/>
        <v>0</v>
      </c>
      <c r="Q34" s="99">
        <v>114</v>
      </c>
      <c r="R34" s="99">
        <v>101</v>
      </c>
      <c r="S34" s="30">
        <f t="shared" si="5"/>
        <v>88.596491228070178</v>
      </c>
      <c r="T34" s="99">
        <v>1027</v>
      </c>
      <c r="U34" s="99">
        <v>1054</v>
      </c>
      <c r="V34" s="30">
        <f t="shared" si="6"/>
        <v>102.62901655306717</v>
      </c>
      <c r="W34" s="99">
        <v>103</v>
      </c>
      <c r="X34" s="99">
        <v>66</v>
      </c>
      <c r="Y34" s="30">
        <f t="shared" si="7"/>
        <v>64.077669902912632</v>
      </c>
      <c r="Z34" s="99">
        <v>77</v>
      </c>
      <c r="AA34" s="99">
        <v>60</v>
      </c>
      <c r="AB34" s="41">
        <f t="shared" si="8"/>
        <v>77.922077922077932</v>
      </c>
      <c r="AD34" s="109"/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G21"/>
  <sheetViews>
    <sheetView view="pageBreakPreview" zoomScale="80" zoomScaleNormal="70" zoomScaleSheetLayoutView="80" workbookViewId="0">
      <selection activeCell="J13" sqref="J13"/>
    </sheetView>
  </sheetViews>
  <sheetFormatPr defaultColWidth="8" defaultRowHeight="12.75" x14ac:dyDescent="0.2"/>
  <cols>
    <col min="1" max="1" width="79.5703125" style="2" customWidth="1"/>
    <col min="2" max="2" width="23.28515625" style="11" customWidth="1"/>
    <col min="3" max="3" width="21.28515625" style="11" customWidth="1"/>
    <col min="4" max="4" width="29.7109375" style="2" customWidth="1"/>
    <col min="5" max="5" width="13.140625" style="2" bestFit="1" customWidth="1"/>
    <col min="6" max="6" width="11.42578125" style="2" bestFit="1" customWidth="1"/>
    <col min="7" max="16384" width="8" style="2"/>
  </cols>
  <sheetData>
    <row r="1" spans="1:7" ht="27" customHeight="1" x14ac:dyDescent="0.2">
      <c r="A1" s="314" t="s">
        <v>79</v>
      </c>
      <c r="B1" s="314"/>
      <c r="C1" s="314"/>
      <c r="D1" s="314"/>
    </row>
    <row r="2" spans="1:7" ht="23.25" customHeight="1" x14ac:dyDescent="0.2">
      <c r="A2" s="314" t="s">
        <v>36</v>
      </c>
      <c r="B2" s="314"/>
      <c r="C2" s="314"/>
      <c r="D2" s="314"/>
    </row>
    <row r="3" spans="1:7" ht="17.25" customHeight="1" x14ac:dyDescent="0.25">
      <c r="A3" s="315"/>
      <c r="B3" s="315"/>
      <c r="C3" s="315"/>
      <c r="D3" s="352" t="s">
        <v>106</v>
      </c>
    </row>
    <row r="4" spans="1:7" s="3" customFormat="1" ht="25.5" customHeight="1" x14ac:dyDescent="0.25">
      <c r="A4" s="316" t="s">
        <v>0</v>
      </c>
      <c r="B4" s="353" t="s">
        <v>110</v>
      </c>
      <c r="C4" s="319" t="s">
        <v>109</v>
      </c>
      <c r="D4" s="319"/>
    </row>
    <row r="5" spans="1:7" s="3" customFormat="1" ht="23.25" customHeight="1" x14ac:dyDescent="0.25">
      <c r="A5" s="317"/>
      <c r="B5" s="354"/>
      <c r="C5" s="320" t="s">
        <v>107</v>
      </c>
      <c r="D5" s="320" t="s">
        <v>108</v>
      </c>
    </row>
    <row r="6" spans="1:7" s="3" customFormat="1" ht="12.75" customHeight="1" x14ac:dyDescent="0.25">
      <c r="A6" s="318"/>
      <c r="B6" s="355"/>
      <c r="C6" s="321"/>
      <c r="D6" s="321"/>
    </row>
    <row r="7" spans="1:7" s="6" customFormat="1" ht="15.75" customHeight="1" x14ac:dyDescent="0.25">
      <c r="A7" s="4" t="s">
        <v>3</v>
      </c>
      <c r="B7" s="5">
        <v>1</v>
      </c>
      <c r="C7" s="5">
        <v>2</v>
      </c>
      <c r="D7" s="5">
        <v>3</v>
      </c>
    </row>
    <row r="8" spans="1:7" s="6" customFormat="1" ht="28.5" customHeight="1" x14ac:dyDescent="0.25">
      <c r="A8" s="7" t="s">
        <v>67</v>
      </c>
      <c r="B8" s="89">
        <v>59809</v>
      </c>
      <c r="C8" s="89">
        <f>'12'!B7</f>
        <v>30047</v>
      </c>
      <c r="D8" s="87">
        <f>'13'!B7</f>
        <v>29762</v>
      </c>
      <c r="E8" s="356"/>
      <c r="F8" s="249"/>
      <c r="G8" s="250"/>
    </row>
    <row r="9" spans="1:7" s="3" customFormat="1" ht="28.5" customHeight="1" x14ac:dyDescent="0.25">
      <c r="A9" s="7" t="s">
        <v>68</v>
      </c>
      <c r="B9" s="87">
        <v>42728</v>
      </c>
      <c r="C9" s="87">
        <f>'12'!C7</f>
        <v>21882</v>
      </c>
      <c r="D9" s="87">
        <f>'13'!C7</f>
        <v>20846</v>
      </c>
      <c r="E9" s="356"/>
      <c r="F9" s="249"/>
      <c r="G9" s="250"/>
    </row>
    <row r="10" spans="1:7" s="3" customFormat="1" ht="52.5" customHeight="1" x14ac:dyDescent="0.25">
      <c r="A10" s="9" t="s">
        <v>69</v>
      </c>
      <c r="B10" s="87">
        <v>11405</v>
      </c>
      <c r="C10" s="87">
        <f>'12'!D7</f>
        <v>3600</v>
      </c>
      <c r="D10" s="87">
        <f>'13'!D7</f>
        <v>7805</v>
      </c>
      <c r="E10" s="356"/>
      <c r="F10" s="249"/>
      <c r="G10" s="250"/>
    </row>
    <row r="11" spans="1:7" s="3" customFormat="1" ht="31.5" customHeight="1" x14ac:dyDescent="0.25">
      <c r="A11" s="10" t="s">
        <v>70</v>
      </c>
      <c r="B11" s="87">
        <v>2928</v>
      </c>
      <c r="C11" s="87">
        <f>'12'!F7</f>
        <v>622</v>
      </c>
      <c r="D11" s="87">
        <f>'13'!F7</f>
        <v>2306</v>
      </c>
      <c r="E11" s="356"/>
      <c r="F11" s="249"/>
      <c r="G11" s="250"/>
    </row>
    <row r="12" spans="1:7" s="3" customFormat="1" ht="45.75" customHeight="1" x14ac:dyDescent="0.25">
      <c r="A12" s="10" t="s">
        <v>71</v>
      </c>
      <c r="B12" s="87">
        <v>687</v>
      </c>
      <c r="C12" s="87">
        <f>'12'!G7</f>
        <v>290</v>
      </c>
      <c r="D12" s="87">
        <f>'13'!G7</f>
        <v>397</v>
      </c>
      <c r="E12" s="356"/>
      <c r="F12" s="249"/>
      <c r="G12" s="250"/>
    </row>
    <row r="13" spans="1:7" s="3" customFormat="1" ht="55.5" customHeight="1" x14ac:dyDescent="0.25">
      <c r="A13" s="10" t="s">
        <v>72</v>
      </c>
      <c r="B13" s="87">
        <v>28001</v>
      </c>
      <c r="C13" s="87">
        <f>'12'!H7</f>
        <v>14371</v>
      </c>
      <c r="D13" s="87">
        <f>'13'!H7</f>
        <v>13630</v>
      </c>
      <c r="E13" s="356"/>
      <c r="F13" s="249"/>
      <c r="G13" s="250"/>
    </row>
    <row r="14" spans="1:7" s="3" customFormat="1" ht="12.75" customHeight="1" x14ac:dyDescent="0.25">
      <c r="A14" s="322" t="s">
        <v>111</v>
      </c>
      <c r="B14" s="323"/>
      <c r="C14" s="323"/>
      <c r="D14" s="323"/>
      <c r="E14" s="356"/>
      <c r="F14" s="249"/>
      <c r="G14" s="250"/>
    </row>
    <row r="15" spans="1:7" s="3" customFormat="1" ht="18" customHeight="1" x14ac:dyDescent="0.25">
      <c r="A15" s="324"/>
      <c r="B15" s="325"/>
      <c r="C15" s="325"/>
      <c r="D15" s="325"/>
      <c r="E15" s="356"/>
      <c r="F15" s="249"/>
      <c r="G15" s="250"/>
    </row>
    <row r="16" spans="1:7" s="3" customFormat="1" ht="20.25" customHeight="1" x14ac:dyDescent="0.25">
      <c r="A16" s="316" t="s">
        <v>0</v>
      </c>
      <c r="B16" s="326" t="s">
        <v>110</v>
      </c>
      <c r="C16" s="319" t="s">
        <v>109</v>
      </c>
      <c r="D16" s="319"/>
      <c r="E16" s="356"/>
      <c r="F16" s="249"/>
      <c r="G16" s="250"/>
    </row>
    <row r="17" spans="1:7" ht="35.25" customHeight="1" x14ac:dyDescent="0.2">
      <c r="A17" s="318"/>
      <c r="B17" s="326"/>
      <c r="C17" s="248" t="s">
        <v>107</v>
      </c>
      <c r="D17" s="248" t="s">
        <v>108</v>
      </c>
      <c r="E17" s="356"/>
      <c r="F17" s="249"/>
      <c r="G17" s="250"/>
    </row>
    <row r="18" spans="1:7" ht="24" customHeight="1" x14ac:dyDescent="0.2">
      <c r="A18" s="7" t="s">
        <v>67</v>
      </c>
      <c r="B18" s="88">
        <v>36754</v>
      </c>
      <c r="C18" s="88">
        <f>'12'!I7</f>
        <v>20015</v>
      </c>
      <c r="D18" s="90">
        <f>'13'!I7</f>
        <v>16739</v>
      </c>
      <c r="E18" s="356"/>
      <c r="F18" s="249"/>
      <c r="G18" s="250"/>
    </row>
    <row r="19" spans="1:7" ht="25.5" customHeight="1" x14ac:dyDescent="0.2">
      <c r="A19" s="1" t="s">
        <v>73</v>
      </c>
      <c r="B19" s="88">
        <v>21816</v>
      </c>
      <c r="C19" s="88">
        <f>'12'!J7</f>
        <v>12876</v>
      </c>
      <c r="D19" s="90">
        <f>'13'!J7</f>
        <v>8940</v>
      </c>
      <c r="E19" s="356"/>
      <c r="F19" s="249"/>
      <c r="G19" s="250"/>
    </row>
    <row r="20" spans="1:7" ht="41.25" customHeight="1" x14ac:dyDescent="0.2">
      <c r="A20" s="1" t="s">
        <v>74</v>
      </c>
      <c r="B20" s="88">
        <v>19655</v>
      </c>
      <c r="C20" s="88">
        <f>'12'!K7</f>
        <v>11361</v>
      </c>
      <c r="D20" s="90">
        <f>'13'!K7</f>
        <v>8294</v>
      </c>
      <c r="E20" s="356"/>
      <c r="F20" s="249"/>
      <c r="G20" s="250"/>
    </row>
    <row r="21" spans="1:7" ht="20.25" x14ac:dyDescent="0.3">
      <c r="C21" s="12"/>
      <c r="E21" s="13"/>
      <c r="F21" s="13"/>
    </row>
  </sheetData>
  <mergeCells count="12">
    <mergeCell ref="A14:D15"/>
    <mergeCell ref="A16:A17"/>
    <mergeCell ref="B16:B17"/>
    <mergeCell ref="C16:D16"/>
    <mergeCell ref="A1:D1"/>
    <mergeCell ref="A2:D2"/>
    <mergeCell ref="A3:C3"/>
    <mergeCell ref="A4:A6"/>
    <mergeCell ref="C5:C6"/>
    <mergeCell ref="D5:D6"/>
    <mergeCell ref="C4:D4"/>
    <mergeCell ref="B4:B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4"/>
  <sheetViews>
    <sheetView view="pageBreakPreview" zoomScale="85" zoomScaleNormal="85" zoomScaleSheetLayoutView="85" workbookViewId="0">
      <selection activeCell="N12" sqref="N12"/>
    </sheetView>
  </sheetViews>
  <sheetFormatPr defaultRowHeight="15.75" x14ac:dyDescent="0.25"/>
  <cols>
    <col min="1" max="1" width="26.42578125" style="100" customWidth="1"/>
    <col min="2" max="2" width="10.7109375" style="100" customWidth="1"/>
    <col min="3" max="3" width="11.85546875" style="31" customWidth="1"/>
    <col min="4" max="4" width="14.28515625" style="31" customWidth="1"/>
    <col min="5" max="6" width="10.7109375" style="31" customWidth="1"/>
    <col min="7" max="7" width="14.28515625" style="31" customWidth="1"/>
    <col min="8" max="8" width="12.42578125" style="31" customWidth="1"/>
    <col min="9" max="9" width="10.7109375" style="31" customWidth="1"/>
    <col min="10" max="10" width="11.7109375" style="31" customWidth="1"/>
    <col min="11" max="11" width="10.7109375" style="31" customWidth="1"/>
    <col min="12" max="236" width="9.140625" style="31"/>
    <col min="237" max="237" width="19.28515625" style="31" customWidth="1"/>
    <col min="238" max="238" width="9.7109375" style="31" customWidth="1"/>
    <col min="239" max="239" width="9.42578125" style="31" customWidth="1"/>
    <col min="240" max="240" width="8.7109375" style="31" customWidth="1"/>
    <col min="241" max="242" width="9.42578125" style="31" customWidth="1"/>
    <col min="243" max="243" width="7.7109375" style="31" customWidth="1"/>
    <col min="244" max="244" width="8.85546875" style="31" customWidth="1"/>
    <col min="245" max="245" width="8.7109375" style="31" customWidth="1"/>
    <col min="246" max="246" width="7.7109375" style="31" customWidth="1"/>
    <col min="247" max="248" width="8.140625" style="31" customWidth="1"/>
    <col min="249" max="249" width="6.42578125" style="31" customWidth="1"/>
    <col min="250" max="251" width="7.42578125" style="31" customWidth="1"/>
    <col min="252" max="252" width="6.28515625" style="31" customWidth="1"/>
    <col min="253" max="253" width="7.7109375" style="31" customWidth="1"/>
    <col min="254" max="254" width="7.28515625" style="31" customWidth="1"/>
    <col min="255" max="255" width="7.5703125" style="31" customWidth="1"/>
    <col min="256" max="256" width="8.28515625" style="31" customWidth="1"/>
    <col min="257" max="257" width="8.42578125" style="31" customWidth="1"/>
    <col min="258" max="258" width="7.28515625" style="31" customWidth="1"/>
    <col min="259" max="260" width="9.140625" style="31" customWidth="1"/>
    <col min="261" max="261" width="8" style="31" customWidth="1"/>
    <col min="262" max="263" width="9.140625" style="31" customWidth="1"/>
    <col min="264" max="264" width="8" style="31" customWidth="1"/>
    <col min="265" max="265" width="9" style="31" customWidth="1"/>
    <col min="266" max="266" width="9.28515625" style="31" customWidth="1"/>
    <col min="267" max="267" width="6.85546875" style="31" customWidth="1"/>
    <col min="268" max="492" width="9.140625" style="31"/>
    <col min="493" max="493" width="19.28515625" style="31" customWidth="1"/>
    <col min="494" max="494" width="9.7109375" style="31" customWidth="1"/>
    <col min="495" max="495" width="9.42578125" style="31" customWidth="1"/>
    <col min="496" max="496" width="8.7109375" style="31" customWidth="1"/>
    <col min="497" max="498" width="9.42578125" style="31" customWidth="1"/>
    <col min="499" max="499" width="7.7109375" style="31" customWidth="1"/>
    <col min="500" max="500" width="8.85546875" style="31" customWidth="1"/>
    <col min="501" max="501" width="8.7109375" style="31" customWidth="1"/>
    <col min="502" max="502" width="7.7109375" style="31" customWidth="1"/>
    <col min="503" max="504" width="8.140625" style="31" customWidth="1"/>
    <col min="505" max="505" width="6.42578125" style="31" customWidth="1"/>
    <col min="506" max="507" width="7.42578125" style="31" customWidth="1"/>
    <col min="508" max="508" width="6.28515625" style="31" customWidth="1"/>
    <col min="509" max="509" width="7.7109375" style="31" customWidth="1"/>
    <col min="510" max="510" width="7.28515625" style="31" customWidth="1"/>
    <col min="511" max="511" width="7.5703125" style="31" customWidth="1"/>
    <col min="512" max="512" width="8.28515625" style="31" customWidth="1"/>
    <col min="513" max="513" width="8.42578125" style="31" customWidth="1"/>
    <col min="514" max="514" width="7.28515625" style="31" customWidth="1"/>
    <col min="515" max="516" width="9.140625" style="31" customWidth="1"/>
    <col min="517" max="517" width="8" style="31" customWidth="1"/>
    <col min="518" max="519" width="9.140625" style="31" customWidth="1"/>
    <col min="520" max="520" width="8" style="31" customWidth="1"/>
    <col min="521" max="521" width="9" style="31" customWidth="1"/>
    <col min="522" max="522" width="9.28515625" style="31" customWidth="1"/>
    <col min="523" max="523" width="6.85546875" style="31" customWidth="1"/>
    <col min="524" max="748" width="9.140625" style="31"/>
    <col min="749" max="749" width="19.28515625" style="31" customWidth="1"/>
    <col min="750" max="750" width="9.7109375" style="31" customWidth="1"/>
    <col min="751" max="751" width="9.42578125" style="31" customWidth="1"/>
    <col min="752" max="752" width="8.7109375" style="31" customWidth="1"/>
    <col min="753" max="754" width="9.42578125" style="31" customWidth="1"/>
    <col min="755" max="755" width="7.7109375" style="31" customWidth="1"/>
    <col min="756" max="756" width="8.85546875" style="31" customWidth="1"/>
    <col min="757" max="757" width="8.7109375" style="31" customWidth="1"/>
    <col min="758" max="758" width="7.7109375" style="31" customWidth="1"/>
    <col min="759" max="760" width="8.140625" style="31" customWidth="1"/>
    <col min="761" max="761" width="6.42578125" style="31" customWidth="1"/>
    <col min="762" max="763" width="7.42578125" style="31" customWidth="1"/>
    <col min="764" max="764" width="6.28515625" style="31" customWidth="1"/>
    <col min="765" max="765" width="7.7109375" style="31" customWidth="1"/>
    <col min="766" max="766" width="7.28515625" style="31" customWidth="1"/>
    <col min="767" max="767" width="7.5703125" style="31" customWidth="1"/>
    <col min="768" max="768" width="8.28515625" style="31" customWidth="1"/>
    <col min="769" max="769" width="8.42578125" style="31" customWidth="1"/>
    <col min="770" max="770" width="7.28515625" style="31" customWidth="1"/>
    <col min="771" max="772" width="9.140625" style="31" customWidth="1"/>
    <col min="773" max="773" width="8" style="31" customWidth="1"/>
    <col min="774" max="775" width="9.140625" style="31" customWidth="1"/>
    <col min="776" max="776" width="8" style="31" customWidth="1"/>
    <col min="777" max="777" width="9" style="31" customWidth="1"/>
    <col min="778" max="778" width="9.28515625" style="31" customWidth="1"/>
    <col min="779" max="779" width="6.85546875" style="31" customWidth="1"/>
    <col min="780" max="1004" width="9.140625" style="31"/>
    <col min="1005" max="1005" width="19.28515625" style="31" customWidth="1"/>
    <col min="1006" max="1006" width="9.7109375" style="31" customWidth="1"/>
    <col min="1007" max="1007" width="9.42578125" style="31" customWidth="1"/>
    <col min="1008" max="1008" width="8.7109375" style="31" customWidth="1"/>
    <col min="1009" max="1010" width="9.42578125" style="31" customWidth="1"/>
    <col min="1011" max="1011" width="7.7109375" style="31" customWidth="1"/>
    <col min="1012" max="1012" width="8.85546875" style="31" customWidth="1"/>
    <col min="1013" max="1013" width="8.7109375" style="31" customWidth="1"/>
    <col min="1014" max="1014" width="7.7109375" style="31" customWidth="1"/>
    <col min="1015" max="1016" width="8.140625" style="31" customWidth="1"/>
    <col min="1017" max="1017" width="6.42578125" style="31" customWidth="1"/>
    <col min="1018" max="1019" width="7.42578125" style="31" customWidth="1"/>
    <col min="1020" max="1020" width="6.28515625" style="31" customWidth="1"/>
    <col min="1021" max="1021" width="7.7109375" style="31" customWidth="1"/>
    <col min="1022" max="1022" width="7.28515625" style="31" customWidth="1"/>
    <col min="1023" max="1023" width="7.5703125" style="31" customWidth="1"/>
    <col min="1024" max="1024" width="8.28515625" style="31" customWidth="1"/>
    <col min="1025" max="1025" width="8.42578125" style="31" customWidth="1"/>
    <col min="1026" max="1026" width="7.28515625" style="31" customWidth="1"/>
    <col min="1027" max="1028" width="9.140625" style="31" customWidth="1"/>
    <col min="1029" max="1029" width="8" style="31" customWidth="1"/>
    <col min="1030" max="1031" width="9.140625" style="31" customWidth="1"/>
    <col min="1032" max="1032" width="8" style="31" customWidth="1"/>
    <col min="1033" max="1033" width="9" style="31" customWidth="1"/>
    <col min="1034" max="1034" width="9.28515625" style="31" customWidth="1"/>
    <col min="1035" max="1035" width="6.85546875" style="31" customWidth="1"/>
    <col min="1036" max="1260" width="9.140625" style="31"/>
    <col min="1261" max="1261" width="19.28515625" style="31" customWidth="1"/>
    <col min="1262" max="1262" width="9.7109375" style="31" customWidth="1"/>
    <col min="1263" max="1263" width="9.42578125" style="31" customWidth="1"/>
    <col min="1264" max="1264" width="8.7109375" style="31" customWidth="1"/>
    <col min="1265" max="1266" width="9.42578125" style="31" customWidth="1"/>
    <col min="1267" max="1267" width="7.7109375" style="31" customWidth="1"/>
    <col min="1268" max="1268" width="8.85546875" style="31" customWidth="1"/>
    <col min="1269" max="1269" width="8.7109375" style="31" customWidth="1"/>
    <col min="1270" max="1270" width="7.7109375" style="31" customWidth="1"/>
    <col min="1271" max="1272" width="8.140625" style="31" customWidth="1"/>
    <col min="1273" max="1273" width="6.42578125" style="31" customWidth="1"/>
    <col min="1274" max="1275" width="7.42578125" style="31" customWidth="1"/>
    <col min="1276" max="1276" width="6.28515625" style="31" customWidth="1"/>
    <col min="1277" max="1277" width="7.7109375" style="31" customWidth="1"/>
    <col min="1278" max="1278" width="7.28515625" style="31" customWidth="1"/>
    <col min="1279" max="1279" width="7.5703125" style="31" customWidth="1"/>
    <col min="1280" max="1280" width="8.28515625" style="31" customWidth="1"/>
    <col min="1281" max="1281" width="8.42578125" style="31" customWidth="1"/>
    <col min="1282" max="1282" width="7.28515625" style="31" customWidth="1"/>
    <col min="1283" max="1284" width="9.140625" style="31" customWidth="1"/>
    <col min="1285" max="1285" width="8" style="31" customWidth="1"/>
    <col min="1286" max="1287" width="9.140625" style="31" customWidth="1"/>
    <col min="1288" max="1288" width="8" style="31" customWidth="1"/>
    <col min="1289" max="1289" width="9" style="31" customWidth="1"/>
    <col min="1290" max="1290" width="9.28515625" style="31" customWidth="1"/>
    <col min="1291" max="1291" width="6.85546875" style="31" customWidth="1"/>
    <col min="1292" max="1516" width="9.140625" style="31"/>
    <col min="1517" max="1517" width="19.28515625" style="31" customWidth="1"/>
    <col min="1518" max="1518" width="9.7109375" style="31" customWidth="1"/>
    <col min="1519" max="1519" width="9.42578125" style="31" customWidth="1"/>
    <col min="1520" max="1520" width="8.7109375" style="31" customWidth="1"/>
    <col min="1521" max="1522" width="9.42578125" style="31" customWidth="1"/>
    <col min="1523" max="1523" width="7.7109375" style="31" customWidth="1"/>
    <col min="1524" max="1524" width="8.85546875" style="31" customWidth="1"/>
    <col min="1525" max="1525" width="8.7109375" style="31" customWidth="1"/>
    <col min="1526" max="1526" width="7.7109375" style="31" customWidth="1"/>
    <col min="1527" max="1528" width="8.140625" style="31" customWidth="1"/>
    <col min="1529" max="1529" width="6.42578125" style="31" customWidth="1"/>
    <col min="1530" max="1531" width="7.42578125" style="31" customWidth="1"/>
    <col min="1532" max="1532" width="6.28515625" style="31" customWidth="1"/>
    <col min="1533" max="1533" width="7.7109375" style="31" customWidth="1"/>
    <col min="1534" max="1534" width="7.28515625" style="31" customWidth="1"/>
    <col min="1535" max="1535" width="7.5703125" style="31" customWidth="1"/>
    <col min="1536" max="1536" width="8.28515625" style="31" customWidth="1"/>
    <col min="1537" max="1537" width="8.42578125" style="31" customWidth="1"/>
    <col min="1538" max="1538" width="7.28515625" style="31" customWidth="1"/>
    <col min="1539" max="1540" width="9.140625" style="31" customWidth="1"/>
    <col min="1541" max="1541" width="8" style="31" customWidth="1"/>
    <col min="1542" max="1543" width="9.140625" style="31" customWidth="1"/>
    <col min="1544" max="1544" width="8" style="31" customWidth="1"/>
    <col min="1545" max="1545" width="9" style="31" customWidth="1"/>
    <col min="1546" max="1546" width="9.28515625" style="31" customWidth="1"/>
    <col min="1547" max="1547" width="6.85546875" style="31" customWidth="1"/>
    <col min="1548" max="1772" width="9.140625" style="31"/>
    <col min="1773" max="1773" width="19.28515625" style="31" customWidth="1"/>
    <col min="1774" max="1774" width="9.7109375" style="31" customWidth="1"/>
    <col min="1775" max="1775" width="9.42578125" style="31" customWidth="1"/>
    <col min="1776" max="1776" width="8.7109375" style="31" customWidth="1"/>
    <col min="1777" max="1778" width="9.42578125" style="31" customWidth="1"/>
    <col min="1779" max="1779" width="7.7109375" style="31" customWidth="1"/>
    <col min="1780" max="1780" width="8.85546875" style="31" customWidth="1"/>
    <col min="1781" max="1781" width="8.7109375" style="31" customWidth="1"/>
    <col min="1782" max="1782" width="7.7109375" style="31" customWidth="1"/>
    <col min="1783" max="1784" width="8.140625" style="31" customWidth="1"/>
    <col min="1785" max="1785" width="6.42578125" style="31" customWidth="1"/>
    <col min="1786" max="1787" width="7.42578125" style="31" customWidth="1"/>
    <col min="1788" max="1788" width="6.28515625" style="31" customWidth="1"/>
    <col min="1789" max="1789" width="7.7109375" style="31" customWidth="1"/>
    <col min="1790" max="1790" width="7.28515625" style="31" customWidth="1"/>
    <col min="1791" max="1791" width="7.5703125" style="31" customWidth="1"/>
    <col min="1792" max="1792" width="8.28515625" style="31" customWidth="1"/>
    <col min="1793" max="1793" width="8.42578125" style="31" customWidth="1"/>
    <col min="1794" max="1794" width="7.28515625" style="31" customWidth="1"/>
    <col min="1795" max="1796" width="9.140625" style="31" customWidth="1"/>
    <col min="1797" max="1797" width="8" style="31" customWidth="1"/>
    <col min="1798" max="1799" width="9.140625" style="31" customWidth="1"/>
    <col min="1800" max="1800" width="8" style="31" customWidth="1"/>
    <col min="1801" max="1801" width="9" style="31" customWidth="1"/>
    <col min="1802" max="1802" width="9.28515625" style="31" customWidth="1"/>
    <col min="1803" max="1803" width="6.85546875" style="31" customWidth="1"/>
    <col min="1804" max="2028" width="9.140625" style="31"/>
    <col min="2029" max="2029" width="19.28515625" style="31" customWidth="1"/>
    <col min="2030" max="2030" width="9.7109375" style="31" customWidth="1"/>
    <col min="2031" max="2031" width="9.42578125" style="31" customWidth="1"/>
    <col min="2032" max="2032" width="8.7109375" style="31" customWidth="1"/>
    <col min="2033" max="2034" width="9.42578125" style="31" customWidth="1"/>
    <col min="2035" max="2035" width="7.7109375" style="31" customWidth="1"/>
    <col min="2036" max="2036" width="8.85546875" style="31" customWidth="1"/>
    <col min="2037" max="2037" width="8.7109375" style="31" customWidth="1"/>
    <col min="2038" max="2038" width="7.7109375" style="31" customWidth="1"/>
    <col min="2039" max="2040" width="8.140625" style="31" customWidth="1"/>
    <col min="2041" max="2041" width="6.42578125" style="31" customWidth="1"/>
    <col min="2042" max="2043" width="7.42578125" style="31" customWidth="1"/>
    <col min="2044" max="2044" width="6.28515625" style="31" customWidth="1"/>
    <col min="2045" max="2045" width="7.7109375" style="31" customWidth="1"/>
    <col min="2046" max="2046" width="7.28515625" style="31" customWidth="1"/>
    <col min="2047" max="2047" width="7.5703125" style="31" customWidth="1"/>
    <col min="2048" max="2048" width="8.28515625" style="31" customWidth="1"/>
    <col min="2049" max="2049" width="8.42578125" style="31" customWidth="1"/>
    <col min="2050" max="2050" width="7.28515625" style="31" customWidth="1"/>
    <col min="2051" max="2052" width="9.140625" style="31" customWidth="1"/>
    <col min="2053" max="2053" width="8" style="31" customWidth="1"/>
    <col min="2054" max="2055" width="9.140625" style="31" customWidth="1"/>
    <col min="2056" max="2056" width="8" style="31" customWidth="1"/>
    <col min="2057" max="2057" width="9" style="31" customWidth="1"/>
    <col min="2058" max="2058" width="9.28515625" style="31" customWidth="1"/>
    <col min="2059" max="2059" width="6.85546875" style="31" customWidth="1"/>
    <col min="2060" max="2284" width="9.140625" style="31"/>
    <col min="2285" max="2285" width="19.28515625" style="31" customWidth="1"/>
    <col min="2286" max="2286" width="9.7109375" style="31" customWidth="1"/>
    <col min="2287" max="2287" width="9.42578125" style="31" customWidth="1"/>
    <col min="2288" max="2288" width="8.7109375" style="31" customWidth="1"/>
    <col min="2289" max="2290" width="9.42578125" style="31" customWidth="1"/>
    <col min="2291" max="2291" width="7.7109375" style="31" customWidth="1"/>
    <col min="2292" max="2292" width="8.85546875" style="31" customWidth="1"/>
    <col min="2293" max="2293" width="8.7109375" style="31" customWidth="1"/>
    <col min="2294" max="2294" width="7.7109375" style="31" customWidth="1"/>
    <col min="2295" max="2296" width="8.140625" style="31" customWidth="1"/>
    <col min="2297" max="2297" width="6.42578125" style="31" customWidth="1"/>
    <col min="2298" max="2299" width="7.42578125" style="31" customWidth="1"/>
    <col min="2300" max="2300" width="6.28515625" style="31" customWidth="1"/>
    <col min="2301" max="2301" width="7.7109375" style="31" customWidth="1"/>
    <col min="2302" max="2302" width="7.28515625" style="31" customWidth="1"/>
    <col min="2303" max="2303" width="7.5703125" style="31" customWidth="1"/>
    <col min="2304" max="2304" width="8.28515625" style="31" customWidth="1"/>
    <col min="2305" max="2305" width="8.42578125" style="31" customWidth="1"/>
    <col min="2306" max="2306" width="7.28515625" style="31" customWidth="1"/>
    <col min="2307" max="2308" width="9.140625" style="31" customWidth="1"/>
    <col min="2309" max="2309" width="8" style="31" customWidth="1"/>
    <col min="2310" max="2311" width="9.140625" style="31" customWidth="1"/>
    <col min="2312" max="2312" width="8" style="31" customWidth="1"/>
    <col min="2313" max="2313" width="9" style="31" customWidth="1"/>
    <col min="2314" max="2314" width="9.28515625" style="31" customWidth="1"/>
    <col min="2315" max="2315" width="6.85546875" style="31" customWidth="1"/>
    <col min="2316" max="2540" width="9.140625" style="31"/>
    <col min="2541" max="2541" width="19.28515625" style="31" customWidth="1"/>
    <col min="2542" max="2542" width="9.7109375" style="31" customWidth="1"/>
    <col min="2543" max="2543" width="9.42578125" style="31" customWidth="1"/>
    <col min="2544" max="2544" width="8.7109375" style="31" customWidth="1"/>
    <col min="2545" max="2546" width="9.42578125" style="31" customWidth="1"/>
    <col min="2547" max="2547" width="7.7109375" style="31" customWidth="1"/>
    <col min="2548" max="2548" width="8.85546875" style="31" customWidth="1"/>
    <col min="2549" max="2549" width="8.7109375" style="31" customWidth="1"/>
    <col min="2550" max="2550" width="7.7109375" style="31" customWidth="1"/>
    <col min="2551" max="2552" width="8.140625" style="31" customWidth="1"/>
    <col min="2553" max="2553" width="6.42578125" style="31" customWidth="1"/>
    <col min="2554" max="2555" width="7.42578125" style="31" customWidth="1"/>
    <col min="2556" max="2556" width="6.28515625" style="31" customWidth="1"/>
    <col min="2557" max="2557" width="7.7109375" style="31" customWidth="1"/>
    <col min="2558" max="2558" width="7.28515625" style="31" customWidth="1"/>
    <col min="2559" max="2559" width="7.5703125" style="31" customWidth="1"/>
    <col min="2560" max="2560" width="8.28515625" style="31" customWidth="1"/>
    <col min="2561" max="2561" width="8.42578125" style="31" customWidth="1"/>
    <col min="2562" max="2562" width="7.28515625" style="31" customWidth="1"/>
    <col min="2563" max="2564" width="9.140625" style="31" customWidth="1"/>
    <col min="2565" max="2565" width="8" style="31" customWidth="1"/>
    <col min="2566" max="2567" width="9.140625" style="31" customWidth="1"/>
    <col min="2568" max="2568" width="8" style="31" customWidth="1"/>
    <col min="2569" max="2569" width="9" style="31" customWidth="1"/>
    <col min="2570" max="2570" width="9.28515625" style="31" customWidth="1"/>
    <col min="2571" max="2571" width="6.85546875" style="31" customWidth="1"/>
    <col min="2572" max="2796" width="9.140625" style="31"/>
    <col min="2797" max="2797" width="19.28515625" style="31" customWidth="1"/>
    <col min="2798" max="2798" width="9.7109375" style="31" customWidth="1"/>
    <col min="2799" max="2799" width="9.42578125" style="31" customWidth="1"/>
    <col min="2800" max="2800" width="8.7109375" style="31" customWidth="1"/>
    <col min="2801" max="2802" width="9.42578125" style="31" customWidth="1"/>
    <col min="2803" max="2803" width="7.7109375" style="31" customWidth="1"/>
    <col min="2804" max="2804" width="8.85546875" style="31" customWidth="1"/>
    <col min="2805" max="2805" width="8.7109375" style="31" customWidth="1"/>
    <col min="2806" max="2806" width="7.7109375" style="31" customWidth="1"/>
    <col min="2807" max="2808" width="8.140625" style="31" customWidth="1"/>
    <col min="2809" max="2809" width="6.42578125" style="31" customWidth="1"/>
    <col min="2810" max="2811" width="7.42578125" style="31" customWidth="1"/>
    <col min="2812" max="2812" width="6.28515625" style="31" customWidth="1"/>
    <col min="2813" max="2813" width="7.7109375" style="31" customWidth="1"/>
    <col min="2814" max="2814" width="7.28515625" style="31" customWidth="1"/>
    <col min="2815" max="2815" width="7.5703125" style="31" customWidth="1"/>
    <col min="2816" max="2816" width="8.28515625" style="31" customWidth="1"/>
    <col min="2817" max="2817" width="8.42578125" style="31" customWidth="1"/>
    <col min="2818" max="2818" width="7.28515625" style="31" customWidth="1"/>
    <col min="2819" max="2820" width="9.140625" style="31" customWidth="1"/>
    <col min="2821" max="2821" width="8" style="31" customWidth="1"/>
    <col min="2822" max="2823" width="9.140625" style="31" customWidth="1"/>
    <col min="2824" max="2824" width="8" style="31" customWidth="1"/>
    <col min="2825" max="2825" width="9" style="31" customWidth="1"/>
    <col min="2826" max="2826" width="9.28515625" style="31" customWidth="1"/>
    <col min="2827" max="2827" width="6.85546875" style="31" customWidth="1"/>
    <col min="2828" max="3052" width="9.140625" style="31"/>
    <col min="3053" max="3053" width="19.28515625" style="31" customWidth="1"/>
    <col min="3054" max="3054" width="9.7109375" style="31" customWidth="1"/>
    <col min="3055" max="3055" width="9.42578125" style="31" customWidth="1"/>
    <col min="3056" max="3056" width="8.7109375" style="31" customWidth="1"/>
    <col min="3057" max="3058" width="9.42578125" style="31" customWidth="1"/>
    <col min="3059" max="3059" width="7.7109375" style="31" customWidth="1"/>
    <col min="3060" max="3060" width="8.85546875" style="31" customWidth="1"/>
    <col min="3061" max="3061" width="8.7109375" style="31" customWidth="1"/>
    <col min="3062" max="3062" width="7.7109375" style="31" customWidth="1"/>
    <col min="3063" max="3064" width="8.140625" style="31" customWidth="1"/>
    <col min="3065" max="3065" width="6.42578125" style="31" customWidth="1"/>
    <col min="3066" max="3067" width="7.42578125" style="31" customWidth="1"/>
    <col min="3068" max="3068" width="6.28515625" style="31" customWidth="1"/>
    <col min="3069" max="3069" width="7.7109375" style="31" customWidth="1"/>
    <col min="3070" max="3070" width="7.28515625" style="31" customWidth="1"/>
    <col min="3071" max="3071" width="7.5703125" style="31" customWidth="1"/>
    <col min="3072" max="3072" width="8.28515625" style="31" customWidth="1"/>
    <col min="3073" max="3073" width="8.42578125" style="31" customWidth="1"/>
    <col min="3074" max="3074" width="7.28515625" style="31" customWidth="1"/>
    <col min="3075" max="3076" width="9.140625" style="31" customWidth="1"/>
    <col min="3077" max="3077" width="8" style="31" customWidth="1"/>
    <col min="3078" max="3079" width="9.140625" style="31" customWidth="1"/>
    <col min="3080" max="3080" width="8" style="31" customWidth="1"/>
    <col min="3081" max="3081" width="9" style="31" customWidth="1"/>
    <col min="3082" max="3082" width="9.28515625" style="31" customWidth="1"/>
    <col min="3083" max="3083" width="6.85546875" style="31" customWidth="1"/>
    <col min="3084" max="3308" width="9.140625" style="31"/>
    <col min="3309" max="3309" width="19.28515625" style="31" customWidth="1"/>
    <col min="3310" max="3310" width="9.7109375" style="31" customWidth="1"/>
    <col min="3311" max="3311" width="9.42578125" style="31" customWidth="1"/>
    <col min="3312" max="3312" width="8.7109375" style="31" customWidth="1"/>
    <col min="3313" max="3314" width="9.42578125" style="31" customWidth="1"/>
    <col min="3315" max="3315" width="7.7109375" style="31" customWidth="1"/>
    <col min="3316" max="3316" width="8.85546875" style="31" customWidth="1"/>
    <col min="3317" max="3317" width="8.7109375" style="31" customWidth="1"/>
    <col min="3318" max="3318" width="7.7109375" style="31" customWidth="1"/>
    <col min="3319" max="3320" width="8.140625" style="31" customWidth="1"/>
    <col min="3321" max="3321" width="6.42578125" style="31" customWidth="1"/>
    <col min="3322" max="3323" width="7.42578125" style="31" customWidth="1"/>
    <col min="3324" max="3324" width="6.28515625" style="31" customWidth="1"/>
    <col min="3325" max="3325" width="7.7109375" style="31" customWidth="1"/>
    <col min="3326" max="3326" width="7.28515625" style="31" customWidth="1"/>
    <col min="3327" max="3327" width="7.5703125" style="31" customWidth="1"/>
    <col min="3328" max="3328" width="8.28515625" style="31" customWidth="1"/>
    <col min="3329" max="3329" width="8.42578125" style="31" customWidth="1"/>
    <col min="3330" max="3330" width="7.28515625" style="31" customWidth="1"/>
    <col min="3331" max="3332" width="9.140625" style="31" customWidth="1"/>
    <col min="3333" max="3333" width="8" style="31" customWidth="1"/>
    <col min="3334" max="3335" width="9.140625" style="31" customWidth="1"/>
    <col min="3336" max="3336" width="8" style="31" customWidth="1"/>
    <col min="3337" max="3337" width="9" style="31" customWidth="1"/>
    <col min="3338" max="3338" width="9.28515625" style="31" customWidth="1"/>
    <col min="3339" max="3339" width="6.85546875" style="31" customWidth="1"/>
    <col min="3340" max="3564" width="9.140625" style="31"/>
    <col min="3565" max="3565" width="19.28515625" style="31" customWidth="1"/>
    <col min="3566" max="3566" width="9.7109375" style="31" customWidth="1"/>
    <col min="3567" max="3567" width="9.42578125" style="31" customWidth="1"/>
    <col min="3568" max="3568" width="8.7109375" style="31" customWidth="1"/>
    <col min="3569" max="3570" width="9.42578125" style="31" customWidth="1"/>
    <col min="3571" max="3571" width="7.7109375" style="31" customWidth="1"/>
    <col min="3572" max="3572" width="8.85546875" style="31" customWidth="1"/>
    <col min="3573" max="3573" width="8.7109375" style="31" customWidth="1"/>
    <col min="3574" max="3574" width="7.7109375" style="31" customWidth="1"/>
    <col min="3575" max="3576" width="8.140625" style="31" customWidth="1"/>
    <col min="3577" max="3577" width="6.42578125" style="31" customWidth="1"/>
    <col min="3578" max="3579" width="7.42578125" style="31" customWidth="1"/>
    <col min="3580" max="3580" width="6.28515625" style="31" customWidth="1"/>
    <col min="3581" max="3581" width="7.7109375" style="31" customWidth="1"/>
    <col min="3582" max="3582" width="7.28515625" style="31" customWidth="1"/>
    <col min="3583" max="3583" width="7.5703125" style="31" customWidth="1"/>
    <col min="3584" max="3584" width="8.28515625" style="31" customWidth="1"/>
    <col min="3585" max="3585" width="8.42578125" style="31" customWidth="1"/>
    <col min="3586" max="3586" width="7.28515625" style="31" customWidth="1"/>
    <col min="3587" max="3588" width="9.140625" style="31" customWidth="1"/>
    <col min="3589" max="3589" width="8" style="31" customWidth="1"/>
    <col min="3590" max="3591" width="9.140625" style="31" customWidth="1"/>
    <col min="3592" max="3592" width="8" style="31" customWidth="1"/>
    <col min="3593" max="3593" width="9" style="31" customWidth="1"/>
    <col min="3594" max="3594" width="9.28515625" style="31" customWidth="1"/>
    <col min="3595" max="3595" width="6.85546875" style="31" customWidth="1"/>
    <col min="3596" max="3820" width="9.140625" style="31"/>
    <col min="3821" max="3821" width="19.28515625" style="31" customWidth="1"/>
    <col min="3822" max="3822" width="9.7109375" style="31" customWidth="1"/>
    <col min="3823" max="3823" width="9.42578125" style="31" customWidth="1"/>
    <col min="3824" max="3824" width="8.7109375" style="31" customWidth="1"/>
    <col min="3825" max="3826" width="9.42578125" style="31" customWidth="1"/>
    <col min="3827" max="3827" width="7.7109375" style="31" customWidth="1"/>
    <col min="3828" max="3828" width="8.85546875" style="31" customWidth="1"/>
    <col min="3829" max="3829" width="8.7109375" style="31" customWidth="1"/>
    <col min="3830" max="3830" width="7.7109375" style="31" customWidth="1"/>
    <col min="3831" max="3832" width="8.140625" style="31" customWidth="1"/>
    <col min="3833" max="3833" width="6.42578125" style="31" customWidth="1"/>
    <col min="3834" max="3835" width="7.42578125" style="31" customWidth="1"/>
    <col min="3836" max="3836" width="6.28515625" style="31" customWidth="1"/>
    <col min="3837" max="3837" width="7.7109375" style="31" customWidth="1"/>
    <col min="3838" max="3838" width="7.28515625" style="31" customWidth="1"/>
    <col min="3839" max="3839" width="7.5703125" style="31" customWidth="1"/>
    <col min="3840" max="3840" width="8.28515625" style="31" customWidth="1"/>
    <col min="3841" max="3841" width="8.42578125" style="31" customWidth="1"/>
    <col min="3842" max="3842" width="7.28515625" style="31" customWidth="1"/>
    <col min="3843" max="3844" width="9.140625" style="31" customWidth="1"/>
    <col min="3845" max="3845" width="8" style="31" customWidth="1"/>
    <col min="3846" max="3847" width="9.140625" style="31" customWidth="1"/>
    <col min="3848" max="3848" width="8" style="31" customWidth="1"/>
    <col min="3849" max="3849" width="9" style="31" customWidth="1"/>
    <col min="3850" max="3850" width="9.28515625" style="31" customWidth="1"/>
    <col min="3851" max="3851" width="6.85546875" style="31" customWidth="1"/>
    <col min="3852" max="4076" width="9.140625" style="31"/>
    <col min="4077" max="4077" width="19.28515625" style="31" customWidth="1"/>
    <col min="4078" max="4078" width="9.7109375" style="31" customWidth="1"/>
    <col min="4079" max="4079" width="9.42578125" style="31" customWidth="1"/>
    <col min="4080" max="4080" width="8.7109375" style="31" customWidth="1"/>
    <col min="4081" max="4082" width="9.42578125" style="31" customWidth="1"/>
    <col min="4083" max="4083" width="7.7109375" style="31" customWidth="1"/>
    <col min="4084" max="4084" width="8.85546875" style="31" customWidth="1"/>
    <col min="4085" max="4085" width="8.7109375" style="31" customWidth="1"/>
    <col min="4086" max="4086" width="7.7109375" style="31" customWidth="1"/>
    <col min="4087" max="4088" width="8.140625" style="31" customWidth="1"/>
    <col min="4089" max="4089" width="6.42578125" style="31" customWidth="1"/>
    <col min="4090" max="4091" width="7.42578125" style="31" customWidth="1"/>
    <col min="4092" max="4092" width="6.28515625" style="31" customWidth="1"/>
    <col min="4093" max="4093" width="7.7109375" style="31" customWidth="1"/>
    <col min="4094" max="4094" width="7.28515625" style="31" customWidth="1"/>
    <col min="4095" max="4095" width="7.5703125" style="31" customWidth="1"/>
    <col min="4096" max="4096" width="8.28515625" style="31" customWidth="1"/>
    <col min="4097" max="4097" width="8.42578125" style="31" customWidth="1"/>
    <col min="4098" max="4098" width="7.28515625" style="31" customWidth="1"/>
    <col min="4099" max="4100" width="9.140625" style="31" customWidth="1"/>
    <col min="4101" max="4101" width="8" style="31" customWidth="1"/>
    <col min="4102" max="4103" width="9.140625" style="31" customWidth="1"/>
    <col min="4104" max="4104" width="8" style="31" customWidth="1"/>
    <col min="4105" max="4105" width="9" style="31" customWidth="1"/>
    <col min="4106" max="4106" width="9.28515625" style="31" customWidth="1"/>
    <col min="4107" max="4107" width="6.85546875" style="31" customWidth="1"/>
    <col min="4108" max="4332" width="9.140625" style="31"/>
    <col min="4333" max="4333" width="19.28515625" style="31" customWidth="1"/>
    <col min="4334" max="4334" width="9.7109375" style="31" customWidth="1"/>
    <col min="4335" max="4335" width="9.42578125" style="31" customWidth="1"/>
    <col min="4336" max="4336" width="8.7109375" style="31" customWidth="1"/>
    <col min="4337" max="4338" width="9.42578125" style="31" customWidth="1"/>
    <col min="4339" max="4339" width="7.7109375" style="31" customWidth="1"/>
    <col min="4340" max="4340" width="8.85546875" style="31" customWidth="1"/>
    <col min="4341" max="4341" width="8.7109375" style="31" customWidth="1"/>
    <col min="4342" max="4342" width="7.7109375" style="31" customWidth="1"/>
    <col min="4343" max="4344" width="8.140625" style="31" customWidth="1"/>
    <col min="4345" max="4345" width="6.42578125" style="31" customWidth="1"/>
    <col min="4346" max="4347" width="7.42578125" style="31" customWidth="1"/>
    <col min="4348" max="4348" width="6.28515625" style="31" customWidth="1"/>
    <col min="4349" max="4349" width="7.7109375" style="31" customWidth="1"/>
    <col min="4350" max="4350" width="7.28515625" style="31" customWidth="1"/>
    <col min="4351" max="4351" width="7.5703125" style="31" customWidth="1"/>
    <col min="4352" max="4352" width="8.28515625" style="31" customWidth="1"/>
    <col min="4353" max="4353" width="8.42578125" style="31" customWidth="1"/>
    <col min="4354" max="4354" width="7.28515625" style="31" customWidth="1"/>
    <col min="4355" max="4356" width="9.140625" style="31" customWidth="1"/>
    <col min="4357" max="4357" width="8" style="31" customWidth="1"/>
    <col min="4358" max="4359" width="9.140625" style="31" customWidth="1"/>
    <col min="4360" max="4360" width="8" style="31" customWidth="1"/>
    <col min="4361" max="4361" width="9" style="31" customWidth="1"/>
    <col min="4362" max="4362" width="9.28515625" style="31" customWidth="1"/>
    <col min="4363" max="4363" width="6.85546875" style="31" customWidth="1"/>
    <col min="4364" max="4588" width="9.140625" style="31"/>
    <col min="4589" max="4589" width="19.28515625" style="31" customWidth="1"/>
    <col min="4590" max="4590" width="9.7109375" style="31" customWidth="1"/>
    <col min="4591" max="4591" width="9.42578125" style="31" customWidth="1"/>
    <col min="4592" max="4592" width="8.7109375" style="31" customWidth="1"/>
    <col min="4593" max="4594" width="9.42578125" style="31" customWidth="1"/>
    <col min="4595" max="4595" width="7.7109375" style="31" customWidth="1"/>
    <col min="4596" max="4596" width="8.85546875" style="31" customWidth="1"/>
    <col min="4597" max="4597" width="8.7109375" style="31" customWidth="1"/>
    <col min="4598" max="4598" width="7.7109375" style="31" customWidth="1"/>
    <col min="4599" max="4600" width="8.140625" style="31" customWidth="1"/>
    <col min="4601" max="4601" width="6.42578125" style="31" customWidth="1"/>
    <col min="4602" max="4603" width="7.42578125" style="31" customWidth="1"/>
    <col min="4604" max="4604" width="6.28515625" style="31" customWidth="1"/>
    <col min="4605" max="4605" width="7.7109375" style="31" customWidth="1"/>
    <col min="4606" max="4606" width="7.28515625" style="31" customWidth="1"/>
    <col min="4607" max="4607" width="7.5703125" style="31" customWidth="1"/>
    <col min="4608" max="4608" width="8.28515625" style="31" customWidth="1"/>
    <col min="4609" max="4609" width="8.42578125" style="31" customWidth="1"/>
    <col min="4610" max="4610" width="7.28515625" style="31" customWidth="1"/>
    <col min="4611" max="4612" width="9.140625" style="31" customWidth="1"/>
    <col min="4613" max="4613" width="8" style="31" customWidth="1"/>
    <col min="4614" max="4615" width="9.140625" style="31" customWidth="1"/>
    <col min="4616" max="4616" width="8" style="31" customWidth="1"/>
    <col min="4617" max="4617" width="9" style="31" customWidth="1"/>
    <col min="4618" max="4618" width="9.28515625" style="31" customWidth="1"/>
    <col min="4619" max="4619" width="6.85546875" style="31" customWidth="1"/>
    <col min="4620" max="4844" width="9.140625" style="31"/>
    <col min="4845" max="4845" width="19.28515625" style="31" customWidth="1"/>
    <col min="4846" max="4846" width="9.7109375" style="31" customWidth="1"/>
    <col min="4847" max="4847" width="9.42578125" style="31" customWidth="1"/>
    <col min="4848" max="4848" width="8.7109375" style="31" customWidth="1"/>
    <col min="4849" max="4850" width="9.42578125" style="31" customWidth="1"/>
    <col min="4851" max="4851" width="7.7109375" style="31" customWidth="1"/>
    <col min="4852" max="4852" width="8.85546875" style="31" customWidth="1"/>
    <col min="4853" max="4853" width="8.7109375" style="31" customWidth="1"/>
    <col min="4854" max="4854" width="7.7109375" style="31" customWidth="1"/>
    <col min="4855" max="4856" width="8.140625" style="31" customWidth="1"/>
    <col min="4857" max="4857" width="6.42578125" style="31" customWidth="1"/>
    <col min="4858" max="4859" width="7.42578125" style="31" customWidth="1"/>
    <col min="4860" max="4860" width="6.28515625" style="31" customWidth="1"/>
    <col min="4861" max="4861" width="7.7109375" style="31" customWidth="1"/>
    <col min="4862" max="4862" width="7.28515625" style="31" customWidth="1"/>
    <col min="4863" max="4863" width="7.5703125" style="31" customWidth="1"/>
    <col min="4864" max="4864" width="8.28515625" style="31" customWidth="1"/>
    <col min="4865" max="4865" width="8.42578125" style="31" customWidth="1"/>
    <col min="4866" max="4866" width="7.28515625" style="31" customWidth="1"/>
    <col min="4867" max="4868" width="9.140625" style="31" customWidth="1"/>
    <col min="4869" max="4869" width="8" style="31" customWidth="1"/>
    <col min="4870" max="4871" width="9.140625" style="31" customWidth="1"/>
    <col min="4872" max="4872" width="8" style="31" customWidth="1"/>
    <col min="4873" max="4873" width="9" style="31" customWidth="1"/>
    <col min="4874" max="4874" width="9.28515625" style="31" customWidth="1"/>
    <col min="4875" max="4875" width="6.85546875" style="31" customWidth="1"/>
    <col min="4876" max="5100" width="9.140625" style="31"/>
    <col min="5101" max="5101" width="19.28515625" style="31" customWidth="1"/>
    <col min="5102" max="5102" width="9.7109375" style="31" customWidth="1"/>
    <col min="5103" max="5103" width="9.42578125" style="31" customWidth="1"/>
    <col min="5104" max="5104" width="8.7109375" style="31" customWidth="1"/>
    <col min="5105" max="5106" width="9.42578125" style="31" customWidth="1"/>
    <col min="5107" max="5107" width="7.7109375" style="31" customWidth="1"/>
    <col min="5108" max="5108" width="8.85546875" style="31" customWidth="1"/>
    <col min="5109" max="5109" width="8.7109375" style="31" customWidth="1"/>
    <col min="5110" max="5110" width="7.7109375" style="31" customWidth="1"/>
    <col min="5111" max="5112" width="8.140625" style="31" customWidth="1"/>
    <col min="5113" max="5113" width="6.42578125" style="31" customWidth="1"/>
    <col min="5114" max="5115" width="7.42578125" style="31" customWidth="1"/>
    <col min="5116" max="5116" width="6.28515625" style="31" customWidth="1"/>
    <col min="5117" max="5117" width="7.7109375" style="31" customWidth="1"/>
    <col min="5118" max="5118" width="7.28515625" style="31" customWidth="1"/>
    <col min="5119" max="5119" width="7.5703125" style="31" customWidth="1"/>
    <col min="5120" max="5120" width="8.28515625" style="31" customWidth="1"/>
    <col min="5121" max="5121" width="8.42578125" style="31" customWidth="1"/>
    <col min="5122" max="5122" width="7.28515625" style="31" customWidth="1"/>
    <col min="5123" max="5124" width="9.140625" style="31" customWidth="1"/>
    <col min="5125" max="5125" width="8" style="31" customWidth="1"/>
    <col min="5126" max="5127" width="9.140625" style="31" customWidth="1"/>
    <col min="5128" max="5128" width="8" style="31" customWidth="1"/>
    <col min="5129" max="5129" width="9" style="31" customWidth="1"/>
    <col min="5130" max="5130" width="9.28515625" style="31" customWidth="1"/>
    <col min="5131" max="5131" width="6.85546875" style="31" customWidth="1"/>
    <col min="5132" max="5356" width="9.140625" style="31"/>
    <col min="5357" max="5357" width="19.28515625" style="31" customWidth="1"/>
    <col min="5358" max="5358" width="9.7109375" style="31" customWidth="1"/>
    <col min="5359" max="5359" width="9.42578125" style="31" customWidth="1"/>
    <col min="5360" max="5360" width="8.7109375" style="31" customWidth="1"/>
    <col min="5361" max="5362" width="9.42578125" style="31" customWidth="1"/>
    <col min="5363" max="5363" width="7.7109375" style="31" customWidth="1"/>
    <col min="5364" max="5364" width="8.85546875" style="31" customWidth="1"/>
    <col min="5365" max="5365" width="8.7109375" style="31" customWidth="1"/>
    <col min="5366" max="5366" width="7.7109375" style="31" customWidth="1"/>
    <col min="5367" max="5368" width="8.140625" style="31" customWidth="1"/>
    <col min="5369" max="5369" width="6.42578125" style="31" customWidth="1"/>
    <col min="5370" max="5371" width="7.42578125" style="31" customWidth="1"/>
    <col min="5372" max="5372" width="6.28515625" style="31" customWidth="1"/>
    <col min="5373" max="5373" width="7.7109375" style="31" customWidth="1"/>
    <col min="5374" max="5374" width="7.28515625" style="31" customWidth="1"/>
    <col min="5375" max="5375" width="7.5703125" style="31" customWidth="1"/>
    <col min="5376" max="5376" width="8.28515625" style="31" customWidth="1"/>
    <col min="5377" max="5377" width="8.42578125" style="31" customWidth="1"/>
    <col min="5378" max="5378" width="7.28515625" style="31" customWidth="1"/>
    <col min="5379" max="5380" width="9.140625" style="31" customWidth="1"/>
    <col min="5381" max="5381" width="8" style="31" customWidth="1"/>
    <col min="5382" max="5383" width="9.140625" style="31" customWidth="1"/>
    <col min="5384" max="5384" width="8" style="31" customWidth="1"/>
    <col min="5385" max="5385" width="9" style="31" customWidth="1"/>
    <col min="5386" max="5386" width="9.28515625" style="31" customWidth="1"/>
    <col min="5387" max="5387" width="6.85546875" style="31" customWidth="1"/>
    <col min="5388" max="5612" width="9.140625" style="31"/>
    <col min="5613" max="5613" width="19.28515625" style="31" customWidth="1"/>
    <col min="5614" max="5614" width="9.7109375" style="31" customWidth="1"/>
    <col min="5615" max="5615" width="9.42578125" style="31" customWidth="1"/>
    <col min="5616" max="5616" width="8.7109375" style="31" customWidth="1"/>
    <col min="5617" max="5618" width="9.42578125" style="31" customWidth="1"/>
    <col min="5619" max="5619" width="7.7109375" style="31" customWidth="1"/>
    <col min="5620" max="5620" width="8.85546875" style="31" customWidth="1"/>
    <col min="5621" max="5621" width="8.7109375" style="31" customWidth="1"/>
    <col min="5622" max="5622" width="7.7109375" style="31" customWidth="1"/>
    <col min="5623" max="5624" width="8.140625" style="31" customWidth="1"/>
    <col min="5625" max="5625" width="6.42578125" style="31" customWidth="1"/>
    <col min="5626" max="5627" width="7.42578125" style="31" customWidth="1"/>
    <col min="5628" max="5628" width="6.28515625" style="31" customWidth="1"/>
    <col min="5629" max="5629" width="7.7109375" style="31" customWidth="1"/>
    <col min="5630" max="5630" width="7.28515625" style="31" customWidth="1"/>
    <col min="5631" max="5631" width="7.5703125" style="31" customWidth="1"/>
    <col min="5632" max="5632" width="8.28515625" style="31" customWidth="1"/>
    <col min="5633" max="5633" width="8.42578125" style="31" customWidth="1"/>
    <col min="5634" max="5634" width="7.28515625" style="31" customWidth="1"/>
    <col min="5635" max="5636" width="9.140625" style="31" customWidth="1"/>
    <col min="5637" max="5637" width="8" style="31" customWidth="1"/>
    <col min="5638" max="5639" width="9.140625" style="31" customWidth="1"/>
    <col min="5640" max="5640" width="8" style="31" customWidth="1"/>
    <col min="5641" max="5641" width="9" style="31" customWidth="1"/>
    <col min="5642" max="5642" width="9.28515625" style="31" customWidth="1"/>
    <col min="5643" max="5643" width="6.85546875" style="31" customWidth="1"/>
    <col min="5644" max="5868" width="9.140625" style="31"/>
    <col min="5869" max="5869" width="19.28515625" style="31" customWidth="1"/>
    <col min="5870" max="5870" width="9.7109375" style="31" customWidth="1"/>
    <col min="5871" max="5871" width="9.42578125" style="31" customWidth="1"/>
    <col min="5872" max="5872" width="8.7109375" style="31" customWidth="1"/>
    <col min="5873" max="5874" width="9.42578125" style="31" customWidth="1"/>
    <col min="5875" max="5875" width="7.7109375" style="31" customWidth="1"/>
    <col min="5876" max="5876" width="8.85546875" style="31" customWidth="1"/>
    <col min="5877" max="5877" width="8.7109375" style="31" customWidth="1"/>
    <col min="5878" max="5878" width="7.7109375" style="31" customWidth="1"/>
    <col min="5879" max="5880" width="8.140625" style="31" customWidth="1"/>
    <col min="5881" max="5881" width="6.42578125" style="31" customWidth="1"/>
    <col min="5882" max="5883" width="7.42578125" style="31" customWidth="1"/>
    <col min="5884" max="5884" width="6.28515625" style="31" customWidth="1"/>
    <col min="5885" max="5885" width="7.7109375" style="31" customWidth="1"/>
    <col min="5886" max="5886" width="7.28515625" style="31" customWidth="1"/>
    <col min="5887" max="5887" width="7.5703125" style="31" customWidth="1"/>
    <col min="5888" max="5888" width="8.28515625" style="31" customWidth="1"/>
    <col min="5889" max="5889" width="8.42578125" style="31" customWidth="1"/>
    <col min="5890" max="5890" width="7.28515625" style="31" customWidth="1"/>
    <col min="5891" max="5892" width="9.140625" style="31" customWidth="1"/>
    <col min="5893" max="5893" width="8" style="31" customWidth="1"/>
    <col min="5894" max="5895" width="9.140625" style="31" customWidth="1"/>
    <col min="5896" max="5896" width="8" style="31" customWidth="1"/>
    <col min="5897" max="5897" width="9" style="31" customWidth="1"/>
    <col min="5898" max="5898" width="9.28515625" style="31" customWidth="1"/>
    <col min="5899" max="5899" width="6.85546875" style="31" customWidth="1"/>
    <col min="5900" max="6124" width="9.140625" style="31"/>
    <col min="6125" max="6125" width="19.28515625" style="31" customWidth="1"/>
    <col min="6126" max="6126" width="9.7109375" style="31" customWidth="1"/>
    <col min="6127" max="6127" width="9.42578125" style="31" customWidth="1"/>
    <col min="6128" max="6128" width="8.7109375" style="31" customWidth="1"/>
    <col min="6129" max="6130" width="9.42578125" style="31" customWidth="1"/>
    <col min="6131" max="6131" width="7.7109375" style="31" customWidth="1"/>
    <col min="6132" max="6132" width="8.85546875" style="31" customWidth="1"/>
    <col min="6133" max="6133" width="8.7109375" style="31" customWidth="1"/>
    <col min="6134" max="6134" width="7.7109375" style="31" customWidth="1"/>
    <col min="6135" max="6136" width="8.140625" style="31" customWidth="1"/>
    <col min="6137" max="6137" width="6.42578125" style="31" customWidth="1"/>
    <col min="6138" max="6139" width="7.42578125" style="31" customWidth="1"/>
    <col min="6140" max="6140" width="6.28515625" style="31" customWidth="1"/>
    <col min="6141" max="6141" width="7.7109375" style="31" customWidth="1"/>
    <col min="6142" max="6142" width="7.28515625" style="31" customWidth="1"/>
    <col min="6143" max="6143" width="7.5703125" style="31" customWidth="1"/>
    <col min="6144" max="6144" width="8.28515625" style="31" customWidth="1"/>
    <col min="6145" max="6145" width="8.42578125" style="31" customWidth="1"/>
    <col min="6146" max="6146" width="7.28515625" style="31" customWidth="1"/>
    <col min="6147" max="6148" width="9.140625" style="31" customWidth="1"/>
    <col min="6149" max="6149" width="8" style="31" customWidth="1"/>
    <col min="6150" max="6151" width="9.140625" style="31" customWidth="1"/>
    <col min="6152" max="6152" width="8" style="31" customWidth="1"/>
    <col min="6153" max="6153" width="9" style="31" customWidth="1"/>
    <col min="6154" max="6154" width="9.28515625" style="31" customWidth="1"/>
    <col min="6155" max="6155" width="6.85546875" style="31" customWidth="1"/>
    <col min="6156" max="6380" width="9.140625" style="31"/>
    <col min="6381" max="6381" width="19.28515625" style="31" customWidth="1"/>
    <col min="6382" max="6382" width="9.7109375" style="31" customWidth="1"/>
    <col min="6383" max="6383" width="9.42578125" style="31" customWidth="1"/>
    <col min="6384" max="6384" width="8.7109375" style="31" customWidth="1"/>
    <col min="6385" max="6386" width="9.42578125" style="31" customWidth="1"/>
    <col min="6387" max="6387" width="7.7109375" style="31" customWidth="1"/>
    <col min="6388" max="6388" width="8.85546875" style="31" customWidth="1"/>
    <col min="6389" max="6389" width="8.7109375" style="31" customWidth="1"/>
    <col min="6390" max="6390" width="7.7109375" style="31" customWidth="1"/>
    <col min="6391" max="6392" width="8.140625" style="31" customWidth="1"/>
    <col min="6393" max="6393" width="6.42578125" style="31" customWidth="1"/>
    <col min="6394" max="6395" width="7.42578125" style="31" customWidth="1"/>
    <col min="6396" max="6396" width="6.28515625" style="31" customWidth="1"/>
    <col min="6397" max="6397" width="7.7109375" style="31" customWidth="1"/>
    <col min="6398" max="6398" width="7.28515625" style="31" customWidth="1"/>
    <col min="6399" max="6399" width="7.5703125" style="31" customWidth="1"/>
    <col min="6400" max="6400" width="8.28515625" style="31" customWidth="1"/>
    <col min="6401" max="6401" width="8.42578125" style="31" customWidth="1"/>
    <col min="6402" max="6402" width="7.28515625" style="31" customWidth="1"/>
    <col min="6403" max="6404" width="9.140625" style="31" customWidth="1"/>
    <col min="6405" max="6405" width="8" style="31" customWidth="1"/>
    <col min="6406" max="6407" width="9.140625" style="31" customWidth="1"/>
    <col min="6408" max="6408" width="8" style="31" customWidth="1"/>
    <col min="6409" max="6409" width="9" style="31" customWidth="1"/>
    <col min="6410" max="6410" width="9.28515625" style="31" customWidth="1"/>
    <col min="6411" max="6411" width="6.85546875" style="31" customWidth="1"/>
    <col min="6412" max="6636" width="9.140625" style="31"/>
    <col min="6637" max="6637" width="19.28515625" style="31" customWidth="1"/>
    <col min="6638" max="6638" width="9.7109375" style="31" customWidth="1"/>
    <col min="6639" max="6639" width="9.42578125" style="31" customWidth="1"/>
    <col min="6640" max="6640" width="8.7109375" style="31" customWidth="1"/>
    <col min="6641" max="6642" width="9.42578125" style="31" customWidth="1"/>
    <col min="6643" max="6643" width="7.7109375" style="31" customWidth="1"/>
    <col min="6644" max="6644" width="8.85546875" style="31" customWidth="1"/>
    <col min="6645" max="6645" width="8.7109375" style="31" customWidth="1"/>
    <col min="6646" max="6646" width="7.7109375" style="31" customWidth="1"/>
    <col min="6647" max="6648" width="8.140625" style="31" customWidth="1"/>
    <col min="6649" max="6649" width="6.42578125" style="31" customWidth="1"/>
    <col min="6650" max="6651" width="7.42578125" style="31" customWidth="1"/>
    <col min="6652" max="6652" width="6.28515625" style="31" customWidth="1"/>
    <col min="6653" max="6653" width="7.7109375" style="31" customWidth="1"/>
    <col min="6654" max="6654" width="7.28515625" style="31" customWidth="1"/>
    <col min="6655" max="6655" width="7.5703125" style="31" customWidth="1"/>
    <col min="6656" max="6656" width="8.28515625" style="31" customWidth="1"/>
    <col min="6657" max="6657" width="8.42578125" style="31" customWidth="1"/>
    <col min="6658" max="6658" width="7.28515625" style="31" customWidth="1"/>
    <col min="6659" max="6660" width="9.140625" style="31" customWidth="1"/>
    <col min="6661" max="6661" width="8" style="31" customWidth="1"/>
    <col min="6662" max="6663" width="9.140625" style="31" customWidth="1"/>
    <col min="6664" max="6664" width="8" style="31" customWidth="1"/>
    <col min="6665" max="6665" width="9" style="31" customWidth="1"/>
    <col min="6666" max="6666" width="9.28515625" style="31" customWidth="1"/>
    <col min="6667" max="6667" width="6.85546875" style="31" customWidth="1"/>
    <col min="6668" max="6892" width="9.140625" style="31"/>
    <col min="6893" max="6893" width="19.28515625" style="31" customWidth="1"/>
    <col min="6894" max="6894" width="9.7109375" style="31" customWidth="1"/>
    <col min="6895" max="6895" width="9.42578125" style="31" customWidth="1"/>
    <col min="6896" max="6896" width="8.7109375" style="31" customWidth="1"/>
    <col min="6897" max="6898" width="9.42578125" style="31" customWidth="1"/>
    <col min="6899" max="6899" width="7.7109375" style="31" customWidth="1"/>
    <col min="6900" max="6900" width="8.85546875" style="31" customWidth="1"/>
    <col min="6901" max="6901" width="8.7109375" style="31" customWidth="1"/>
    <col min="6902" max="6902" width="7.7109375" style="31" customWidth="1"/>
    <col min="6903" max="6904" width="8.140625" style="31" customWidth="1"/>
    <col min="6905" max="6905" width="6.42578125" style="31" customWidth="1"/>
    <col min="6906" max="6907" width="7.42578125" style="31" customWidth="1"/>
    <col min="6908" max="6908" width="6.28515625" style="31" customWidth="1"/>
    <col min="6909" max="6909" width="7.7109375" style="31" customWidth="1"/>
    <col min="6910" max="6910" width="7.28515625" style="31" customWidth="1"/>
    <col min="6911" max="6911" width="7.5703125" style="31" customWidth="1"/>
    <col min="6912" max="6912" width="8.28515625" style="31" customWidth="1"/>
    <col min="6913" max="6913" width="8.42578125" style="31" customWidth="1"/>
    <col min="6914" max="6914" width="7.28515625" style="31" customWidth="1"/>
    <col min="6915" max="6916" width="9.140625" style="31" customWidth="1"/>
    <col min="6917" max="6917" width="8" style="31" customWidth="1"/>
    <col min="6918" max="6919" width="9.140625" style="31" customWidth="1"/>
    <col min="6920" max="6920" width="8" style="31" customWidth="1"/>
    <col min="6921" max="6921" width="9" style="31" customWidth="1"/>
    <col min="6922" max="6922" width="9.28515625" style="31" customWidth="1"/>
    <col min="6923" max="6923" width="6.85546875" style="31" customWidth="1"/>
    <col min="6924" max="7148" width="9.140625" style="31"/>
    <col min="7149" max="7149" width="19.28515625" style="31" customWidth="1"/>
    <col min="7150" max="7150" width="9.7109375" style="31" customWidth="1"/>
    <col min="7151" max="7151" width="9.42578125" style="31" customWidth="1"/>
    <col min="7152" max="7152" width="8.7109375" style="31" customWidth="1"/>
    <col min="7153" max="7154" width="9.42578125" style="31" customWidth="1"/>
    <col min="7155" max="7155" width="7.7109375" style="31" customWidth="1"/>
    <col min="7156" max="7156" width="8.85546875" style="31" customWidth="1"/>
    <col min="7157" max="7157" width="8.7109375" style="31" customWidth="1"/>
    <col min="7158" max="7158" width="7.7109375" style="31" customWidth="1"/>
    <col min="7159" max="7160" width="8.140625" style="31" customWidth="1"/>
    <col min="7161" max="7161" width="6.42578125" style="31" customWidth="1"/>
    <col min="7162" max="7163" width="7.42578125" style="31" customWidth="1"/>
    <col min="7164" max="7164" width="6.28515625" style="31" customWidth="1"/>
    <col min="7165" max="7165" width="7.7109375" style="31" customWidth="1"/>
    <col min="7166" max="7166" width="7.28515625" style="31" customWidth="1"/>
    <col min="7167" max="7167" width="7.5703125" style="31" customWidth="1"/>
    <col min="7168" max="7168" width="8.28515625" style="31" customWidth="1"/>
    <col min="7169" max="7169" width="8.42578125" style="31" customWidth="1"/>
    <col min="7170" max="7170" width="7.28515625" style="31" customWidth="1"/>
    <col min="7171" max="7172" width="9.140625" style="31" customWidth="1"/>
    <col min="7173" max="7173" width="8" style="31" customWidth="1"/>
    <col min="7174" max="7175" width="9.140625" style="31" customWidth="1"/>
    <col min="7176" max="7176" width="8" style="31" customWidth="1"/>
    <col min="7177" max="7177" width="9" style="31" customWidth="1"/>
    <col min="7178" max="7178" width="9.28515625" style="31" customWidth="1"/>
    <col min="7179" max="7179" width="6.85546875" style="31" customWidth="1"/>
    <col min="7180" max="7404" width="9.140625" style="31"/>
    <col min="7405" max="7405" width="19.28515625" style="31" customWidth="1"/>
    <col min="7406" max="7406" width="9.7109375" style="31" customWidth="1"/>
    <col min="7407" max="7407" width="9.42578125" style="31" customWidth="1"/>
    <col min="7408" max="7408" width="8.7109375" style="31" customWidth="1"/>
    <col min="7409" max="7410" width="9.42578125" style="31" customWidth="1"/>
    <col min="7411" max="7411" width="7.7109375" style="31" customWidth="1"/>
    <col min="7412" max="7412" width="8.85546875" style="31" customWidth="1"/>
    <col min="7413" max="7413" width="8.7109375" style="31" customWidth="1"/>
    <col min="7414" max="7414" width="7.7109375" style="31" customWidth="1"/>
    <col min="7415" max="7416" width="8.140625" style="31" customWidth="1"/>
    <col min="7417" max="7417" width="6.42578125" style="31" customWidth="1"/>
    <col min="7418" max="7419" width="7.42578125" style="31" customWidth="1"/>
    <col min="7420" max="7420" width="6.28515625" style="31" customWidth="1"/>
    <col min="7421" max="7421" width="7.7109375" style="31" customWidth="1"/>
    <col min="7422" max="7422" width="7.28515625" style="31" customWidth="1"/>
    <col min="7423" max="7423" width="7.5703125" style="31" customWidth="1"/>
    <col min="7424" max="7424" width="8.28515625" style="31" customWidth="1"/>
    <col min="7425" max="7425" width="8.42578125" style="31" customWidth="1"/>
    <col min="7426" max="7426" width="7.28515625" style="31" customWidth="1"/>
    <col min="7427" max="7428" width="9.140625" style="31" customWidth="1"/>
    <col min="7429" max="7429" width="8" style="31" customWidth="1"/>
    <col min="7430" max="7431" width="9.140625" style="31" customWidth="1"/>
    <col min="7432" max="7432" width="8" style="31" customWidth="1"/>
    <col min="7433" max="7433" width="9" style="31" customWidth="1"/>
    <col min="7434" max="7434" width="9.28515625" style="31" customWidth="1"/>
    <col min="7435" max="7435" width="6.85546875" style="31" customWidth="1"/>
    <col min="7436" max="7660" width="9.140625" style="31"/>
    <col min="7661" max="7661" width="19.28515625" style="31" customWidth="1"/>
    <col min="7662" max="7662" width="9.7109375" style="31" customWidth="1"/>
    <col min="7663" max="7663" width="9.42578125" style="31" customWidth="1"/>
    <col min="7664" max="7664" width="8.7109375" style="31" customWidth="1"/>
    <col min="7665" max="7666" width="9.42578125" style="31" customWidth="1"/>
    <col min="7667" max="7667" width="7.7109375" style="31" customWidth="1"/>
    <col min="7668" max="7668" width="8.85546875" style="31" customWidth="1"/>
    <col min="7669" max="7669" width="8.7109375" style="31" customWidth="1"/>
    <col min="7670" max="7670" width="7.7109375" style="31" customWidth="1"/>
    <col min="7671" max="7672" width="8.140625" style="31" customWidth="1"/>
    <col min="7673" max="7673" width="6.42578125" style="31" customWidth="1"/>
    <col min="7674" max="7675" width="7.42578125" style="31" customWidth="1"/>
    <col min="7676" max="7676" width="6.28515625" style="31" customWidth="1"/>
    <col min="7677" max="7677" width="7.7109375" style="31" customWidth="1"/>
    <col min="7678" max="7678" width="7.28515625" style="31" customWidth="1"/>
    <col min="7679" max="7679" width="7.5703125" style="31" customWidth="1"/>
    <col min="7680" max="7680" width="8.28515625" style="31" customWidth="1"/>
    <col min="7681" max="7681" width="8.42578125" style="31" customWidth="1"/>
    <col min="7682" max="7682" width="7.28515625" style="31" customWidth="1"/>
    <col min="7683" max="7684" width="9.140625" style="31" customWidth="1"/>
    <col min="7685" max="7685" width="8" style="31" customWidth="1"/>
    <col min="7686" max="7687" width="9.140625" style="31" customWidth="1"/>
    <col min="7688" max="7688" width="8" style="31" customWidth="1"/>
    <col min="7689" max="7689" width="9" style="31" customWidth="1"/>
    <col min="7690" max="7690" width="9.28515625" style="31" customWidth="1"/>
    <col min="7691" max="7691" width="6.85546875" style="31" customWidth="1"/>
    <col min="7692" max="7916" width="9.140625" style="31"/>
    <col min="7917" max="7917" width="19.28515625" style="31" customWidth="1"/>
    <col min="7918" max="7918" width="9.7109375" style="31" customWidth="1"/>
    <col min="7919" max="7919" width="9.42578125" style="31" customWidth="1"/>
    <col min="7920" max="7920" width="8.7109375" style="31" customWidth="1"/>
    <col min="7921" max="7922" width="9.42578125" style="31" customWidth="1"/>
    <col min="7923" max="7923" width="7.7109375" style="31" customWidth="1"/>
    <col min="7924" max="7924" width="8.85546875" style="31" customWidth="1"/>
    <col min="7925" max="7925" width="8.7109375" style="31" customWidth="1"/>
    <col min="7926" max="7926" width="7.7109375" style="31" customWidth="1"/>
    <col min="7927" max="7928" width="8.140625" style="31" customWidth="1"/>
    <col min="7929" max="7929" width="6.42578125" style="31" customWidth="1"/>
    <col min="7930" max="7931" width="7.42578125" style="31" customWidth="1"/>
    <col min="7932" max="7932" width="6.28515625" style="31" customWidth="1"/>
    <col min="7933" max="7933" width="7.7109375" style="31" customWidth="1"/>
    <col min="7934" max="7934" width="7.28515625" style="31" customWidth="1"/>
    <col min="7935" max="7935" width="7.5703125" style="31" customWidth="1"/>
    <col min="7936" max="7936" width="8.28515625" style="31" customWidth="1"/>
    <col min="7937" max="7937" width="8.42578125" style="31" customWidth="1"/>
    <col min="7938" max="7938" width="7.28515625" style="31" customWidth="1"/>
    <col min="7939" max="7940" width="9.140625" style="31" customWidth="1"/>
    <col min="7941" max="7941" width="8" style="31" customWidth="1"/>
    <col min="7942" max="7943" width="9.140625" style="31" customWidth="1"/>
    <col min="7944" max="7944" width="8" style="31" customWidth="1"/>
    <col min="7945" max="7945" width="9" style="31" customWidth="1"/>
    <col min="7946" max="7946" width="9.28515625" style="31" customWidth="1"/>
    <col min="7947" max="7947" width="6.85546875" style="31" customWidth="1"/>
    <col min="7948" max="8172" width="9.140625" style="31"/>
    <col min="8173" max="8173" width="19.28515625" style="31" customWidth="1"/>
    <col min="8174" max="8174" width="9.7109375" style="31" customWidth="1"/>
    <col min="8175" max="8175" width="9.42578125" style="31" customWidth="1"/>
    <col min="8176" max="8176" width="8.7109375" style="31" customWidth="1"/>
    <col min="8177" max="8178" width="9.42578125" style="31" customWidth="1"/>
    <col min="8179" max="8179" width="7.7109375" style="31" customWidth="1"/>
    <col min="8180" max="8180" width="8.85546875" style="31" customWidth="1"/>
    <col min="8181" max="8181" width="8.7109375" style="31" customWidth="1"/>
    <col min="8182" max="8182" width="7.7109375" style="31" customWidth="1"/>
    <col min="8183" max="8184" width="8.140625" style="31" customWidth="1"/>
    <col min="8185" max="8185" width="6.42578125" style="31" customWidth="1"/>
    <col min="8186" max="8187" width="7.42578125" style="31" customWidth="1"/>
    <col min="8188" max="8188" width="6.28515625" style="31" customWidth="1"/>
    <col min="8189" max="8189" width="7.7109375" style="31" customWidth="1"/>
    <col min="8190" max="8190" width="7.28515625" style="31" customWidth="1"/>
    <col min="8191" max="8191" width="7.5703125" style="31" customWidth="1"/>
    <col min="8192" max="8192" width="8.28515625" style="31" customWidth="1"/>
    <col min="8193" max="8193" width="8.42578125" style="31" customWidth="1"/>
    <col min="8194" max="8194" width="7.28515625" style="31" customWidth="1"/>
    <col min="8195" max="8196" width="9.140625" style="31" customWidth="1"/>
    <col min="8197" max="8197" width="8" style="31" customWidth="1"/>
    <col min="8198" max="8199" width="9.140625" style="31" customWidth="1"/>
    <col min="8200" max="8200" width="8" style="31" customWidth="1"/>
    <col min="8201" max="8201" width="9" style="31" customWidth="1"/>
    <col min="8202" max="8202" width="9.28515625" style="31" customWidth="1"/>
    <col min="8203" max="8203" width="6.85546875" style="31" customWidth="1"/>
    <col min="8204" max="8428" width="9.140625" style="31"/>
    <col min="8429" max="8429" width="19.28515625" style="31" customWidth="1"/>
    <col min="8430" max="8430" width="9.7109375" style="31" customWidth="1"/>
    <col min="8431" max="8431" width="9.42578125" style="31" customWidth="1"/>
    <col min="8432" max="8432" width="8.7109375" style="31" customWidth="1"/>
    <col min="8433" max="8434" width="9.42578125" style="31" customWidth="1"/>
    <col min="8435" max="8435" width="7.7109375" style="31" customWidth="1"/>
    <col min="8436" max="8436" width="8.85546875" style="31" customWidth="1"/>
    <col min="8437" max="8437" width="8.7109375" style="31" customWidth="1"/>
    <col min="8438" max="8438" width="7.7109375" style="31" customWidth="1"/>
    <col min="8439" max="8440" width="8.140625" style="31" customWidth="1"/>
    <col min="8441" max="8441" width="6.42578125" style="31" customWidth="1"/>
    <col min="8442" max="8443" width="7.42578125" style="31" customWidth="1"/>
    <col min="8444" max="8444" width="6.28515625" style="31" customWidth="1"/>
    <col min="8445" max="8445" width="7.7109375" style="31" customWidth="1"/>
    <col min="8446" max="8446" width="7.28515625" style="31" customWidth="1"/>
    <col min="8447" max="8447" width="7.5703125" style="31" customWidth="1"/>
    <col min="8448" max="8448" width="8.28515625" style="31" customWidth="1"/>
    <col min="8449" max="8449" width="8.42578125" style="31" customWidth="1"/>
    <col min="8450" max="8450" width="7.28515625" style="31" customWidth="1"/>
    <col min="8451" max="8452" width="9.140625" style="31" customWidth="1"/>
    <col min="8453" max="8453" width="8" style="31" customWidth="1"/>
    <col min="8454" max="8455" width="9.140625" style="31" customWidth="1"/>
    <col min="8456" max="8456" width="8" style="31" customWidth="1"/>
    <col min="8457" max="8457" width="9" style="31" customWidth="1"/>
    <col min="8458" max="8458" width="9.28515625" style="31" customWidth="1"/>
    <col min="8459" max="8459" width="6.85546875" style="31" customWidth="1"/>
    <col min="8460" max="8684" width="9.140625" style="31"/>
    <col min="8685" max="8685" width="19.28515625" style="31" customWidth="1"/>
    <col min="8686" max="8686" width="9.7109375" style="31" customWidth="1"/>
    <col min="8687" max="8687" width="9.42578125" style="31" customWidth="1"/>
    <col min="8688" max="8688" width="8.7109375" style="31" customWidth="1"/>
    <col min="8689" max="8690" width="9.42578125" style="31" customWidth="1"/>
    <col min="8691" max="8691" width="7.7109375" style="31" customWidth="1"/>
    <col min="8692" max="8692" width="8.85546875" style="31" customWidth="1"/>
    <col min="8693" max="8693" width="8.7109375" style="31" customWidth="1"/>
    <col min="8694" max="8694" width="7.7109375" style="31" customWidth="1"/>
    <col min="8695" max="8696" width="8.140625" style="31" customWidth="1"/>
    <col min="8697" max="8697" width="6.42578125" style="31" customWidth="1"/>
    <col min="8698" max="8699" width="7.42578125" style="31" customWidth="1"/>
    <col min="8700" max="8700" width="6.28515625" style="31" customWidth="1"/>
    <col min="8701" max="8701" width="7.7109375" style="31" customWidth="1"/>
    <col min="8702" max="8702" width="7.28515625" style="31" customWidth="1"/>
    <col min="8703" max="8703" width="7.5703125" style="31" customWidth="1"/>
    <col min="8704" max="8704" width="8.28515625" style="31" customWidth="1"/>
    <col min="8705" max="8705" width="8.42578125" style="31" customWidth="1"/>
    <col min="8706" max="8706" width="7.28515625" style="31" customWidth="1"/>
    <col min="8707" max="8708" width="9.140625" style="31" customWidth="1"/>
    <col min="8709" max="8709" width="8" style="31" customWidth="1"/>
    <col min="8710" max="8711" width="9.140625" style="31" customWidth="1"/>
    <col min="8712" max="8712" width="8" style="31" customWidth="1"/>
    <col min="8713" max="8713" width="9" style="31" customWidth="1"/>
    <col min="8714" max="8714" width="9.28515625" style="31" customWidth="1"/>
    <col min="8715" max="8715" width="6.85546875" style="31" customWidth="1"/>
    <col min="8716" max="8940" width="9.140625" style="31"/>
    <col min="8941" max="8941" width="19.28515625" style="31" customWidth="1"/>
    <col min="8942" max="8942" width="9.7109375" style="31" customWidth="1"/>
    <col min="8943" max="8943" width="9.42578125" style="31" customWidth="1"/>
    <col min="8944" max="8944" width="8.7109375" style="31" customWidth="1"/>
    <col min="8945" max="8946" width="9.42578125" style="31" customWidth="1"/>
    <col min="8947" max="8947" width="7.7109375" style="31" customWidth="1"/>
    <col min="8948" max="8948" width="8.85546875" style="31" customWidth="1"/>
    <col min="8949" max="8949" width="8.7109375" style="31" customWidth="1"/>
    <col min="8950" max="8950" width="7.7109375" style="31" customWidth="1"/>
    <col min="8951" max="8952" width="8.140625" style="31" customWidth="1"/>
    <col min="8953" max="8953" width="6.42578125" style="31" customWidth="1"/>
    <col min="8954" max="8955" width="7.42578125" style="31" customWidth="1"/>
    <col min="8956" max="8956" width="6.28515625" style="31" customWidth="1"/>
    <col min="8957" max="8957" width="7.7109375" style="31" customWidth="1"/>
    <col min="8958" max="8958" width="7.28515625" style="31" customWidth="1"/>
    <col min="8959" max="8959" width="7.5703125" style="31" customWidth="1"/>
    <col min="8960" max="8960" width="8.28515625" style="31" customWidth="1"/>
    <col min="8961" max="8961" width="8.42578125" style="31" customWidth="1"/>
    <col min="8962" max="8962" width="7.28515625" style="31" customWidth="1"/>
    <col min="8963" max="8964" width="9.140625" style="31" customWidth="1"/>
    <col min="8965" max="8965" width="8" style="31" customWidth="1"/>
    <col min="8966" max="8967" width="9.140625" style="31" customWidth="1"/>
    <col min="8968" max="8968" width="8" style="31" customWidth="1"/>
    <col min="8969" max="8969" width="9" style="31" customWidth="1"/>
    <col min="8970" max="8970" width="9.28515625" style="31" customWidth="1"/>
    <col min="8971" max="8971" width="6.85546875" style="31" customWidth="1"/>
    <col min="8972" max="9196" width="9.140625" style="31"/>
    <col min="9197" max="9197" width="19.28515625" style="31" customWidth="1"/>
    <col min="9198" max="9198" width="9.7109375" style="31" customWidth="1"/>
    <col min="9199" max="9199" width="9.42578125" style="31" customWidth="1"/>
    <col min="9200" max="9200" width="8.7109375" style="31" customWidth="1"/>
    <col min="9201" max="9202" width="9.42578125" style="31" customWidth="1"/>
    <col min="9203" max="9203" width="7.7109375" style="31" customWidth="1"/>
    <col min="9204" max="9204" width="8.85546875" style="31" customWidth="1"/>
    <col min="9205" max="9205" width="8.7109375" style="31" customWidth="1"/>
    <col min="9206" max="9206" width="7.7109375" style="31" customWidth="1"/>
    <col min="9207" max="9208" width="8.140625" style="31" customWidth="1"/>
    <col min="9209" max="9209" width="6.42578125" style="31" customWidth="1"/>
    <col min="9210" max="9211" width="7.42578125" style="31" customWidth="1"/>
    <col min="9212" max="9212" width="6.28515625" style="31" customWidth="1"/>
    <col min="9213" max="9213" width="7.7109375" style="31" customWidth="1"/>
    <col min="9214" max="9214" width="7.28515625" style="31" customWidth="1"/>
    <col min="9215" max="9215" width="7.5703125" style="31" customWidth="1"/>
    <col min="9216" max="9216" width="8.28515625" style="31" customWidth="1"/>
    <col min="9217" max="9217" width="8.42578125" style="31" customWidth="1"/>
    <col min="9218" max="9218" width="7.28515625" style="31" customWidth="1"/>
    <col min="9219" max="9220" width="9.140625" style="31" customWidth="1"/>
    <col min="9221" max="9221" width="8" style="31" customWidth="1"/>
    <col min="9222" max="9223" width="9.140625" style="31" customWidth="1"/>
    <col min="9224" max="9224" width="8" style="31" customWidth="1"/>
    <col min="9225" max="9225" width="9" style="31" customWidth="1"/>
    <col min="9226" max="9226" width="9.28515625" style="31" customWidth="1"/>
    <col min="9227" max="9227" width="6.85546875" style="31" customWidth="1"/>
    <col min="9228" max="9452" width="9.140625" style="31"/>
    <col min="9453" max="9453" width="19.28515625" style="31" customWidth="1"/>
    <col min="9454" max="9454" width="9.7109375" style="31" customWidth="1"/>
    <col min="9455" max="9455" width="9.42578125" style="31" customWidth="1"/>
    <col min="9456" max="9456" width="8.7109375" style="31" customWidth="1"/>
    <col min="9457" max="9458" width="9.42578125" style="31" customWidth="1"/>
    <col min="9459" max="9459" width="7.7109375" style="31" customWidth="1"/>
    <col min="9460" max="9460" width="8.85546875" style="31" customWidth="1"/>
    <col min="9461" max="9461" width="8.7109375" style="31" customWidth="1"/>
    <col min="9462" max="9462" width="7.7109375" style="31" customWidth="1"/>
    <col min="9463" max="9464" width="8.140625" style="31" customWidth="1"/>
    <col min="9465" max="9465" width="6.42578125" style="31" customWidth="1"/>
    <col min="9466" max="9467" width="7.42578125" style="31" customWidth="1"/>
    <col min="9468" max="9468" width="6.28515625" style="31" customWidth="1"/>
    <col min="9469" max="9469" width="7.7109375" style="31" customWidth="1"/>
    <col min="9470" max="9470" width="7.28515625" style="31" customWidth="1"/>
    <col min="9471" max="9471" width="7.5703125" style="31" customWidth="1"/>
    <col min="9472" max="9472" width="8.28515625" style="31" customWidth="1"/>
    <col min="9473" max="9473" width="8.42578125" style="31" customWidth="1"/>
    <col min="9474" max="9474" width="7.28515625" style="31" customWidth="1"/>
    <col min="9475" max="9476" width="9.140625" style="31" customWidth="1"/>
    <col min="9477" max="9477" width="8" style="31" customWidth="1"/>
    <col min="9478" max="9479" width="9.140625" style="31" customWidth="1"/>
    <col min="9480" max="9480" width="8" style="31" customWidth="1"/>
    <col min="9481" max="9481" width="9" style="31" customWidth="1"/>
    <col min="9482" max="9482" width="9.28515625" style="31" customWidth="1"/>
    <col min="9483" max="9483" width="6.85546875" style="31" customWidth="1"/>
    <col min="9484" max="9708" width="9.140625" style="31"/>
    <col min="9709" max="9709" width="19.28515625" style="31" customWidth="1"/>
    <col min="9710" max="9710" width="9.7109375" style="31" customWidth="1"/>
    <col min="9711" max="9711" width="9.42578125" style="31" customWidth="1"/>
    <col min="9712" max="9712" width="8.7109375" style="31" customWidth="1"/>
    <col min="9713" max="9714" width="9.42578125" style="31" customWidth="1"/>
    <col min="9715" max="9715" width="7.7109375" style="31" customWidth="1"/>
    <col min="9716" max="9716" width="8.85546875" style="31" customWidth="1"/>
    <col min="9717" max="9717" width="8.7109375" style="31" customWidth="1"/>
    <col min="9718" max="9718" width="7.7109375" style="31" customWidth="1"/>
    <col min="9719" max="9720" width="8.140625" style="31" customWidth="1"/>
    <col min="9721" max="9721" width="6.42578125" style="31" customWidth="1"/>
    <col min="9722" max="9723" width="7.42578125" style="31" customWidth="1"/>
    <col min="9724" max="9724" width="6.28515625" style="31" customWidth="1"/>
    <col min="9725" max="9725" width="7.7109375" style="31" customWidth="1"/>
    <col min="9726" max="9726" width="7.28515625" style="31" customWidth="1"/>
    <col min="9727" max="9727" width="7.5703125" style="31" customWidth="1"/>
    <col min="9728" max="9728" width="8.28515625" style="31" customWidth="1"/>
    <col min="9729" max="9729" width="8.42578125" style="31" customWidth="1"/>
    <col min="9730" max="9730" width="7.28515625" style="31" customWidth="1"/>
    <col min="9731" max="9732" width="9.140625" style="31" customWidth="1"/>
    <col min="9733" max="9733" width="8" style="31" customWidth="1"/>
    <col min="9734" max="9735" width="9.140625" style="31" customWidth="1"/>
    <col min="9736" max="9736" width="8" style="31" customWidth="1"/>
    <col min="9737" max="9737" width="9" style="31" customWidth="1"/>
    <col min="9738" max="9738" width="9.28515625" style="31" customWidth="1"/>
    <col min="9739" max="9739" width="6.85546875" style="31" customWidth="1"/>
    <col min="9740" max="9964" width="9.140625" style="31"/>
    <col min="9965" max="9965" width="19.28515625" style="31" customWidth="1"/>
    <col min="9966" max="9966" width="9.7109375" style="31" customWidth="1"/>
    <col min="9967" max="9967" width="9.42578125" style="31" customWidth="1"/>
    <col min="9968" max="9968" width="8.7109375" style="31" customWidth="1"/>
    <col min="9969" max="9970" width="9.42578125" style="31" customWidth="1"/>
    <col min="9971" max="9971" width="7.7109375" style="31" customWidth="1"/>
    <col min="9972" max="9972" width="8.85546875" style="31" customWidth="1"/>
    <col min="9973" max="9973" width="8.7109375" style="31" customWidth="1"/>
    <col min="9974" max="9974" width="7.7109375" style="31" customWidth="1"/>
    <col min="9975" max="9976" width="8.140625" style="31" customWidth="1"/>
    <col min="9977" max="9977" width="6.42578125" style="31" customWidth="1"/>
    <col min="9978" max="9979" width="7.42578125" style="31" customWidth="1"/>
    <col min="9980" max="9980" width="6.28515625" style="31" customWidth="1"/>
    <col min="9981" max="9981" width="7.7109375" style="31" customWidth="1"/>
    <col min="9982" max="9982" width="7.28515625" style="31" customWidth="1"/>
    <col min="9983" max="9983" width="7.5703125" style="31" customWidth="1"/>
    <col min="9984" max="9984" width="8.28515625" style="31" customWidth="1"/>
    <col min="9985" max="9985" width="8.42578125" style="31" customWidth="1"/>
    <col min="9986" max="9986" width="7.28515625" style="31" customWidth="1"/>
    <col min="9987" max="9988" width="9.140625" style="31" customWidth="1"/>
    <col min="9989" max="9989" width="8" style="31" customWidth="1"/>
    <col min="9990" max="9991" width="9.140625" style="31" customWidth="1"/>
    <col min="9992" max="9992" width="8" style="31" customWidth="1"/>
    <col min="9993" max="9993" width="9" style="31" customWidth="1"/>
    <col min="9994" max="9994" width="9.28515625" style="31" customWidth="1"/>
    <col min="9995" max="9995" width="6.85546875" style="31" customWidth="1"/>
    <col min="9996" max="10220" width="9.140625" style="31"/>
    <col min="10221" max="10221" width="19.28515625" style="31" customWidth="1"/>
    <col min="10222" max="10222" width="9.7109375" style="31" customWidth="1"/>
    <col min="10223" max="10223" width="9.42578125" style="31" customWidth="1"/>
    <col min="10224" max="10224" width="8.7109375" style="31" customWidth="1"/>
    <col min="10225" max="10226" width="9.42578125" style="31" customWidth="1"/>
    <col min="10227" max="10227" width="7.7109375" style="31" customWidth="1"/>
    <col min="10228" max="10228" width="8.85546875" style="31" customWidth="1"/>
    <col min="10229" max="10229" width="8.7109375" style="31" customWidth="1"/>
    <col min="10230" max="10230" width="7.7109375" style="31" customWidth="1"/>
    <col min="10231" max="10232" width="8.140625" style="31" customWidth="1"/>
    <col min="10233" max="10233" width="6.42578125" style="31" customWidth="1"/>
    <col min="10234" max="10235" width="7.42578125" style="31" customWidth="1"/>
    <col min="10236" max="10236" width="6.28515625" style="31" customWidth="1"/>
    <col min="10237" max="10237" width="7.7109375" style="31" customWidth="1"/>
    <col min="10238" max="10238" width="7.28515625" style="31" customWidth="1"/>
    <col min="10239" max="10239" width="7.5703125" style="31" customWidth="1"/>
    <col min="10240" max="10240" width="8.28515625" style="31" customWidth="1"/>
    <col min="10241" max="10241" width="8.42578125" style="31" customWidth="1"/>
    <col min="10242" max="10242" width="7.28515625" style="31" customWidth="1"/>
    <col min="10243" max="10244" width="9.140625" style="31" customWidth="1"/>
    <col min="10245" max="10245" width="8" style="31" customWidth="1"/>
    <col min="10246" max="10247" width="9.140625" style="31" customWidth="1"/>
    <col min="10248" max="10248" width="8" style="31" customWidth="1"/>
    <col min="10249" max="10249" width="9" style="31" customWidth="1"/>
    <col min="10250" max="10250" width="9.28515625" style="31" customWidth="1"/>
    <col min="10251" max="10251" width="6.85546875" style="31" customWidth="1"/>
    <col min="10252" max="10476" width="9.140625" style="31"/>
    <col min="10477" max="10477" width="19.28515625" style="31" customWidth="1"/>
    <col min="10478" max="10478" width="9.7109375" style="31" customWidth="1"/>
    <col min="10479" max="10479" width="9.42578125" style="31" customWidth="1"/>
    <col min="10480" max="10480" width="8.7109375" style="31" customWidth="1"/>
    <col min="10481" max="10482" width="9.42578125" style="31" customWidth="1"/>
    <col min="10483" max="10483" width="7.7109375" style="31" customWidth="1"/>
    <col min="10484" max="10484" width="8.85546875" style="31" customWidth="1"/>
    <col min="10485" max="10485" width="8.7109375" style="31" customWidth="1"/>
    <col min="10486" max="10486" width="7.7109375" style="31" customWidth="1"/>
    <col min="10487" max="10488" width="8.140625" style="31" customWidth="1"/>
    <col min="10489" max="10489" width="6.42578125" style="31" customWidth="1"/>
    <col min="10490" max="10491" width="7.42578125" style="31" customWidth="1"/>
    <col min="10492" max="10492" width="6.28515625" style="31" customWidth="1"/>
    <col min="10493" max="10493" width="7.7109375" style="31" customWidth="1"/>
    <col min="10494" max="10494" width="7.28515625" style="31" customWidth="1"/>
    <col min="10495" max="10495" width="7.5703125" style="31" customWidth="1"/>
    <col min="10496" max="10496" width="8.28515625" style="31" customWidth="1"/>
    <col min="10497" max="10497" width="8.42578125" style="31" customWidth="1"/>
    <col min="10498" max="10498" width="7.28515625" style="31" customWidth="1"/>
    <col min="10499" max="10500" width="9.140625" style="31" customWidth="1"/>
    <col min="10501" max="10501" width="8" style="31" customWidth="1"/>
    <col min="10502" max="10503" width="9.140625" style="31" customWidth="1"/>
    <col min="10504" max="10504" width="8" style="31" customWidth="1"/>
    <col min="10505" max="10505" width="9" style="31" customWidth="1"/>
    <col min="10506" max="10506" width="9.28515625" style="31" customWidth="1"/>
    <col min="10507" max="10507" width="6.85546875" style="31" customWidth="1"/>
    <col min="10508" max="10732" width="9.140625" style="31"/>
    <col min="10733" max="10733" width="19.28515625" style="31" customWidth="1"/>
    <col min="10734" max="10734" width="9.7109375" style="31" customWidth="1"/>
    <col min="10735" max="10735" width="9.42578125" style="31" customWidth="1"/>
    <col min="10736" max="10736" width="8.7109375" style="31" customWidth="1"/>
    <col min="10737" max="10738" width="9.42578125" style="31" customWidth="1"/>
    <col min="10739" max="10739" width="7.7109375" style="31" customWidth="1"/>
    <col min="10740" max="10740" width="8.85546875" style="31" customWidth="1"/>
    <col min="10741" max="10741" width="8.7109375" style="31" customWidth="1"/>
    <col min="10742" max="10742" width="7.7109375" style="31" customWidth="1"/>
    <col min="10743" max="10744" width="8.140625" style="31" customWidth="1"/>
    <col min="10745" max="10745" width="6.42578125" style="31" customWidth="1"/>
    <col min="10746" max="10747" width="7.42578125" style="31" customWidth="1"/>
    <col min="10748" max="10748" width="6.28515625" style="31" customWidth="1"/>
    <col min="10749" max="10749" width="7.7109375" style="31" customWidth="1"/>
    <col min="10750" max="10750" width="7.28515625" style="31" customWidth="1"/>
    <col min="10751" max="10751" width="7.5703125" style="31" customWidth="1"/>
    <col min="10752" max="10752" width="8.28515625" style="31" customWidth="1"/>
    <col min="10753" max="10753" width="8.42578125" style="31" customWidth="1"/>
    <col min="10754" max="10754" width="7.28515625" style="31" customWidth="1"/>
    <col min="10755" max="10756" width="9.140625" style="31" customWidth="1"/>
    <col min="10757" max="10757" width="8" style="31" customWidth="1"/>
    <col min="10758" max="10759" width="9.140625" style="31" customWidth="1"/>
    <col min="10760" max="10760" width="8" style="31" customWidth="1"/>
    <col min="10761" max="10761" width="9" style="31" customWidth="1"/>
    <col min="10762" max="10762" width="9.28515625" style="31" customWidth="1"/>
    <col min="10763" max="10763" width="6.85546875" style="31" customWidth="1"/>
    <col min="10764" max="10988" width="9.140625" style="31"/>
    <col min="10989" max="10989" width="19.28515625" style="31" customWidth="1"/>
    <col min="10990" max="10990" width="9.7109375" style="31" customWidth="1"/>
    <col min="10991" max="10991" width="9.42578125" style="31" customWidth="1"/>
    <col min="10992" max="10992" width="8.7109375" style="31" customWidth="1"/>
    <col min="10993" max="10994" width="9.42578125" style="31" customWidth="1"/>
    <col min="10995" max="10995" width="7.7109375" style="31" customWidth="1"/>
    <col min="10996" max="10996" width="8.85546875" style="31" customWidth="1"/>
    <col min="10997" max="10997" width="8.7109375" style="31" customWidth="1"/>
    <col min="10998" max="10998" width="7.7109375" style="31" customWidth="1"/>
    <col min="10999" max="11000" width="8.140625" style="31" customWidth="1"/>
    <col min="11001" max="11001" width="6.42578125" style="31" customWidth="1"/>
    <col min="11002" max="11003" width="7.42578125" style="31" customWidth="1"/>
    <col min="11004" max="11004" width="6.28515625" style="31" customWidth="1"/>
    <col min="11005" max="11005" width="7.7109375" style="31" customWidth="1"/>
    <col min="11006" max="11006" width="7.28515625" style="31" customWidth="1"/>
    <col min="11007" max="11007" width="7.5703125" style="31" customWidth="1"/>
    <col min="11008" max="11008" width="8.28515625" style="31" customWidth="1"/>
    <col min="11009" max="11009" width="8.42578125" style="31" customWidth="1"/>
    <col min="11010" max="11010" width="7.28515625" style="31" customWidth="1"/>
    <col min="11011" max="11012" width="9.140625" style="31" customWidth="1"/>
    <col min="11013" max="11013" width="8" style="31" customWidth="1"/>
    <col min="11014" max="11015" width="9.140625" style="31" customWidth="1"/>
    <col min="11016" max="11016" width="8" style="31" customWidth="1"/>
    <col min="11017" max="11017" width="9" style="31" customWidth="1"/>
    <col min="11018" max="11018" width="9.28515625" style="31" customWidth="1"/>
    <col min="11019" max="11019" width="6.85546875" style="31" customWidth="1"/>
    <col min="11020" max="11244" width="9.140625" style="31"/>
    <col min="11245" max="11245" width="19.28515625" style="31" customWidth="1"/>
    <col min="11246" max="11246" width="9.7109375" style="31" customWidth="1"/>
    <col min="11247" max="11247" width="9.42578125" style="31" customWidth="1"/>
    <col min="11248" max="11248" width="8.7109375" style="31" customWidth="1"/>
    <col min="11249" max="11250" width="9.42578125" style="31" customWidth="1"/>
    <col min="11251" max="11251" width="7.7109375" style="31" customWidth="1"/>
    <col min="11252" max="11252" width="8.85546875" style="31" customWidth="1"/>
    <col min="11253" max="11253" width="8.7109375" style="31" customWidth="1"/>
    <col min="11254" max="11254" width="7.7109375" style="31" customWidth="1"/>
    <col min="11255" max="11256" width="8.140625" style="31" customWidth="1"/>
    <col min="11257" max="11257" width="6.42578125" style="31" customWidth="1"/>
    <col min="11258" max="11259" width="7.42578125" style="31" customWidth="1"/>
    <col min="11260" max="11260" width="6.28515625" style="31" customWidth="1"/>
    <col min="11261" max="11261" width="7.7109375" style="31" customWidth="1"/>
    <col min="11262" max="11262" width="7.28515625" style="31" customWidth="1"/>
    <col min="11263" max="11263" width="7.5703125" style="31" customWidth="1"/>
    <col min="11264" max="11264" width="8.28515625" style="31" customWidth="1"/>
    <col min="11265" max="11265" width="8.42578125" style="31" customWidth="1"/>
    <col min="11266" max="11266" width="7.28515625" style="31" customWidth="1"/>
    <col min="11267" max="11268" width="9.140625" style="31" customWidth="1"/>
    <col min="11269" max="11269" width="8" style="31" customWidth="1"/>
    <col min="11270" max="11271" width="9.140625" style="31" customWidth="1"/>
    <col min="11272" max="11272" width="8" style="31" customWidth="1"/>
    <col min="11273" max="11273" width="9" style="31" customWidth="1"/>
    <col min="11274" max="11274" width="9.28515625" style="31" customWidth="1"/>
    <col min="11275" max="11275" width="6.85546875" style="31" customWidth="1"/>
    <col min="11276" max="11500" width="9.140625" style="31"/>
    <col min="11501" max="11501" width="19.28515625" style="31" customWidth="1"/>
    <col min="11502" max="11502" width="9.7109375" style="31" customWidth="1"/>
    <col min="11503" max="11503" width="9.42578125" style="31" customWidth="1"/>
    <col min="11504" max="11504" width="8.7109375" style="31" customWidth="1"/>
    <col min="11505" max="11506" width="9.42578125" style="31" customWidth="1"/>
    <col min="11507" max="11507" width="7.7109375" style="31" customWidth="1"/>
    <col min="11508" max="11508" width="8.85546875" style="31" customWidth="1"/>
    <col min="11509" max="11509" width="8.7109375" style="31" customWidth="1"/>
    <col min="11510" max="11510" width="7.7109375" style="31" customWidth="1"/>
    <col min="11511" max="11512" width="8.140625" style="31" customWidth="1"/>
    <col min="11513" max="11513" width="6.42578125" style="31" customWidth="1"/>
    <col min="11514" max="11515" width="7.42578125" style="31" customWidth="1"/>
    <col min="11516" max="11516" width="6.28515625" style="31" customWidth="1"/>
    <col min="11517" max="11517" width="7.7109375" style="31" customWidth="1"/>
    <col min="11518" max="11518" width="7.28515625" style="31" customWidth="1"/>
    <col min="11519" max="11519" width="7.5703125" style="31" customWidth="1"/>
    <col min="11520" max="11520" width="8.28515625" style="31" customWidth="1"/>
    <col min="11521" max="11521" width="8.42578125" style="31" customWidth="1"/>
    <col min="11522" max="11522" width="7.28515625" style="31" customWidth="1"/>
    <col min="11523" max="11524" width="9.140625" style="31" customWidth="1"/>
    <col min="11525" max="11525" width="8" style="31" customWidth="1"/>
    <col min="11526" max="11527" width="9.140625" style="31" customWidth="1"/>
    <col min="11528" max="11528" width="8" style="31" customWidth="1"/>
    <col min="11529" max="11529" width="9" style="31" customWidth="1"/>
    <col min="11530" max="11530" width="9.28515625" style="31" customWidth="1"/>
    <col min="11531" max="11531" width="6.85546875" style="31" customWidth="1"/>
    <col min="11532" max="11756" width="9.140625" style="31"/>
    <col min="11757" max="11757" width="19.28515625" style="31" customWidth="1"/>
    <col min="11758" max="11758" width="9.7109375" style="31" customWidth="1"/>
    <col min="11759" max="11759" width="9.42578125" style="31" customWidth="1"/>
    <col min="11760" max="11760" width="8.7109375" style="31" customWidth="1"/>
    <col min="11761" max="11762" width="9.42578125" style="31" customWidth="1"/>
    <col min="11763" max="11763" width="7.7109375" style="31" customWidth="1"/>
    <col min="11764" max="11764" width="8.85546875" style="31" customWidth="1"/>
    <col min="11765" max="11765" width="8.7109375" style="31" customWidth="1"/>
    <col min="11766" max="11766" width="7.7109375" style="31" customWidth="1"/>
    <col min="11767" max="11768" width="8.140625" style="31" customWidth="1"/>
    <col min="11769" max="11769" width="6.42578125" style="31" customWidth="1"/>
    <col min="11770" max="11771" width="7.42578125" style="31" customWidth="1"/>
    <col min="11772" max="11772" width="6.28515625" style="31" customWidth="1"/>
    <col min="11773" max="11773" width="7.7109375" style="31" customWidth="1"/>
    <col min="11774" max="11774" width="7.28515625" style="31" customWidth="1"/>
    <col min="11775" max="11775" width="7.5703125" style="31" customWidth="1"/>
    <col min="11776" max="11776" width="8.28515625" style="31" customWidth="1"/>
    <col min="11777" max="11777" width="8.42578125" style="31" customWidth="1"/>
    <col min="11778" max="11778" width="7.28515625" style="31" customWidth="1"/>
    <col min="11779" max="11780" width="9.140625" style="31" customWidth="1"/>
    <col min="11781" max="11781" width="8" style="31" customWidth="1"/>
    <col min="11782" max="11783" width="9.140625" style="31" customWidth="1"/>
    <col min="11784" max="11784" width="8" style="31" customWidth="1"/>
    <col min="11785" max="11785" width="9" style="31" customWidth="1"/>
    <col min="11786" max="11786" width="9.28515625" style="31" customWidth="1"/>
    <col min="11787" max="11787" width="6.85546875" style="31" customWidth="1"/>
    <col min="11788" max="12012" width="9.140625" style="31"/>
    <col min="12013" max="12013" width="19.28515625" style="31" customWidth="1"/>
    <col min="12014" max="12014" width="9.7109375" style="31" customWidth="1"/>
    <col min="12015" max="12015" width="9.42578125" style="31" customWidth="1"/>
    <col min="12016" max="12016" width="8.7109375" style="31" customWidth="1"/>
    <col min="12017" max="12018" width="9.42578125" style="31" customWidth="1"/>
    <col min="12019" max="12019" width="7.7109375" style="31" customWidth="1"/>
    <col min="12020" max="12020" width="8.85546875" style="31" customWidth="1"/>
    <col min="12021" max="12021" width="8.7109375" style="31" customWidth="1"/>
    <col min="12022" max="12022" width="7.7109375" style="31" customWidth="1"/>
    <col min="12023" max="12024" width="8.140625" style="31" customWidth="1"/>
    <col min="12025" max="12025" width="6.42578125" style="31" customWidth="1"/>
    <col min="12026" max="12027" width="7.42578125" style="31" customWidth="1"/>
    <col min="12028" max="12028" width="6.28515625" style="31" customWidth="1"/>
    <col min="12029" max="12029" width="7.7109375" style="31" customWidth="1"/>
    <col min="12030" max="12030" width="7.28515625" style="31" customWidth="1"/>
    <col min="12031" max="12031" width="7.5703125" style="31" customWidth="1"/>
    <col min="12032" max="12032" width="8.28515625" style="31" customWidth="1"/>
    <col min="12033" max="12033" width="8.42578125" style="31" customWidth="1"/>
    <col min="12034" max="12034" width="7.28515625" style="31" customWidth="1"/>
    <col min="12035" max="12036" width="9.140625" style="31" customWidth="1"/>
    <col min="12037" max="12037" width="8" style="31" customWidth="1"/>
    <col min="12038" max="12039" width="9.140625" style="31" customWidth="1"/>
    <col min="12040" max="12040" width="8" style="31" customWidth="1"/>
    <col min="12041" max="12041" width="9" style="31" customWidth="1"/>
    <col min="12042" max="12042" width="9.28515625" style="31" customWidth="1"/>
    <col min="12043" max="12043" width="6.85546875" style="31" customWidth="1"/>
    <col min="12044" max="12268" width="9.140625" style="31"/>
    <col min="12269" max="12269" width="19.28515625" style="31" customWidth="1"/>
    <col min="12270" max="12270" width="9.7109375" style="31" customWidth="1"/>
    <col min="12271" max="12271" width="9.42578125" style="31" customWidth="1"/>
    <col min="12272" max="12272" width="8.7109375" style="31" customWidth="1"/>
    <col min="12273" max="12274" width="9.42578125" style="31" customWidth="1"/>
    <col min="12275" max="12275" width="7.7109375" style="31" customWidth="1"/>
    <col min="12276" max="12276" width="8.85546875" style="31" customWidth="1"/>
    <col min="12277" max="12277" width="8.7109375" style="31" customWidth="1"/>
    <col min="12278" max="12278" width="7.7109375" style="31" customWidth="1"/>
    <col min="12279" max="12280" width="8.140625" style="31" customWidth="1"/>
    <col min="12281" max="12281" width="6.42578125" style="31" customWidth="1"/>
    <col min="12282" max="12283" width="7.42578125" style="31" customWidth="1"/>
    <col min="12284" max="12284" width="6.28515625" style="31" customWidth="1"/>
    <col min="12285" max="12285" width="7.7109375" style="31" customWidth="1"/>
    <col min="12286" max="12286" width="7.28515625" style="31" customWidth="1"/>
    <col min="12287" max="12287" width="7.5703125" style="31" customWidth="1"/>
    <col min="12288" max="12288" width="8.28515625" style="31" customWidth="1"/>
    <col min="12289" max="12289" width="8.42578125" style="31" customWidth="1"/>
    <col min="12290" max="12290" width="7.28515625" style="31" customWidth="1"/>
    <col min="12291" max="12292" width="9.140625" style="31" customWidth="1"/>
    <col min="12293" max="12293" width="8" style="31" customWidth="1"/>
    <col min="12294" max="12295" width="9.140625" style="31" customWidth="1"/>
    <col min="12296" max="12296" width="8" style="31" customWidth="1"/>
    <col min="12297" max="12297" width="9" style="31" customWidth="1"/>
    <col min="12298" max="12298" width="9.28515625" style="31" customWidth="1"/>
    <col min="12299" max="12299" width="6.85546875" style="31" customWidth="1"/>
    <col min="12300" max="12524" width="9.140625" style="31"/>
    <col min="12525" max="12525" width="19.28515625" style="31" customWidth="1"/>
    <col min="12526" max="12526" width="9.7109375" style="31" customWidth="1"/>
    <col min="12527" max="12527" width="9.42578125" style="31" customWidth="1"/>
    <col min="12528" max="12528" width="8.7109375" style="31" customWidth="1"/>
    <col min="12529" max="12530" width="9.42578125" style="31" customWidth="1"/>
    <col min="12531" max="12531" width="7.7109375" style="31" customWidth="1"/>
    <col min="12532" max="12532" width="8.85546875" style="31" customWidth="1"/>
    <col min="12533" max="12533" width="8.7109375" style="31" customWidth="1"/>
    <col min="12534" max="12534" width="7.7109375" style="31" customWidth="1"/>
    <col min="12535" max="12536" width="8.140625" style="31" customWidth="1"/>
    <col min="12537" max="12537" width="6.42578125" style="31" customWidth="1"/>
    <col min="12538" max="12539" width="7.42578125" style="31" customWidth="1"/>
    <col min="12540" max="12540" width="6.28515625" style="31" customWidth="1"/>
    <col min="12541" max="12541" width="7.7109375" style="31" customWidth="1"/>
    <col min="12542" max="12542" width="7.28515625" style="31" customWidth="1"/>
    <col min="12543" max="12543" width="7.5703125" style="31" customWidth="1"/>
    <col min="12544" max="12544" width="8.28515625" style="31" customWidth="1"/>
    <col min="12545" max="12545" width="8.42578125" style="31" customWidth="1"/>
    <col min="12546" max="12546" width="7.28515625" style="31" customWidth="1"/>
    <col min="12547" max="12548" width="9.140625" style="31" customWidth="1"/>
    <col min="12549" max="12549" width="8" style="31" customWidth="1"/>
    <col min="12550" max="12551" width="9.140625" style="31" customWidth="1"/>
    <col min="12552" max="12552" width="8" style="31" customWidth="1"/>
    <col min="12553" max="12553" width="9" style="31" customWidth="1"/>
    <col min="12554" max="12554" width="9.28515625" style="31" customWidth="1"/>
    <col min="12555" max="12555" width="6.85546875" style="31" customWidth="1"/>
    <col min="12556" max="12780" width="9.140625" style="31"/>
    <col min="12781" max="12781" width="19.28515625" style="31" customWidth="1"/>
    <col min="12782" max="12782" width="9.7109375" style="31" customWidth="1"/>
    <col min="12783" max="12783" width="9.42578125" style="31" customWidth="1"/>
    <col min="12784" max="12784" width="8.7109375" style="31" customWidth="1"/>
    <col min="12785" max="12786" width="9.42578125" style="31" customWidth="1"/>
    <col min="12787" max="12787" width="7.7109375" style="31" customWidth="1"/>
    <col min="12788" max="12788" width="8.85546875" style="31" customWidth="1"/>
    <col min="12789" max="12789" width="8.7109375" style="31" customWidth="1"/>
    <col min="12790" max="12790" width="7.7109375" style="31" customWidth="1"/>
    <col min="12791" max="12792" width="8.140625" style="31" customWidth="1"/>
    <col min="12793" max="12793" width="6.42578125" style="31" customWidth="1"/>
    <col min="12794" max="12795" width="7.42578125" style="31" customWidth="1"/>
    <col min="12796" max="12796" width="6.28515625" style="31" customWidth="1"/>
    <col min="12797" max="12797" width="7.7109375" style="31" customWidth="1"/>
    <col min="12798" max="12798" width="7.28515625" style="31" customWidth="1"/>
    <col min="12799" max="12799" width="7.5703125" style="31" customWidth="1"/>
    <col min="12800" max="12800" width="8.28515625" style="31" customWidth="1"/>
    <col min="12801" max="12801" width="8.42578125" style="31" customWidth="1"/>
    <col min="12802" max="12802" width="7.28515625" style="31" customWidth="1"/>
    <col min="12803" max="12804" width="9.140625" style="31" customWidth="1"/>
    <col min="12805" max="12805" width="8" style="31" customWidth="1"/>
    <col min="12806" max="12807" width="9.140625" style="31" customWidth="1"/>
    <col min="12808" max="12808" width="8" style="31" customWidth="1"/>
    <col min="12809" max="12809" width="9" style="31" customWidth="1"/>
    <col min="12810" max="12810" width="9.28515625" style="31" customWidth="1"/>
    <col min="12811" max="12811" width="6.85546875" style="31" customWidth="1"/>
    <col min="12812" max="13036" width="9.140625" style="31"/>
    <col min="13037" max="13037" width="19.28515625" style="31" customWidth="1"/>
    <col min="13038" max="13038" width="9.7109375" style="31" customWidth="1"/>
    <col min="13039" max="13039" width="9.42578125" style="31" customWidth="1"/>
    <col min="13040" max="13040" width="8.7109375" style="31" customWidth="1"/>
    <col min="13041" max="13042" width="9.42578125" style="31" customWidth="1"/>
    <col min="13043" max="13043" width="7.7109375" style="31" customWidth="1"/>
    <col min="13044" max="13044" width="8.85546875" style="31" customWidth="1"/>
    <col min="13045" max="13045" width="8.7109375" style="31" customWidth="1"/>
    <col min="13046" max="13046" width="7.7109375" style="31" customWidth="1"/>
    <col min="13047" max="13048" width="8.140625" style="31" customWidth="1"/>
    <col min="13049" max="13049" width="6.42578125" style="31" customWidth="1"/>
    <col min="13050" max="13051" width="7.42578125" style="31" customWidth="1"/>
    <col min="13052" max="13052" width="6.28515625" style="31" customWidth="1"/>
    <col min="13053" max="13053" width="7.7109375" style="31" customWidth="1"/>
    <col min="13054" max="13054" width="7.28515625" style="31" customWidth="1"/>
    <col min="13055" max="13055" width="7.5703125" style="31" customWidth="1"/>
    <col min="13056" max="13056" width="8.28515625" style="31" customWidth="1"/>
    <col min="13057" max="13057" width="8.42578125" style="31" customWidth="1"/>
    <col min="13058" max="13058" width="7.28515625" style="31" customWidth="1"/>
    <col min="13059" max="13060" width="9.140625" style="31" customWidth="1"/>
    <col min="13061" max="13061" width="8" style="31" customWidth="1"/>
    <col min="13062" max="13063" width="9.140625" style="31" customWidth="1"/>
    <col min="13064" max="13064" width="8" style="31" customWidth="1"/>
    <col min="13065" max="13065" width="9" style="31" customWidth="1"/>
    <col min="13066" max="13066" width="9.28515625" style="31" customWidth="1"/>
    <col min="13067" max="13067" width="6.85546875" style="31" customWidth="1"/>
    <col min="13068" max="13292" width="9.140625" style="31"/>
    <col min="13293" max="13293" width="19.28515625" style="31" customWidth="1"/>
    <col min="13294" max="13294" width="9.7109375" style="31" customWidth="1"/>
    <col min="13295" max="13295" width="9.42578125" style="31" customWidth="1"/>
    <col min="13296" max="13296" width="8.7109375" style="31" customWidth="1"/>
    <col min="13297" max="13298" width="9.42578125" style="31" customWidth="1"/>
    <col min="13299" max="13299" width="7.7109375" style="31" customWidth="1"/>
    <col min="13300" max="13300" width="8.85546875" style="31" customWidth="1"/>
    <col min="13301" max="13301" width="8.7109375" style="31" customWidth="1"/>
    <col min="13302" max="13302" width="7.7109375" style="31" customWidth="1"/>
    <col min="13303" max="13304" width="8.140625" style="31" customWidth="1"/>
    <col min="13305" max="13305" width="6.42578125" style="31" customWidth="1"/>
    <col min="13306" max="13307" width="7.42578125" style="31" customWidth="1"/>
    <col min="13308" max="13308" width="6.28515625" style="31" customWidth="1"/>
    <col min="13309" max="13309" width="7.7109375" style="31" customWidth="1"/>
    <col min="13310" max="13310" width="7.28515625" style="31" customWidth="1"/>
    <col min="13311" max="13311" width="7.5703125" style="31" customWidth="1"/>
    <col min="13312" max="13312" width="8.28515625" style="31" customWidth="1"/>
    <col min="13313" max="13313" width="8.42578125" style="31" customWidth="1"/>
    <col min="13314" max="13314" width="7.28515625" style="31" customWidth="1"/>
    <col min="13315" max="13316" width="9.140625" style="31" customWidth="1"/>
    <col min="13317" max="13317" width="8" style="31" customWidth="1"/>
    <col min="13318" max="13319" width="9.140625" style="31" customWidth="1"/>
    <col min="13320" max="13320" width="8" style="31" customWidth="1"/>
    <col min="13321" max="13321" width="9" style="31" customWidth="1"/>
    <col min="13322" max="13322" width="9.28515625" style="31" customWidth="1"/>
    <col min="13323" max="13323" width="6.85546875" style="31" customWidth="1"/>
    <col min="13324" max="13548" width="9.140625" style="31"/>
    <col min="13549" max="13549" width="19.28515625" style="31" customWidth="1"/>
    <col min="13550" max="13550" width="9.7109375" style="31" customWidth="1"/>
    <col min="13551" max="13551" width="9.42578125" style="31" customWidth="1"/>
    <col min="13552" max="13552" width="8.7109375" style="31" customWidth="1"/>
    <col min="13553" max="13554" width="9.42578125" style="31" customWidth="1"/>
    <col min="13555" max="13555" width="7.7109375" style="31" customWidth="1"/>
    <col min="13556" max="13556" width="8.85546875" style="31" customWidth="1"/>
    <col min="13557" max="13557" width="8.7109375" style="31" customWidth="1"/>
    <col min="13558" max="13558" width="7.7109375" style="31" customWidth="1"/>
    <col min="13559" max="13560" width="8.140625" style="31" customWidth="1"/>
    <col min="13561" max="13561" width="6.42578125" style="31" customWidth="1"/>
    <col min="13562" max="13563" width="7.42578125" style="31" customWidth="1"/>
    <col min="13564" max="13564" width="6.28515625" style="31" customWidth="1"/>
    <col min="13565" max="13565" width="7.7109375" style="31" customWidth="1"/>
    <col min="13566" max="13566" width="7.28515625" style="31" customWidth="1"/>
    <col min="13567" max="13567" width="7.5703125" style="31" customWidth="1"/>
    <col min="13568" max="13568" width="8.28515625" style="31" customWidth="1"/>
    <col min="13569" max="13569" width="8.42578125" style="31" customWidth="1"/>
    <col min="13570" max="13570" width="7.28515625" style="31" customWidth="1"/>
    <col min="13571" max="13572" width="9.140625" style="31" customWidth="1"/>
    <col min="13573" max="13573" width="8" style="31" customWidth="1"/>
    <col min="13574" max="13575" width="9.140625" style="31" customWidth="1"/>
    <col min="13576" max="13576" width="8" style="31" customWidth="1"/>
    <col min="13577" max="13577" width="9" style="31" customWidth="1"/>
    <col min="13578" max="13578" width="9.28515625" style="31" customWidth="1"/>
    <col min="13579" max="13579" width="6.85546875" style="31" customWidth="1"/>
    <col min="13580" max="13804" width="9.140625" style="31"/>
    <col min="13805" max="13805" width="19.28515625" style="31" customWidth="1"/>
    <col min="13806" max="13806" width="9.7109375" style="31" customWidth="1"/>
    <col min="13807" max="13807" width="9.42578125" style="31" customWidth="1"/>
    <col min="13808" max="13808" width="8.7109375" style="31" customWidth="1"/>
    <col min="13809" max="13810" width="9.42578125" style="31" customWidth="1"/>
    <col min="13811" max="13811" width="7.7109375" style="31" customWidth="1"/>
    <col min="13812" max="13812" width="8.85546875" style="31" customWidth="1"/>
    <col min="13813" max="13813" width="8.7109375" style="31" customWidth="1"/>
    <col min="13814" max="13814" width="7.7109375" style="31" customWidth="1"/>
    <col min="13815" max="13816" width="8.140625" style="31" customWidth="1"/>
    <col min="13817" max="13817" width="6.42578125" style="31" customWidth="1"/>
    <col min="13818" max="13819" width="7.42578125" style="31" customWidth="1"/>
    <col min="13820" max="13820" width="6.28515625" style="31" customWidth="1"/>
    <col min="13821" max="13821" width="7.7109375" style="31" customWidth="1"/>
    <col min="13822" max="13822" width="7.28515625" style="31" customWidth="1"/>
    <col min="13823" max="13823" width="7.5703125" style="31" customWidth="1"/>
    <col min="13824" max="13824" width="8.28515625" style="31" customWidth="1"/>
    <col min="13825" max="13825" width="8.42578125" style="31" customWidth="1"/>
    <col min="13826" max="13826" width="7.28515625" style="31" customWidth="1"/>
    <col min="13827" max="13828" width="9.140625" style="31" customWidth="1"/>
    <col min="13829" max="13829" width="8" style="31" customWidth="1"/>
    <col min="13830" max="13831" width="9.140625" style="31" customWidth="1"/>
    <col min="13832" max="13832" width="8" style="31" customWidth="1"/>
    <col min="13833" max="13833" width="9" style="31" customWidth="1"/>
    <col min="13834" max="13834" width="9.28515625" style="31" customWidth="1"/>
    <col min="13835" max="13835" width="6.85546875" style="31" customWidth="1"/>
    <col min="13836" max="14060" width="9.140625" style="31"/>
    <col min="14061" max="14061" width="19.28515625" style="31" customWidth="1"/>
    <col min="14062" max="14062" width="9.7109375" style="31" customWidth="1"/>
    <col min="14063" max="14063" width="9.42578125" style="31" customWidth="1"/>
    <col min="14064" max="14064" width="8.7109375" style="31" customWidth="1"/>
    <col min="14065" max="14066" width="9.42578125" style="31" customWidth="1"/>
    <col min="14067" max="14067" width="7.7109375" style="31" customWidth="1"/>
    <col min="14068" max="14068" width="8.85546875" style="31" customWidth="1"/>
    <col min="14069" max="14069" width="8.7109375" style="31" customWidth="1"/>
    <col min="14070" max="14070" width="7.7109375" style="31" customWidth="1"/>
    <col min="14071" max="14072" width="8.140625" style="31" customWidth="1"/>
    <col min="14073" max="14073" width="6.42578125" style="31" customWidth="1"/>
    <col min="14074" max="14075" width="7.42578125" style="31" customWidth="1"/>
    <col min="14076" max="14076" width="6.28515625" style="31" customWidth="1"/>
    <col min="14077" max="14077" width="7.7109375" style="31" customWidth="1"/>
    <col min="14078" max="14078" width="7.28515625" style="31" customWidth="1"/>
    <col min="14079" max="14079" width="7.5703125" style="31" customWidth="1"/>
    <col min="14080" max="14080" width="8.28515625" style="31" customWidth="1"/>
    <col min="14081" max="14081" width="8.42578125" style="31" customWidth="1"/>
    <col min="14082" max="14082" width="7.28515625" style="31" customWidth="1"/>
    <col min="14083" max="14084" width="9.140625" style="31" customWidth="1"/>
    <col min="14085" max="14085" width="8" style="31" customWidth="1"/>
    <col min="14086" max="14087" width="9.140625" style="31" customWidth="1"/>
    <col min="14088" max="14088" width="8" style="31" customWidth="1"/>
    <col min="14089" max="14089" width="9" style="31" customWidth="1"/>
    <col min="14090" max="14090" width="9.28515625" style="31" customWidth="1"/>
    <col min="14091" max="14091" width="6.85546875" style="31" customWidth="1"/>
    <col min="14092" max="14316" width="9.140625" style="31"/>
    <col min="14317" max="14317" width="19.28515625" style="31" customWidth="1"/>
    <col min="14318" max="14318" width="9.7109375" style="31" customWidth="1"/>
    <col min="14319" max="14319" width="9.42578125" style="31" customWidth="1"/>
    <col min="14320" max="14320" width="8.7109375" style="31" customWidth="1"/>
    <col min="14321" max="14322" width="9.42578125" style="31" customWidth="1"/>
    <col min="14323" max="14323" width="7.7109375" style="31" customWidth="1"/>
    <col min="14324" max="14324" width="8.85546875" style="31" customWidth="1"/>
    <col min="14325" max="14325" width="8.7109375" style="31" customWidth="1"/>
    <col min="14326" max="14326" width="7.7109375" style="31" customWidth="1"/>
    <col min="14327" max="14328" width="8.140625" style="31" customWidth="1"/>
    <col min="14329" max="14329" width="6.42578125" style="31" customWidth="1"/>
    <col min="14330" max="14331" width="7.42578125" style="31" customWidth="1"/>
    <col min="14332" max="14332" width="6.28515625" style="31" customWidth="1"/>
    <col min="14333" max="14333" width="7.7109375" style="31" customWidth="1"/>
    <col min="14334" max="14334" width="7.28515625" style="31" customWidth="1"/>
    <col min="14335" max="14335" width="7.5703125" style="31" customWidth="1"/>
    <col min="14336" max="14336" width="8.28515625" style="31" customWidth="1"/>
    <col min="14337" max="14337" width="8.42578125" style="31" customWidth="1"/>
    <col min="14338" max="14338" width="7.28515625" style="31" customWidth="1"/>
    <col min="14339" max="14340" width="9.140625" style="31" customWidth="1"/>
    <col min="14341" max="14341" width="8" style="31" customWidth="1"/>
    <col min="14342" max="14343" width="9.140625" style="31" customWidth="1"/>
    <col min="14344" max="14344" width="8" style="31" customWidth="1"/>
    <col min="14345" max="14345" width="9" style="31" customWidth="1"/>
    <col min="14346" max="14346" width="9.28515625" style="31" customWidth="1"/>
    <col min="14347" max="14347" width="6.85546875" style="31" customWidth="1"/>
    <col min="14348" max="14572" width="9.140625" style="31"/>
    <col min="14573" max="14573" width="19.28515625" style="31" customWidth="1"/>
    <col min="14574" max="14574" width="9.7109375" style="31" customWidth="1"/>
    <col min="14575" max="14575" width="9.42578125" style="31" customWidth="1"/>
    <col min="14576" max="14576" width="8.7109375" style="31" customWidth="1"/>
    <col min="14577" max="14578" width="9.42578125" style="31" customWidth="1"/>
    <col min="14579" max="14579" width="7.7109375" style="31" customWidth="1"/>
    <col min="14580" max="14580" width="8.85546875" style="31" customWidth="1"/>
    <col min="14581" max="14581" width="8.7109375" style="31" customWidth="1"/>
    <col min="14582" max="14582" width="7.7109375" style="31" customWidth="1"/>
    <col min="14583" max="14584" width="8.140625" style="31" customWidth="1"/>
    <col min="14585" max="14585" width="6.42578125" style="31" customWidth="1"/>
    <col min="14586" max="14587" width="7.42578125" style="31" customWidth="1"/>
    <col min="14588" max="14588" width="6.28515625" style="31" customWidth="1"/>
    <col min="14589" max="14589" width="7.7109375" style="31" customWidth="1"/>
    <col min="14590" max="14590" width="7.28515625" style="31" customWidth="1"/>
    <col min="14591" max="14591" width="7.5703125" style="31" customWidth="1"/>
    <col min="14592" max="14592" width="8.28515625" style="31" customWidth="1"/>
    <col min="14593" max="14593" width="8.42578125" style="31" customWidth="1"/>
    <col min="14594" max="14594" width="7.28515625" style="31" customWidth="1"/>
    <col min="14595" max="14596" width="9.140625" style="31" customWidth="1"/>
    <col min="14597" max="14597" width="8" style="31" customWidth="1"/>
    <col min="14598" max="14599" width="9.140625" style="31" customWidth="1"/>
    <col min="14600" max="14600" width="8" style="31" customWidth="1"/>
    <col min="14601" max="14601" width="9" style="31" customWidth="1"/>
    <col min="14602" max="14602" width="9.28515625" style="31" customWidth="1"/>
    <col min="14603" max="14603" width="6.85546875" style="31" customWidth="1"/>
    <col min="14604" max="14828" width="9.140625" style="31"/>
    <col min="14829" max="14829" width="19.28515625" style="31" customWidth="1"/>
    <col min="14830" max="14830" width="9.7109375" style="31" customWidth="1"/>
    <col min="14831" max="14831" width="9.42578125" style="31" customWidth="1"/>
    <col min="14832" max="14832" width="8.7109375" style="31" customWidth="1"/>
    <col min="14833" max="14834" width="9.42578125" style="31" customWidth="1"/>
    <col min="14835" max="14835" width="7.7109375" style="31" customWidth="1"/>
    <col min="14836" max="14836" width="8.85546875" style="31" customWidth="1"/>
    <col min="14837" max="14837" width="8.7109375" style="31" customWidth="1"/>
    <col min="14838" max="14838" width="7.7109375" style="31" customWidth="1"/>
    <col min="14839" max="14840" width="8.140625" style="31" customWidth="1"/>
    <col min="14841" max="14841" width="6.42578125" style="31" customWidth="1"/>
    <col min="14842" max="14843" width="7.42578125" style="31" customWidth="1"/>
    <col min="14844" max="14844" width="6.28515625" style="31" customWidth="1"/>
    <col min="14845" max="14845" width="7.7109375" style="31" customWidth="1"/>
    <col min="14846" max="14846" width="7.28515625" style="31" customWidth="1"/>
    <col min="14847" max="14847" width="7.5703125" style="31" customWidth="1"/>
    <col min="14848" max="14848" width="8.28515625" style="31" customWidth="1"/>
    <col min="14849" max="14849" width="8.42578125" style="31" customWidth="1"/>
    <col min="14850" max="14850" width="7.28515625" style="31" customWidth="1"/>
    <col min="14851" max="14852" width="9.140625" style="31" customWidth="1"/>
    <col min="14853" max="14853" width="8" style="31" customWidth="1"/>
    <col min="14854" max="14855" width="9.140625" style="31" customWidth="1"/>
    <col min="14856" max="14856" width="8" style="31" customWidth="1"/>
    <col min="14857" max="14857" width="9" style="31" customWidth="1"/>
    <col min="14858" max="14858" width="9.28515625" style="31" customWidth="1"/>
    <col min="14859" max="14859" width="6.85546875" style="31" customWidth="1"/>
    <col min="14860" max="15084" width="9.140625" style="31"/>
    <col min="15085" max="15085" width="19.28515625" style="31" customWidth="1"/>
    <col min="15086" max="15086" width="9.7109375" style="31" customWidth="1"/>
    <col min="15087" max="15087" width="9.42578125" style="31" customWidth="1"/>
    <col min="15088" max="15088" width="8.7109375" style="31" customWidth="1"/>
    <col min="15089" max="15090" width="9.42578125" style="31" customWidth="1"/>
    <col min="15091" max="15091" width="7.7109375" style="31" customWidth="1"/>
    <col min="15092" max="15092" width="8.85546875" style="31" customWidth="1"/>
    <col min="15093" max="15093" width="8.7109375" style="31" customWidth="1"/>
    <col min="15094" max="15094" width="7.7109375" style="31" customWidth="1"/>
    <col min="15095" max="15096" width="8.140625" style="31" customWidth="1"/>
    <col min="15097" max="15097" width="6.42578125" style="31" customWidth="1"/>
    <col min="15098" max="15099" width="7.42578125" style="31" customWidth="1"/>
    <col min="15100" max="15100" width="6.28515625" style="31" customWidth="1"/>
    <col min="15101" max="15101" width="7.7109375" style="31" customWidth="1"/>
    <col min="15102" max="15102" width="7.28515625" style="31" customWidth="1"/>
    <col min="15103" max="15103" width="7.5703125" style="31" customWidth="1"/>
    <col min="15104" max="15104" width="8.28515625" style="31" customWidth="1"/>
    <col min="15105" max="15105" width="8.42578125" style="31" customWidth="1"/>
    <col min="15106" max="15106" width="7.28515625" style="31" customWidth="1"/>
    <col min="15107" max="15108" width="9.140625" style="31" customWidth="1"/>
    <col min="15109" max="15109" width="8" style="31" customWidth="1"/>
    <col min="15110" max="15111" width="9.140625" style="31" customWidth="1"/>
    <col min="15112" max="15112" width="8" style="31" customWidth="1"/>
    <col min="15113" max="15113" width="9" style="31" customWidth="1"/>
    <col min="15114" max="15114" width="9.28515625" style="31" customWidth="1"/>
    <col min="15115" max="15115" width="6.85546875" style="31" customWidth="1"/>
    <col min="15116" max="15340" width="9.140625" style="31"/>
    <col min="15341" max="15341" width="19.28515625" style="31" customWidth="1"/>
    <col min="15342" max="15342" width="9.7109375" style="31" customWidth="1"/>
    <col min="15343" max="15343" width="9.42578125" style="31" customWidth="1"/>
    <col min="15344" max="15344" width="8.7109375" style="31" customWidth="1"/>
    <col min="15345" max="15346" width="9.42578125" style="31" customWidth="1"/>
    <col min="15347" max="15347" width="7.7109375" style="31" customWidth="1"/>
    <col min="15348" max="15348" width="8.85546875" style="31" customWidth="1"/>
    <col min="15349" max="15349" width="8.7109375" style="31" customWidth="1"/>
    <col min="15350" max="15350" width="7.7109375" style="31" customWidth="1"/>
    <col min="15351" max="15352" width="8.140625" style="31" customWidth="1"/>
    <col min="15353" max="15353" width="6.42578125" style="31" customWidth="1"/>
    <col min="15354" max="15355" width="7.42578125" style="31" customWidth="1"/>
    <col min="15356" max="15356" width="6.28515625" style="31" customWidth="1"/>
    <col min="15357" max="15357" width="7.7109375" style="31" customWidth="1"/>
    <col min="15358" max="15358" width="7.28515625" style="31" customWidth="1"/>
    <col min="15359" max="15359" width="7.5703125" style="31" customWidth="1"/>
    <col min="15360" max="15360" width="8.28515625" style="31" customWidth="1"/>
    <col min="15361" max="15361" width="8.42578125" style="31" customWidth="1"/>
    <col min="15362" max="15362" width="7.28515625" style="31" customWidth="1"/>
    <col min="15363" max="15364" width="9.140625" style="31" customWidth="1"/>
    <col min="15365" max="15365" width="8" style="31" customWidth="1"/>
    <col min="15366" max="15367" width="9.140625" style="31" customWidth="1"/>
    <col min="15368" max="15368" width="8" style="31" customWidth="1"/>
    <col min="15369" max="15369" width="9" style="31" customWidth="1"/>
    <col min="15370" max="15370" width="9.28515625" style="31" customWidth="1"/>
    <col min="15371" max="15371" width="6.85546875" style="31" customWidth="1"/>
    <col min="15372" max="15596" width="9.140625" style="31"/>
    <col min="15597" max="15597" width="19.28515625" style="31" customWidth="1"/>
    <col min="15598" max="15598" width="9.7109375" style="31" customWidth="1"/>
    <col min="15599" max="15599" width="9.42578125" style="31" customWidth="1"/>
    <col min="15600" max="15600" width="8.7109375" style="31" customWidth="1"/>
    <col min="15601" max="15602" width="9.42578125" style="31" customWidth="1"/>
    <col min="15603" max="15603" width="7.7109375" style="31" customWidth="1"/>
    <col min="15604" max="15604" width="8.85546875" style="31" customWidth="1"/>
    <col min="15605" max="15605" width="8.7109375" style="31" customWidth="1"/>
    <col min="15606" max="15606" width="7.7109375" style="31" customWidth="1"/>
    <col min="15607" max="15608" width="8.140625" style="31" customWidth="1"/>
    <col min="15609" max="15609" width="6.42578125" style="31" customWidth="1"/>
    <col min="15610" max="15611" width="7.42578125" style="31" customWidth="1"/>
    <col min="15612" max="15612" width="6.28515625" style="31" customWidth="1"/>
    <col min="15613" max="15613" width="7.7109375" style="31" customWidth="1"/>
    <col min="15614" max="15614" width="7.28515625" style="31" customWidth="1"/>
    <col min="15615" max="15615" width="7.5703125" style="31" customWidth="1"/>
    <col min="15616" max="15616" width="8.28515625" style="31" customWidth="1"/>
    <col min="15617" max="15617" width="8.42578125" style="31" customWidth="1"/>
    <col min="15618" max="15618" width="7.28515625" style="31" customWidth="1"/>
    <col min="15619" max="15620" width="9.140625" style="31" customWidth="1"/>
    <col min="15621" max="15621" width="8" style="31" customWidth="1"/>
    <col min="15622" max="15623" width="9.140625" style="31" customWidth="1"/>
    <col min="15624" max="15624" width="8" style="31" customWidth="1"/>
    <col min="15625" max="15625" width="9" style="31" customWidth="1"/>
    <col min="15626" max="15626" width="9.28515625" style="31" customWidth="1"/>
    <col min="15627" max="15627" width="6.85546875" style="31" customWidth="1"/>
    <col min="15628" max="15852" width="9.140625" style="31"/>
    <col min="15853" max="15853" width="19.28515625" style="31" customWidth="1"/>
    <col min="15854" max="15854" width="9.7109375" style="31" customWidth="1"/>
    <col min="15855" max="15855" width="9.42578125" style="31" customWidth="1"/>
    <col min="15856" max="15856" width="8.7109375" style="31" customWidth="1"/>
    <col min="15857" max="15858" width="9.42578125" style="31" customWidth="1"/>
    <col min="15859" max="15859" width="7.7109375" style="31" customWidth="1"/>
    <col min="15860" max="15860" width="8.85546875" style="31" customWidth="1"/>
    <col min="15861" max="15861" width="8.7109375" style="31" customWidth="1"/>
    <col min="15862" max="15862" width="7.7109375" style="31" customWidth="1"/>
    <col min="15863" max="15864" width="8.140625" style="31" customWidth="1"/>
    <col min="15865" max="15865" width="6.42578125" style="31" customWidth="1"/>
    <col min="15866" max="15867" width="7.42578125" style="31" customWidth="1"/>
    <col min="15868" max="15868" width="6.28515625" style="31" customWidth="1"/>
    <col min="15869" max="15869" width="7.7109375" style="31" customWidth="1"/>
    <col min="15870" max="15870" width="7.28515625" style="31" customWidth="1"/>
    <col min="15871" max="15871" width="7.5703125" style="31" customWidth="1"/>
    <col min="15872" max="15872" width="8.28515625" style="31" customWidth="1"/>
    <col min="15873" max="15873" width="8.42578125" style="31" customWidth="1"/>
    <col min="15874" max="15874" width="7.28515625" style="31" customWidth="1"/>
    <col min="15875" max="15876" width="9.140625" style="31" customWidth="1"/>
    <col min="15877" max="15877" width="8" style="31" customWidth="1"/>
    <col min="15878" max="15879" width="9.140625" style="31" customWidth="1"/>
    <col min="15880" max="15880" width="8" style="31" customWidth="1"/>
    <col min="15881" max="15881" width="9" style="31" customWidth="1"/>
    <col min="15882" max="15882" width="9.28515625" style="31" customWidth="1"/>
    <col min="15883" max="15883" width="6.85546875" style="31" customWidth="1"/>
    <col min="15884" max="16108" width="9.140625" style="31"/>
    <col min="16109" max="16109" width="19.28515625" style="31" customWidth="1"/>
    <col min="16110" max="16110" width="9.7109375" style="31" customWidth="1"/>
    <col min="16111" max="16111" width="9.42578125" style="31" customWidth="1"/>
    <col min="16112" max="16112" width="8.7109375" style="31" customWidth="1"/>
    <col min="16113" max="16114" width="9.42578125" style="31" customWidth="1"/>
    <col min="16115" max="16115" width="7.7109375" style="31" customWidth="1"/>
    <col min="16116" max="16116" width="8.85546875" style="31" customWidth="1"/>
    <col min="16117" max="16117" width="8.7109375" style="31" customWidth="1"/>
    <col min="16118" max="16118" width="7.7109375" style="31" customWidth="1"/>
    <col min="16119" max="16120" width="8.140625" style="31" customWidth="1"/>
    <col min="16121" max="16121" width="6.42578125" style="31" customWidth="1"/>
    <col min="16122" max="16123" width="7.42578125" style="31" customWidth="1"/>
    <col min="16124" max="16124" width="6.28515625" style="31" customWidth="1"/>
    <col min="16125" max="16125" width="7.7109375" style="31" customWidth="1"/>
    <col min="16126" max="16126" width="7.28515625" style="31" customWidth="1"/>
    <col min="16127" max="16127" width="7.5703125" style="31" customWidth="1"/>
    <col min="16128" max="16128" width="8.28515625" style="31" customWidth="1"/>
    <col min="16129" max="16129" width="8.42578125" style="31" customWidth="1"/>
    <col min="16130" max="16130" width="7.28515625" style="31" customWidth="1"/>
    <col min="16131" max="16132" width="9.140625" style="31" customWidth="1"/>
    <col min="16133" max="16133" width="8" style="31" customWidth="1"/>
    <col min="16134" max="16135" width="9.140625" style="31" customWidth="1"/>
    <col min="16136" max="16136" width="8" style="31" customWidth="1"/>
    <col min="16137" max="16137" width="9" style="31" customWidth="1"/>
    <col min="16138" max="16138" width="9.28515625" style="31" customWidth="1"/>
    <col min="16139" max="16139" width="6.85546875" style="31" customWidth="1"/>
    <col min="16140" max="16384" width="9.140625" style="31"/>
  </cols>
  <sheetData>
    <row r="1" spans="1:11" ht="46.5" customHeight="1" x14ac:dyDescent="0.25">
      <c r="A1" s="361" t="s">
        <v>116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s="17" customFormat="1" ht="11.45" customHeight="1" x14ac:dyDescent="0.25">
      <c r="C2" s="36"/>
      <c r="D2" s="36"/>
      <c r="E2" s="36"/>
      <c r="H2" s="36"/>
      <c r="I2" s="36"/>
      <c r="J2" s="69"/>
      <c r="K2" s="362" t="s">
        <v>5</v>
      </c>
    </row>
    <row r="3" spans="1:11" s="102" customFormat="1" ht="21.75" customHeight="1" x14ac:dyDescent="0.2">
      <c r="A3" s="280"/>
      <c r="B3" s="357" t="s">
        <v>6</v>
      </c>
      <c r="C3" s="357" t="s">
        <v>20</v>
      </c>
      <c r="D3" s="357" t="s">
        <v>112</v>
      </c>
      <c r="E3" s="357" t="s">
        <v>113</v>
      </c>
      <c r="F3" s="357" t="s">
        <v>114</v>
      </c>
      <c r="G3" s="357" t="s">
        <v>21</v>
      </c>
      <c r="H3" s="357" t="s">
        <v>9</v>
      </c>
      <c r="I3" s="357" t="s">
        <v>15</v>
      </c>
      <c r="J3" s="358" t="s">
        <v>115</v>
      </c>
      <c r="K3" s="357" t="s">
        <v>16</v>
      </c>
    </row>
    <row r="4" spans="1:11" s="103" customFormat="1" ht="18.75" customHeight="1" x14ac:dyDescent="0.2">
      <c r="A4" s="281"/>
      <c r="B4" s="357"/>
      <c r="C4" s="357"/>
      <c r="D4" s="357"/>
      <c r="E4" s="357"/>
      <c r="F4" s="357"/>
      <c r="G4" s="357"/>
      <c r="H4" s="357"/>
      <c r="I4" s="357"/>
      <c r="J4" s="359"/>
      <c r="K4" s="357"/>
    </row>
    <row r="5" spans="1:11" s="103" customFormat="1" ht="47.25" customHeight="1" x14ac:dyDescent="0.2">
      <c r="A5" s="281"/>
      <c r="B5" s="357"/>
      <c r="C5" s="357"/>
      <c r="D5" s="357"/>
      <c r="E5" s="357"/>
      <c r="F5" s="357"/>
      <c r="G5" s="357"/>
      <c r="H5" s="357"/>
      <c r="I5" s="357"/>
      <c r="J5" s="360"/>
      <c r="K5" s="357"/>
    </row>
    <row r="6" spans="1:11" s="106" customFormat="1" ht="12" customHeight="1" x14ac:dyDescent="0.2">
      <c r="A6" s="105" t="s">
        <v>3</v>
      </c>
      <c r="B6" s="105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</row>
    <row r="7" spans="1:11" s="109" customFormat="1" ht="18.75" customHeight="1" x14ac:dyDescent="0.25">
      <c r="A7" s="92" t="s">
        <v>38</v>
      </c>
      <c r="B7" s="107">
        <f>SUM(B8:B33)</f>
        <v>30047</v>
      </c>
      <c r="C7" s="22">
        <f>SUM(C8:C33)</f>
        <v>21882</v>
      </c>
      <c r="D7" s="22">
        <f>SUM(D8:D33)</f>
        <v>3600</v>
      </c>
      <c r="E7" s="22">
        <f>SUM(E8:E33)</f>
        <v>3234</v>
      </c>
      <c r="F7" s="22">
        <f>SUM(F8:F33)</f>
        <v>622</v>
      </c>
      <c r="G7" s="22">
        <f>SUM(G8:G33)</f>
        <v>290</v>
      </c>
      <c r="H7" s="22">
        <f>SUM(H8:H33)</f>
        <v>14371</v>
      </c>
      <c r="I7" s="22">
        <f>SUM(I8:I33)</f>
        <v>20015</v>
      </c>
      <c r="J7" s="22">
        <f>SUM(J8:J33)</f>
        <v>12876</v>
      </c>
      <c r="K7" s="22">
        <f>SUM(K8:K33)</f>
        <v>11361</v>
      </c>
    </row>
    <row r="8" spans="1:11" ht="16.5" customHeight="1" x14ac:dyDescent="0.25">
      <c r="A8" s="94" t="s">
        <v>39</v>
      </c>
      <c r="B8" s="95">
        <v>706</v>
      </c>
      <c r="C8" s="26">
        <v>557</v>
      </c>
      <c r="D8" s="29">
        <v>90</v>
      </c>
      <c r="E8" s="29">
        <v>90</v>
      </c>
      <c r="F8" s="26">
        <v>20</v>
      </c>
      <c r="G8" s="29">
        <v>7</v>
      </c>
      <c r="H8" s="29">
        <v>517</v>
      </c>
      <c r="I8" s="29">
        <v>487</v>
      </c>
      <c r="J8" s="26">
        <v>350</v>
      </c>
      <c r="K8" s="26">
        <v>286</v>
      </c>
    </row>
    <row r="9" spans="1:11" ht="16.5" customHeight="1" x14ac:dyDescent="0.25">
      <c r="A9" s="94" t="s">
        <v>40</v>
      </c>
      <c r="B9" s="95">
        <v>1630</v>
      </c>
      <c r="C9" s="26">
        <v>1308</v>
      </c>
      <c r="D9" s="29">
        <v>168</v>
      </c>
      <c r="E9" s="29">
        <v>163</v>
      </c>
      <c r="F9" s="26">
        <v>67</v>
      </c>
      <c r="G9" s="29">
        <v>61</v>
      </c>
      <c r="H9" s="29">
        <v>1089</v>
      </c>
      <c r="I9" s="29">
        <v>1098</v>
      </c>
      <c r="J9" s="26">
        <v>791</v>
      </c>
      <c r="K9" s="26">
        <v>576</v>
      </c>
    </row>
    <row r="10" spans="1:11" ht="16.5" customHeight="1" x14ac:dyDescent="0.25">
      <c r="A10" s="94" t="s">
        <v>41</v>
      </c>
      <c r="B10" s="95">
        <v>1742</v>
      </c>
      <c r="C10" s="26">
        <v>795</v>
      </c>
      <c r="D10" s="29">
        <v>161</v>
      </c>
      <c r="E10" s="29">
        <v>157</v>
      </c>
      <c r="F10" s="26">
        <v>36</v>
      </c>
      <c r="G10" s="29">
        <v>0</v>
      </c>
      <c r="H10" s="29">
        <v>163</v>
      </c>
      <c r="I10" s="29">
        <v>1383</v>
      </c>
      <c r="J10" s="26">
        <v>443</v>
      </c>
      <c r="K10" s="26">
        <v>398</v>
      </c>
    </row>
    <row r="11" spans="1:11" ht="16.5" customHeight="1" x14ac:dyDescent="0.25">
      <c r="A11" s="94" t="s">
        <v>42</v>
      </c>
      <c r="B11" s="95">
        <v>474</v>
      </c>
      <c r="C11" s="26">
        <v>314</v>
      </c>
      <c r="D11" s="29">
        <v>96</v>
      </c>
      <c r="E11" s="29">
        <v>41</v>
      </c>
      <c r="F11" s="26">
        <v>13</v>
      </c>
      <c r="G11" s="29">
        <v>9</v>
      </c>
      <c r="H11" s="29">
        <v>260</v>
      </c>
      <c r="I11" s="29">
        <v>309</v>
      </c>
      <c r="J11" s="26">
        <v>205</v>
      </c>
      <c r="K11" s="26">
        <v>188</v>
      </c>
    </row>
    <row r="12" spans="1:11" ht="16.5" customHeight="1" x14ac:dyDescent="0.25">
      <c r="A12" s="94" t="s">
        <v>43</v>
      </c>
      <c r="B12" s="95">
        <v>464</v>
      </c>
      <c r="C12" s="26">
        <v>431</v>
      </c>
      <c r="D12" s="29">
        <v>102</v>
      </c>
      <c r="E12" s="29">
        <v>99</v>
      </c>
      <c r="F12" s="26">
        <v>18</v>
      </c>
      <c r="G12" s="29">
        <v>11</v>
      </c>
      <c r="H12" s="29">
        <v>322</v>
      </c>
      <c r="I12" s="29">
        <v>253</v>
      </c>
      <c r="J12" s="26">
        <v>247</v>
      </c>
      <c r="K12" s="26">
        <v>227</v>
      </c>
    </row>
    <row r="13" spans="1:11" ht="16.5" customHeight="1" x14ac:dyDescent="0.25">
      <c r="A13" s="94" t="s">
        <v>44</v>
      </c>
      <c r="B13" s="95">
        <v>619</v>
      </c>
      <c r="C13" s="26">
        <v>593</v>
      </c>
      <c r="D13" s="29">
        <v>86</v>
      </c>
      <c r="E13" s="29">
        <v>83</v>
      </c>
      <c r="F13" s="26">
        <v>23</v>
      </c>
      <c r="G13" s="29">
        <v>11</v>
      </c>
      <c r="H13" s="29">
        <v>378</v>
      </c>
      <c r="I13" s="29">
        <v>391</v>
      </c>
      <c r="J13" s="26">
        <v>368</v>
      </c>
      <c r="K13" s="26">
        <v>338</v>
      </c>
    </row>
    <row r="14" spans="1:11" ht="16.5" customHeight="1" x14ac:dyDescent="0.25">
      <c r="A14" s="94" t="s">
        <v>45</v>
      </c>
      <c r="B14" s="95">
        <v>894</v>
      </c>
      <c r="C14" s="26">
        <v>737</v>
      </c>
      <c r="D14" s="29">
        <v>220</v>
      </c>
      <c r="E14" s="29">
        <v>174</v>
      </c>
      <c r="F14" s="26">
        <v>18</v>
      </c>
      <c r="G14" s="29">
        <v>25</v>
      </c>
      <c r="H14" s="29">
        <v>511</v>
      </c>
      <c r="I14" s="29">
        <v>507</v>
      </c>
      <c r="J14" s="26">
        <v>411</v>
      </c>
      <c r="K14" s="26">
        <v>346</v>
      </c>
    </row>
    <row r="15" spans="1:11" ht="16.5" customHeight="1" x14ac:dyDescent="0.25">
      <c r="A15" s="94" t="s">
        <v>46</v>
      </c>
      <c r="B15" s="95">
        <v>1142</v>
      </c>
      <c r="C15" s="26">
        <v>679</v>
      </c>
      <c r="D15" s="29">
        <v>182</v>
      </c>
      <c r="E15" s="29">
        <v>121</v>
      </c>
      <c r="F15" s="26">
        <v>52</v>
      </c>
      <c r="G15" s="29">
        <v>18</v>
      </c>
      <c r="H15" s="29">
        <v>430</v>
      </c>
      <c r="I15" s="29">
        <v>837</v>
      </c>
      <c r="J15" s="26">
        <v>415</v>
      </c>
      <c r="K15" s="26">
        <v>362</v>
      </c>
    </row>
    <row r="16" spans="1:11" ht="16.5" customHeight="1" x14ac:dyDescent="0.25">
      <c r="A16" s="94" t="s">
        <v>47</v>
      </c>
      <c r="B16" s="95">
        <v>518</v>
      </c>
      <c r="C16" s="26">
        <v>298</v>
      </c>
      <c r="D16" s="29">
        <v>46</v>
      </c>
      <c r="E16" s="29">
        <v>35</v>
      </c>
      <c r="F16" s="26">
        <v>0</v>
      </c>
      <c r="G16" s="29">
        <v>8</v>
      </c>
      <c r="H16" s="29">
        <v>175</v>
      </c>
      <c r="I16" s="29">
        <v>384</v>
      </c>
      <c r="J16" s="26">
        <v>181</v>
      </c>
      <c r="K16" s="26">
        <v>152</v>
      </c>
    </row>
    <row r="17" spans="1:11" ht="16.5" customHeight="1" x14ac:dyDescent="0.25">
      <c r="A17" s="94" t="s">
        <v>48</v>
      </c>
      <c r="B17" s="95">
        <v>452</v>
      </c>
      <c r="C17" s="26">
        <v>339</v>
      </c>
      <c r="D17" s="29">
        <v>107</v>
      </c>
      <c r="E17" s="29">
        <v>77</v>
      </c>
      <c r="F17" s="26">
        <v>38</v>
      </c>
      <c r="G17" s="29">
        <v>2</v>
      </c>
      <c r="H17" s="29">
        <v>339</v>
      </c>
      <c r="I17" s="29">
        <v>291</v>
      </c>
      <c r="J17" s="26">
        <v>183</v>
      </c>
      <c r="K17" s="26">
        <v>164</v>
      </c>
    </row>
    <row r="18" spans="1:11" ht="16.5" customHeight="1" x14ac:dyDescent="0.25">
      <c r="A18" s="94" t="s">
        <v>49</v>
      </c>
      <c r="B18" s="95">
        <v>765</v>
      </c>
      <c r="C18" s="26">
        <v>695</v>
      </c>
      <c r="D18" s="29">
        <v>104</v>
      </c>
      <c r="E18" s="29">
        <v>90</v>
      </c>
      <c r="F18" s="26">
        <v>4</v>
      </c>
      <c r="G18" s="29">
        <v>43</v>
      </c>
      <c r="H18" s="29">
        <v>380</v>
      </c>
      <c r="I18" s="29">
        <v>453</v>
      </c>
      <c r="J18" s="26">
        <v>432</v>
      </c>
      <c r="K18" s="26">
        <v>361</v>
      </c>
    </row>
    <row r="19" spans="1:11" ht="16.5" customHeight="1" x14ac:dyDescent="0.25">
      <c r="A19" s="94" t="s">
        <v>50</v>
      </c>
      <c r="B19" s="95">
        <v>482</v>
      </c>
      <c r="C19" s="26">
        <v>443</v>
      </c>
      <c r="D19" s="29">
        <v>114</v>
      </c>
      <c r="E19" s="29">
        <v>110</v>
      </c>
      <c r="F19" s="26">
        <v>0</v>
      </c>
      <c r="G19" s="29">
        <v>1</v>
      </c>
      <c r="H19" s="29">
        <v>109</v>
      </c>
      <c r="I19" s="29">
        <v>306</v>
      </c>
      <c r="J19" s="26">
        <v>271</v>
      </c>
      <c r="K19" s="26">
        <v>265</v>
      </c>
    </row>
    <row r="20" spans="1:11" ht="16.5" customHeight="1" x14ac:dyDescent="0.25">
      <c r="A20" s="94" t="s">
        <v>51</v>
      </c>
      <c r="B20" s="95">
        <v>719</v>
      </c>
      <c r="C20" s="26">
        <v>644</v>
      </c>
      <c r="D20" s="29">
        <v>165</v>
      </c>
      <c r="E20" s="29">
        <v>153</v>
      </c>
      <c r="F20" s="26">
        <v>30</v>
      </c>
      <c r="G20" s="29">
        <v>3</v>
      </c>
      <c r="H20" s="29">
        <v>624</v>
      </c>
      <c r="I20" s="29">
        <v>406</v>
      </c>
      <c r="J20" s="26">
        <v>379</v>
      </c>
      <c r="K20" s="26">
        <v>369</v>
      </c>
    </row>
    <row r="21" spans="1:11" ht="16.5" customHeight="1" x14ac:dyDescent="0.25">
      <c r="A21" s="94" t="s">
        <v>52</v>
      </c>
      <c r="B21" s="95">
        <v>782</v>
      </c>
      <c r="C21" s="26">
        <v>623</v>
      </c>
      <c r="D21" s="29">
        <v>54</v>
      </c>
      <c r="E21" s="29">
        <v>54</v>
      </c>
      <c r="F21" s="26">
        <v>3</v>
      </c>
      <c r="G21" s="29">
        <v>0</v>
      </c>
      <c r="H21" s="29">
        <v>487</v>
      </c>
      <c r="I21" s="29">
        <v>624</v>
      </c>
      <c r="J21" s="26">
        <v>464</v>
      </c>
      <c r="K21" s="26">
        <v>412</v>
      </c>
    </row>
    <row r="22" spans="1:11" ht="16.5" customHeight="1" x14ac:dyDescent="0.25">
      <c r="A22" s="94" t="s">
        <v>53</v>
      </c>
      <c r="B22" s="95">
        <v>1108</v>
      </c>
      <c r="C22" s="26">
        <v>494</v>
      </c>
      <c r="D22" s="29">
        <v>124</v>
      </c>
      <c r="E22" s="29">
        <v>92</v>
      </c>
      <c r="F22" s="26">
        <v>11</v>
      </c>
      <c r="G22" s="29">
        <v>0</v>
      </c>
      <c r="H22" s="29">
        <v>387</v>
      </c>
      <c r="I22" s="29">
        <v>881</v>
      </c>
      <c r="J22" s="26">
        <v>289</v>
      </c>
      <c r="K22" s="26">
        <v>262</v>
      </c>
    </row>
    <row r="23" spans="1:11" ht="16.5" customHeight="1" x14ac:dyDescent="0.25">
      <c r="A23" s="94" t="s">
        <v>54</v>
      </c>
      <c r="B23" s="95">
        <v>491</v>
      </c>
      <c r="C23" s="26">
        <v>478</v>
      </c>
      <c r="D23" s="29">
        <v>75</v>
      </c>
      <c r="E23" s="29">
        <v>69</v>
      </c>
      <c r="F23" s="26">
        <v>27</v>
      </c>
      <c r="G23" s="29">
        <v>0</v>
      </c>
      <c r="H23" s="29">
        <v>455</v>
      </c>
      <c r="I23" s="29">
        <v>300</v>
      </c>
      <c r="J23" s="26">
        <v>294</v>
      </c>
      <c r="K23" s="26">
        <v>283</v>
      </c>
    </row>
    <row r="24" spans="1:11" ht="16.5" customHeight="1" x14ac:dyDescent="0.25">
      <c r="A24" s="94" t="s">
        <v>55</v>
      </c>
      <c r="B24" s="95">
        <v>812</v>
      </c>
      <c r="C24" s="26">
        <v>670</v>
      </c>
      <c r="D24" s="29">
        <v>96</v>
      </c>
      <c r="E24" s="29">
        <v>96</v>
      </c>
      <c r="F24" s="26">
        <v>29</v>
      </c>
      <c r="G24" s="29">
        <v>17</v>
      </c>
      <c r="H24" s="29">
        <v>402</v>
      </c>
      <c r="I24" s="29">
        <v>558</v>
      </c>
      <c r="J24" s="26">
        <v>441</v>
      </c>
      <c r="K24" s="26">
        <v>343</v>
      </c>
    </row>
    <row r="25" spans="1:11" ht="16.5" customHeight="1" x14ac:dyDescent="0.25">
      <c r="A25" s="94" t="s">
        <v>56</v>
      </c>
      <c r="B25" s="95">
        <v>467</v>
      </c>
      <c r="C25" s="26">
        <v>414</v>
      </c>
      <c r="D25" s="29">
        <v>79</v>
      </c>
      <c r="E25" s="29">
        <v>77</v>
      </c>
      <c r="F25" s="26">
        <v>0</v>
      </c>
      <c r="G25" s="29">
        <v>0</v>
      </c>
      <c r="H25" s="29">
        <v>202</v>
      </c>
      <c r="I25" s="29">
        <v>286</v>
      </c>
      <c r="J25" s="26">
        <v>236</v>
      </c>
      <c r="K25" s="26">
        <v>219</v>
      </c>
    </row>
    <row r="26" spans="1:11" ht="16.5" customHeight="1" x14ac:dyDescent="0.25">
      <c r="A26" s="94" t="s">
        <v>57</v>
      </c>
      <c r="B26" s="95">
        <v>245</v>
      </c>
      <c r="C26" s="26">
        <v>232</v>
      </c>
      <c r="D26" s="29">
        <v>67</v>
      </c>
      <c r="E26" s="29">
        <v>59</v>
      </c>
      <c r="F26" s="26">
        <v>28</v>
      </c>
      <c r="G26" s="29">
        <v>1</v>
      </c>
      <c r="H26" s="29">
        <v>225</v>
      </c>
      <c r="I26" s="29">
        <v>127</v>
      </c>
      <c r="J26" s="26">
        <v>117</v>
      </c>
      <c r="K26" s="26">
        <v>115</v>
      </c>
    </row>
    <row r="27" spans="1:11" ht="16.5" customHeight="1" x14ac:dyDescent="0.25">
      <c r="A27" s="94" t="s">
        <v>58</v>
      </c>
      <c r="B27" s="95">
        <v>383</v>
      </c>
      <c r="C27" s="26">
        <v>354</v>
      </c>
      <c r="D27" s="29">
        <v>78</v>
      </c>
      <c r="E27" s="29">
        <v>69</v>
      </c>
      <c r="F27" s="26">
        <v>3</v>
      </c>
      <c r="G27" s="29">
        <v>0</v>
      </c>
      <c r="H27" s="29">
        <v>326</v>
      </c>
      <c r="I27" s="29">
        <v>222</v>
      </c>
      <c r="J27" s="26">
        <v>203</v>
      </c>
      <c r="K27" s="26">
        <v>171</v>
      </c>
    </row>
    <row r="28" spans="1:11" ht="16.5" customHeight="1" x14ac:dyDescent="0.25">
      <c r="A28" s="94" t="s">
        <v>59</v>
      </c>
      <c r="B28" s="95">
        <v>637</v>
      </c>
      <c r="C28" s="26">
        <v>487</v>
      </c>
      <c r="D28" s="29">
        <v>130</v>
      </c>
      <c r="E28" s="29">
        <v>97</v>
      </c>
      <c r="F28" s="26">
        <v>63</v>
      </c>
      <c r="G28" s="29">
        <v>20</v>
      </c>
      <c r="H28" s="29">
        <v>327</v>
      </c>
      <c r="I28" s="29">
        <v>428</v>
      </c>
      <c r="J28" s="26">
        <v>315</v>
      </c>
      <c r="K28" s="26">
        <v>273</v>
      </c>
    </row>
    <row r="29" spans="1:11" ht="16.5" customHeight="1" x14ac:dyDescent="0.25">
      <c r="A29" s="94" t="s">
        <v>60</v>
      </c>
      <c r="B29" s="95">
        <v>4680</v>
      </c>
      <c r="C29" s="26">
        <v>4021</v>
      </c>
      <c r="D29" s="29">
        <v>490</v>
      </c>
      <c r="E29" s="29">
        <v>485</v>
      </c>
      <c r="F29" s="26">
        <v>85</v>
      </c>
      <c r="G29" s="29">
        <v>32</v>
      </c>
      <c r="H29" s="29">
        <v>1904</v>
      </c>
      <c r="I29" s="29">
        <v>2422</v>
      </c>
      <c r="J29" s="26">
        <v>2219</v>
      </c>
      <c r="K29" s="26">
        <v>1939</v>
      </c>
    </row>
    <row r="30" spans="1:11" ht="16.5" customHeight="1" x14ac:dyDescent="0.25">
      <c r="A30" s="94" t="s">
        <v>61</v>
      </c>
      <c r="B30" s="28">
        <v>5654</v>
      </c>
      <c r="C30" s="26">
        <v>3685</v>
      </c>
      <c r="D30" s="29">
        <v>411</v>
      </c>
      <c r="E30" s="29">
        <v>402</v>
      </c>
      <c r="F30" s="26">
        <v>14</v>
      </c>
      <c r="G30" s="29">
        <v>0</v>
      </c>
      <c r="H30" s="29">
        <v>2071</v>
      </c>
      <c r="I30" s="29">
        <v>3939</v>
      </c>
      <c r="J30" s="26">
        <v>2004</v>
      </c>
      <c r="K30" s="26">
        <v>1861</v>
      </c>
    </row>
    <row r="31" spans="1:11" ht="16.5" customHeight="1" x14ac:dyDescent="0.25">
      <c r="A31" s="94" t="s">
        <v>62</v>
      </c>
      <c r="B31" s="97">
        <v>1888</v>
      </c>
      <c r="C31" s="26">
        <v>1365</v>
      </c>
      <c r="D31" s="29">
        <v>161</v>
      </c>
      <c r="E31" s="29">
        <v>160</v>
      </c>
      <c r="F31" s="26">
        <v>36</v>
      </c>
      <c r="G31" s="29">
        <v>9</v>
      </c>
      <c r="H31" s="29">
        <v>1156</v>
      </c>
      <c r="I31" s="29">
        <v>1371</v>
      </c>
      <c r="J31" s="26">
        <v>855</v>
      </c>
      <c r="K31" s="26">
        <v>733</v>
      </c>
    </row>
    <row r="32" spans="1:11" ht="15" customHeight="1" x14ac:dyDescent="0.25">
      <c r="A32" s="94" t="s">
        <v>63</v>
      </c>
      <c r="B32" s="97">
        <v>1010</v>
      </c>
      <c r="C32" s="26">
        <v>960</v>
      </c>
      <c r="D32" s="29">
        <v>154</v>
      </c>
      <c r="E32" s="29">
        <v>147</v>
      </c>
      <c r="F32" s="26">
        <v>0</v>
      </c>
      <c r="G32" s="29">
        <v>12</v>
      </c>
      <c r="H32" s="29">
        <v>920</v>
      </c>
      <c r="I32" s="29">
        <v>628</v>
      </c>
      <c r="J32" s="26">
        <v>616</v>
      </c>
      <c r="K32" s="26">
        <v>578</v>
      </c>
    </row>
    <row r="33" spans="1:11" x14ac:dyDescent="0.25">
      <c r="A33" s="93" t="s">
        <v>64</v>
      </c>
      <c r="B33" s="98">
        <v>1283</v>
      </c>
      <c r="C33" s="99">
        <v>266</v>
      </c>
      <c r="D33" s="99">
        <v>40</v>
      </c>
      <c r="E33" s="29">
        <v>34</v>
      </c>
      <c r="F33" s="99">
        <v>4</v>
      </c>
      <c r="G33" s="99">
        <v>0</v>
      </c>
      <c r="H33" s="26">
        <v>212</v>
      </c>
      <c r="I33" s="26">
        <v>1124</v>
      </c>
      <c r="J33" s="99">
        <v>147</v>
      </c>
      <c r="K33" s="99">
        <v>140</v>
      </c>
    </row>
    <row r="34" spans="1:11" x14ac:dyDescent="0.25">
      <c r="G34" s="117"/>
      <c r="I34" s="117"/>
    </row>
  </sheetData>
  <mergeCells count="12">
    <mergeCell ref="A1:K1"/>
    <mergeCell ref="H3:H5"/>
    <mergeCell ref="I3:I5"/>
    <mergeCell ref="J3:J5"/>
    <mergeCell ref="K3:K5"/>
    <mergeCell ref="G3:G5"/>
    <mergeCell ref="E3:E5"/>
    <mergeCell ref="A3:A5"/>
    <mergeCell ref="B3:B5"/>
    <mergeCell ref="C3:C5"/>
    <mergeCell ref="D3:D5"/>
    <mergeCell ref="F3:F5"/>
  </mergeCells>
  <printOptions horizontalCentered="1"/>
  <pageMargins left="0" right="0" top="0" bottom="0" header="0" footer="0"/>
  <pageSetup paperSize="9" scale="9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33"/>
  <sheetViews>
    <sheetView view="pageBreakPreview" zoomScale="85" zoomScaleNormal="85" zoomScaleSheetLayoutView="85" workbookViewId="0">
      <selection activeCell="K2" sqref="K2"/>
    </sheetView>
  </sheetViews>
  <sheetFormatPr defaultRowHeight="15.75" x14ac:dyDescent="0.25"/>
  <cols>
    <col min="1" max="1" width="19.28515625" style="32" customWidth="1"/>
    <col min="2" max="2" width="10.7109375" style="100" customWidth="1"/>
    <col min="3" max="3" width="13.5703125" style="31" customWidth="1"/>
    <col min="4" max="4" width="13.85546875" style="31" customWidth="1"/>
    <col min="5" max="6" width="10.7109375" style="27" customWidth="1"/>
    <col min="7" max="7" width="13.42578125" style="27" customWidth="1"/>
    <col min="8" max="8" width="13.7109375" style="27" customWidth="1"/>
    <col min="9" max="9" width="13.28515625" style="27" customWidth="1"/>
    <col min="10" max="10" width="12.5703125" style="27" customWidth="1"/>
    <col min="11" max="11" width="13.5703125" style="27" customWidth="1"/>
    <col min="12" max="236" width="9.140625" style="27"/>
    <col min="237" max="237" width="19.28515625" style="27" customWidth="1"/>
    <col min="238" max="238" width="9.7109375" style="27" customWidth="1"/>
    <col min="239" max="239" width="9.42578125" style="27" customWidth="1"/>
    <col min="240" max="240" width="8.7109375" style="27" customWidth="1"/>
    <col min="241" max="242" width="9.42578125" style="27" customWidth="1"/>
    <col min="243" max="243" width="7.7109375" style="27" customWidth="1"/>
    <col min="244" max="244" width="8.85546875" style="27" customWidth="1"/>
    <col min="245" max="245" width="8.7109375" style="27" customWidth="1"/>
    <col min="246" max="246" width="7.7109375" style="27" customWidth="1"/>
    <col min="247" max="248" width="8.140625" style="27" customWidth="1"/>
    <col min="249" max="249" width="6.42578125" style="27" customWidth="1"/>
    <col min="250" max="251" width="7.42578125" style="27" customWidth="1"/>
    <col min="252" max="252" width="6.28515625" style="27" customWidth="1"/>
    <col min="253" max="253" width="7.7109375" style="27" customWidth="1"/>
    <col min="254" max="254" width="7.28515625" style="27" customWidth="1"/>
    <col min="255" max="255" width="7.5703125" style="27" customWidth="1"/>
    <col min="256" max="256" width="8.28515625" style="27" customWidth="1"/>
    <col min="257" max="257" width="9.28515625" style="27" customWidth="1"/>
    <col min="258" max="258" width="7.28515625" style="27" customWidth="1"/>
    <col min="259" max="260" width="9.140625" style="27" customWidth="1"/>
    <col min="261" max="261" width="8" style="27" customWidth="1"/>
    <col min="262" max="263" width="9.140625" style="27" customWidth="1"/>
    <col min="264" max="264" width="8" style="27" customWidth="1"/>
    <col min="265" max="265" width="9" style="27" customWidth="1"/>
    <col min="266" max="266" width="9.28515625" style="27" customWidth="1"/>
    <col min="267" max="267" width="6.85546875" style="27" customWidth="1"/>
    <col min="268" max="492" width="9.140625" style="27"/>
    <col min="493" max="493" width="19.28515625" style="27" customWidth="1"/>
    <col min="494" max="494" width="9.7109375" style="27" customWidth="1"/>
    <col min="495" max="495" width="9.42578125" style="27" customWidth="1"/>
    <col min="496" max="496" width="8.7109375" style="27" customWidth="1"/>
    <col min="497" max="498" width="9.42578125" style="27" customWidth="1"/>
    <col min="499" max="499" width="7.7109375" style="27" customWidth="1"/>
    <col min="500" max="500" width="8.85546875" style="27" customWidth="1"/>
    <col min="501" max="501" width="8.7109375" style="27" customWidth="1"/>
    <col min="502" max="502" width="7.7109375" style="27" customWidth="1"/>
    <col min="503" max="504" width="8.140625" style="27" customWidth="1"/>
    <col min="505" max="505" width="6.42578125" style="27" customWidth="1"/>
    <col min="506" max="507" width="7.42578125" style="27" customWidth="1"/>
    <col min="508" max="508" width="6.28515625" style="27" customWidth="1"/>
    <col min="509" max="509" width="7.7109375" style="27" customWidth="1"/>
    <col min="510" max="510" width="7.28515625" style="27" customWidth="1"/>
    <col min="511" max="511" width="7.5703125" style="27" customWidth="1"/>
    <col min="512" max="512" width="8.28515625" style="27" customWidth="1"/>
    <col min="513" max="513" width="9.28515625" style="27" customWidth="1"/>
    <col min="514" max="514" width="7.28515625" style="27" customWidth="1"/>
    <col min="515" max="516" width="9.140625" style="27" customWidth="1"/>
    <col min="517" max="517" width="8" style="27" customWidth="1"/>
    <col min="518" max="519" width="9.140625" style="27" customWidth="1"/>
    <col min="520" max="520" width="8" style="27" customWidth="1"/>
    <col min="521" max="521" width="9" style="27" customWidth="1"/>
    <col min="522" max="522" width="9.28515625" style="27" customWidth="1"/>
    <col min="523" max="523" width="6.85546875" style="27" customWidth="1"/>
    <col min="524" max="748" width="9.140625" style="27"/>
    <col min="749" max="749" width="19.28515625" style="27" customWidth="1"/>
    <col min="750" max="750" width="9.7109375" style="27" customWidth="1"/>
    <col min="751" max="751" width="9.42578125" style="27" customWidth="1"/>
    <col min="752" max="752" width="8.7109375" style="27" customWidth="1"/>
    <col min="753" max="754" width="9.42578125" style="27" customWidth="1"/>
    <col min="755" max="755" width="7.7109375" style="27" customWidth="1"/>
    <col min="756" max="756" width="8.85546875" style="27" customWidth="1"/>
    <col min="757" max="757" width="8.7109375" style="27" customWidth="1"/>
    <col min="758" max="758" width="7.7109375" style="27" customWidth="1"/>
    <col min="759" max="760" width="8.140625" style="27" customWidth="1"/>
    <col min="761" max="761" width="6.42578125" style="27" customWidth="1"/>
    <col min="762" max="763" width="7.42578125" style="27" customWidth="1"/>
    <col min="764" max="764" width="6.28515625" style="27" customWidth="1"/>
    <col min="765" max="765" width="7.7109375" style="27" customWidth="1"/>
    <col min="766" max="766" width="7.28515625" style="27" customWidth="1"/>
    <col min="767" max="767" width="7.5703125" style="27" customWidth="1"/>
    <col min="768" max="768" width="8.28515625" style="27" customWidth="1"/>
    <col min="769" max="769" width="9.28515625" style="27" customWidth="1"/>
    <col min="770" max="770" width="7.28515625" style="27" customWidth="1"/>
    <col min="771" max="772" width="9.140625" style="27" customWidth="1"/>
    <col min="773" max="773" width="8" style="27" customWidth="1"/>
    <col min="774" max="775" width="9.140625" style="27" customWidth="1"/>
    <col min="776" max="776" width="8" style="27" customWidth="1"/>
    <col min="777" max="777" width="9" style="27" customWidth="1"/>
    <col min="778" max="778" width="9.28515625" style="27" customWidth="1"/>
    <col min="779" max="779" width="6.85546875" style="27" customWidth="1"/>
    <col min="780" max="1004" width="9.140625" style="27"/>
    <col min="1005" max="1005" width="19.28515625" style="27" customWidth="1"/>
    <col min="1006" max="1006" width="9.7109375" style="27" customWidth="1"/>
    <col min="1007" max="1007" width="9.42578125" style="27" customWidth="1"/>
    <col min="1008" max="1008" width="8.7109375" style="27" customWidth="1"/>
    <col min="1009" max="1010" width="9.42578125" style="27" customWidth="1"/>
    <col min="1011" max="1011" width="7.7109375" style="27" customWidth="1"/>
    <col min="1012" max="1012" width="8.85546875" style="27" customWidth="1"/>
    <col min="1013" max="1013" width="8.7109375" style="27" customWidth="1"/>
    <col min="1014" max="1014" width="7.7109375" style="27" customWidth="1"/>
    <col min="1015" max="1016" width="8.140625" style="27" customWidth="1"/>
    <col min="1017" max="1017" width="6.42578125" style="27" customWidth="1"/>
    <col min="1018" max="1019" width="7.42578125" style="27" customWidth="1"/>
    <col min="1020" max="1020" width="6.28515625" style="27" customWidth="1"/>
    <col min="1021" max="1021" width="7.7109375" style="27" customWidth="1"/>
    <col min="1022" max="1022" width="7.28515625" style="27" customWidth="1"/>
    <col min="1023" max="1023" width="7.5703125" style="27" customWidth="1"/>
    <col min="1024" max="1024" width="8.28515625" style="27" customWidth="1"/>
    <col min="1025" max="1025" width="9.28515625" style="27" customWidth="1"/>
    <col min="1026" max="1026" width="7.28515625" style="27" customWidth="1"/>
    <col min="1027" max="1028" width="9.140625" style="27" customWidth="1"/>
    <col min="1029" max="1029" width="8" style="27" customWidth="1"/>
    <col min="1030" max="1031" width="9.140625" style="27" customWidth="1"/>
    <col min="1032" max="1032" width="8" style="27" customWidth="1"/>
    <col min="1033" max="1033" width="9" style="27" customWidth="1"/>
    <col min="1034" max="1034" width="9.28515625" style="27" customWidth="1"/>
    <col min="1035" max="1035" width="6.85546875" style="27" customWidth="1"/>
    <col min="1036" max="1260" width="9.140625" style="27"/>
    <col min="1261" max="1261" width="19.28515625" style="27" customWidth="1"/>
    <col min="1262" max="1262" width="9.7109375" style="27" customWidth="1"/>
    <col min="1263" max="1263" width="9.42578125" style="27" customWidth="1"/>
    <col min="1264" max="1264" width="8.7109375" style="27" customWidth="1"/>
    <col min="1265" max="1266" width="9.42578125" style="27" customWidth="1"/>
    <col min="1267" max="1267" width="7.7109375" style="27" customWidth="1"/>
    <col min="1268" max="1268" width="8.85546875" style="27" customWidth="1"/>
    <col min="1269" max="1269" width="8.7109375" style="27" customWidth="1"/>
    <col min="1270" max="1270" width="7.7109375" style="27" customWidth="1"/>
    <col min="1271" max="1272" width="8.140625" style="27" customWidth="1"/>
    <col min="1273" max="1273" width="6.42578125" style="27" customWidth="1"/>
    <col min="1274" max="1275" width="7.42578125" style="27" customWidth="1"/>
    <col min="1276" max="1276" width="6.28515625" style="27" customWidth="1"/>
    <col min="1277" max="1277" width="7.7109375" style="27" customWidth="1"/>
    <col min="1278" max="1278" width="7.28515625" style="27" customWidth="1"/>
    <col min="1279" max="1279" width="7.5703125" style="27" customWidth="1"/>
    <col min="1280" max="1280" width="8.28515625" style="27" customWidth="1"/>
    <col min="1281" max="1281" width="9.28515625" style="27" customWidth="1"/>
    <col min="1282" max="1282" width="7.28515625" style="27" customWidth="1"/>
    <col min="1283" max="1284" width="9.140625" style="27" customWidth="1"/>
    <col min="1285" max="1285" width="8" style="27" customWidth="1"/>
    <col min="1286" max="1287" width="9.140625" style="27" customWidth="1"/>
    <col min="1288" max="1288" width="8" style="27" customWidth="1"/>
    <col min="1289" max="1289" width="9" style="27" customWidth="1"/>
    <col min="1290" max="1290" width="9.28515625" style="27" customWidth="1"/>
    <col min="1291" max="1291" width="6.85546875" style="27" customWidth="1"/>
    <col min="1292" max="1516" width="9.140625" style="27"/>
    <col min="1517" max="1517" width="19.28515625" style="27" customWidth="1"/>
    <col min="1518" max="1518" width="9.7109375" style="27" customWidth="1"/>
    <col min="1519" max="1519" width="9.42578125" style="27" customWidth="1"/>
    <col min="1520" max="1520" width="8.7109375" style="27" customWidth="1"/>
    <col min="1521" max="1522" width="9.42578125" style="27" customWidth="1"/>
    <col min="1523" max="1523" width="7.7109375" style="27" customWidth="1"/>
    <col min="1524" max="1524" width="8.85546875" style="27" customWidth="1"/>
    <col min="1525" max="1525" width="8.7109375" style="27" customWidth="1"/>
    <col min="1526" max="1526" width="7.7109375" style="27" customWidth="1"/>
    <col min="1527" max="1528" width="8.140625" style="27" customWidth="1"/>
    <col min="1529" max="1529" width="6.42578125" style="27" customWidth="1"/>
    <col min="1530" max="1531" width="7.42578125" style="27" customWidth="1"/>
    <col min="1532" max="1532" width="6.28515625" style="27" customWidth="1"/>
    <col min="1533" max="1533" width="7.7109375" style="27" customWidth="1"/>
    <col min="1534" max="1534" width="7.28515625" style="27" customWidth="1"/>
    <col min="1535" max="1535" width="7.5703125" style="27" customWidth="1"/>
    <col min="1536" max="1536" width="8.28515625" style="27" customWidth="1"/>
    <col min="1537" max="1537" width="9.28515625" style="27" customWidth="1"/>
    <col min="1538" max="1538" width="7.28515625" style="27" customWidth="1"/>
    <col min="1539" max="1540" width="9.140625" style="27" customWidth="1"/>
    <col min="1541" max="1541" width="8" style="27" customWidth="1"/>
    <col min="1542" max="1543" width="9.140625" style="27" customWidth="1"/>
    <col min="1544" max="1544" width="8" style="27" customWidth="1"/>
    <col min="1545" max="1545" width="9" style="27" customWidth="1"/>
    <col min="1546" max="1546" width="9.28515625" style="27" customWidth="1"/>
    <col min="1547" max="1547" width="6.85546875" style="27" customWidth="1"/>
    <col min="1548" max="1772" width="9.140625" style="27"/>
    <col min="1773" max="1773" width="19.28515625" style="27" customWidth="1"/>
    <col min="1774" max="1774" width="9.7109375" style="27" customWidth="1"/>
    <col min="1775" max="1775" width="9.42578125" style="27" customWidth="1"/>
    <col min="1776" max="1776" width="8.7109375" style="27" customWidth="1"/>
    <col min="1777" max="1778" width="9.42578125" style="27" customWidth="1"/>
    <col min="1779" max="1779" width="7.7109375" style="27" customWidth="1"/>
    <col min="1780" max="1780" width="8.85546875" style="27" customWidth="1"/>
    <col min="1781" max="1781" width="8.7109375" style="27" customWidth="1"/>
    <col min="1782" max="1782" width="7.7109375" style="27" customWidth="1"/>
    <col min="1783" max="1784" width="8.140625" style="27" customWidth="1"/>
    <col min="1785" max="1785" width="6.42578125" style="27" customWidth="1"/>
    <col min="1786" max="1787" width="7.42578125" style="27" customWidth="1"/>
    <col min="1788" max="1788" width="6.28515625" style="27" customWidth="1"/>
    <col min="1789" max="1789" width="7.7109375" style="27" customWidth="1"/>
    <col min="1790" max="1790" width="7.28515625" style="27" customWidth="1"/>
    <col min="1791" max="1791" width="7.5703125" style="27" customWidth="1"/>
    <col min="1792" max="1792" width="8.28515625" style="27" customWidth="1"/>
    <col min="1793" max="1793" width="9.28515625" style="27" customWidth="1"/>
    <col min="1794" max="1794" width="7.28515625" style="27" customWidth="1"/>
    <col min="1795" max="1796" width="9.140625" style="27" customWidth="1"/>
    <col min="1797" max="1797" width="8" style="27" customWidth="1"/>
    <col min="1798" max="1799" width="9.140625" style="27" customWidth="1"/>
    <col min="1800" max="1800" width="8" style="27" customWidth="1"/>
    <col min="1801" max="1801" width="9" style="27" customWidth="1"/>
    <col min="1802" max="1802" width="9.28515625" style="27" customWidth="1"/>
    <col min="1803" max="1803" width="6.85546875" style="27" customWidth="1"/>
    <col min="1804" max="2028" width="9.140625" style="27"/>
    <col min="2029" max="2029" width="19.28515625" style="27" customWidth="1"/>
    <col min="2030" max="2030" width="9.7109375" style="27" customWidth="1"/>
    <col min="2031" max="2031" width="9.42578125" style="27" customWidth="1"/>
    <col min="2032" max="2032" width="8.7109375" style="27" customWidth="1"/>
    <col min="2033" max="2034" width="9.42578125" style="27" customWidth="1"/>
    <col min="2035" max="2035" width="7.7109375" style="27" customWidth="1"/>
    <col min="2036" max="2036" width="8.85546875" style="27" customWidth="1"/>
    <col min="2037" max="2037" width="8.7109375" style="27" customWidth="1"/>
    <col min="2038" max="2038" width="7.7109375" style="27" customWidth="1"/>
    <col min="2039" max="2040" width="8.140625" style="27" customWidth="1"/>
    <col min="2041" max="2041" width="6.42578125" style="27" customWidth="1"/>
    <col min="2042" max="2043" width="7.42578125" style="27" customWidth="1"/>
    <col min="2044" max="2044" width="6.28515625" style="27" customWidth="1"/>
    <col min="2045" max="2045" width="7.7109375" style="27" customWidth="1"/>
    <col min="2046" max="2046" width="7.28515625" style="27" customWidth="1"/>
    <col min="2047" max="2047" width="7.5703125" style="27" customWidth="1"/>
    <col min="2048" max="2048" width="8.28515625" style="27" customWidth="1"/>
    <col min="2049" max="2049" width="9.28515625" style="27" customWidth="1"/>
    <col min="2050" max="2050" width="7.28515625" style="27" customWidth="1"/>
    <col min="2051" max="2052" width="9.140625" style="27" customWidth="1"/>
    <col min="2053" max="2053" width="8" style="27" customWidth="1"/>
    <col min="2054" max="2055" width="9.140625" style="27" customWidth="1"/>
    <col min="2056" max="2056" width="8" style="27" customWidth="1"/>
    <col min="2057" max="2057" width="9" style="27" customWidth="1"/>
    <col min="2058" max="2058" width="9.28515625" style="27" customWidth="1"/>
    <col min="2059" max="2059" width="6.85546875" style="27" customWidth="1"/>
    <col min="2060" max="2284" width="9.140625" style="27"/>
    <col min="2285" max="2285" width="19.28515625" style="27" customWidth="1"/>
    <col min="2286" max="2286" width="9.7109375" style="27" customWidth="1"/>
    <col min="2287" max="2287" width="9.42578125" style="27" customWidth="1"/>
    <col min="2288" max="2288" width="8.7109375" style="27" customWidth="1"/>
    <col min="2289" max="2290" width="9.42578125" style="27" customWidth="1"/>
    <col min="2291" max="2291" width="7.7109375" style="27" customWidth="1"/>
    <col min="2292" max="2292" width="8.85546875" style="27" customWidth="1"/>
    <col min="2293" max="2293" width="8.7109375" style="27" customWidth="1"/>
    <col min="2294" max="2294" width="7.7109375" style="27" customWidth="1"/>
    <col min="2295" max="2296" width="8.140625" style="27" customWidth="1"/>
    <col min="2297" max="2297" width="6.42578125" style="27" customWidth="1"/>
    <col min="2298" max="2299" width="7.42578125" style="27" customWidth="1"/>
    <col min="2300" max="2300" width="6.28515625" style="27" customWidth="1"/>
    <col min="2301" max="2301" width="7.7109375" style="27" customWidth="1"/>
    <col min="2302" max="2302" width="7.28515625" style="27" customWidth="1"/>
    <col min="2303" max="2303" width="7.5703125" style="27" customWidth="1"/>
    <col min="2304" max="2304" width="8.28515625" style="27" customWidth="1"/>
    <col min="2305" max="2305" width="9.28515625" style="27" customWidth="1"/>
    <col min="2306" max="2306" width="7.28515625" style="27" customWidth="1"/>
    <col min="2307" max="2308" width="9.140625" style="27" customWidth="1"/>
    <col min="2309" max="2309" width="8" style="27" customWidth="1"/>
    <col min="2310" max="2311" width="9.140625" style="27" customWidth="1"/>
    <col min="2312" max="2312" width="8" style="27" customWidth="1"/>
    <col min="2313" max="2313" width="9" style="27" customWidth="1"/>
    <col min="2314" max="2314" width="9.28515625" style="27" customWidth="1"/>
    <col min="2315" max="2315" width="6.85546875" style="27" customWidth="1"/>
    <col min="2316" max="2540" width="9.140625" style="27"/>
    <col min="2541" max="2541" width="19.28515625" style="27" customWidth="1"/>
    <col min="2542" max="2542" width="9.7109375" style="27" customWidth="1"/>
    <col min="2543" max="2543" width="9.42578125" style="27" customWidth="1"/>
    <col min="2544" max="2544" width="8.7109375" style="27" customWidth="1"/>
    <col min="2545" max="2546" width="9.42578125" style="27" customWidth="1"/>
    <col min="2547" max="2547" width="7.7109375" style="27" customWidth="1"/>
    <col min="2548" max="2548" width="8.85546875" style="27" customWidth="1"/>
    <col min="2549" max="2549" width="8.7109375" style="27" customWidth="1"/>
    <col min="2550" max="2550" width="7.7109375" style="27" customWidth="1"/>
    <col min="2551" max="2552" width="8.140625" style="27" customWidth="1"/>
    <col min="2553" max="2553" width="6.42578125" style="27" customWidth="1"/>
    <col min="2554" max="2555" width="7.42578125" style="27" customWidth="1"/>
    <col min="2556" max="2556" width="6.28515625" style="27" customWidth="1"/>
    <col min="2557" max="2557" width="7.7109375" style="27" customWidth="1"/>
    <col min="2558" max="2558" width="7.28515625" style="27" customWidth="1"/>
    <col min="2559" max="2559" width="7.5703125" style="27" customWidth="1"/>
    <col min="2560" max="2560" width="8.28515625" style="27" customWidth="1"/>
    <col min="2561" max="2561" width="9.28515625" style="27" customWidth="1"/>
    <col min="2562" max="2562" width="7.28515625" style="27" customWidth="1"/>
    <col min="2563" max="2564" width="9.140625" style="27" customWidth="1"/>
    <col min="2565" max="2565" width="8" style="27" customWidth="1"/>
    <col min="2566" max="2567" width="9.140625" style="27" customWidth="1"/>
    <col min="2568" max="2568" width="8" style="27" customWidth="1"/>
    <col min="2569" max="2569" width="9" style="27" customWidth="1"/>
    <col min="2570" max="2570" width="9.28515625" style="27" customWidth="1"/>
    <col min="2571" max="2571" width="6.85546875" style="27" customWidth="1"/>
    <col min="2572" max="2796" width="9.140625" style="27"/>
    <col min="2797" max="2797" width="19.28515625" style="27" customWidth="1"/>
    <col min="2798" max="2798" width="9.7109375" style="27" customWidth="1"/>
    <col min="2799" max="2799" width="9.42578125" style="27" customWidth="1"/>
    <col min="2800" max="2800" width="8.7109375" style="27" customWidth="1"/>
    <col min="2801" max="2802" width="9.42578125" style="27" customWidth="1"/>
    <col min="2803" max="2803" width="7.7109375" style="27" customWidth="1"/>
    <col min="2804" max="2804" width="8.85546875" style="27" customWidth="1"/>
    <col min="2805" max="2805" width="8.7109375" style="27" customWidth="1"/>
    <col min="2806" max="2806" width="7.7109375" style="27" customWidth="1"/>
    <col min="2807" max="2808" width="8.140625" style="27" customWidth="1"/>
    <col min="2809" max="2809" width="6.42578125" style="27" customWidth="1"/>
    <col min="2810" max="2811" width="7.42578125" style="27" customWidth="1"/>
    <col min="2812" max="2812" width="6.28515625" style="27" customWidth="1"/>
    <col min="2813" max="2813" width="7.7109375" style="27" customWidth="1"/>
    <col min="2814" max="2814" width="7.28515625" style="27" customWidth="1"/>
    <col min="2815" max="2815" width="7.5703125" style="27" customWidth="1"/>
    <col min="2816" max="2816" width="8.28515625" style="27" customWidth="1"/>
    <col min="2817" max="2817" width="9.28515625" style="27" customWidth="1"/>
    <col min="2818" max="2818" width="7.28515625" style="27" customWidth="1"/>
    <col min="2819" max="2820" width="9.140625" style="27" customWidth="1"/>
    <col min="2821" max="2821" width="8" style="27" customWidth="1"/>
    <col min="2822" max="2823" width="9.140625" style="27" customWidth="1"/>
    <col min="2824" max="2824" width="8" style="27" customWidth="1"/>
    <col min="2825" max="2825" width="9" style="27" customWidth="1"/>
    <col min="2826" max="2826" width="9.28515625" style="27" customWidth="1"/>
    <col min="2827" max="2827" width="6.85546875" style="27" customWidth="1"/>
    <col min="2828" max="3052" width="9.140625" style="27"/>
    <col min="3053" max="3053" width="19.28515625" style="27" customWidth="1"/>
    <col min="3054" max="3054" width="9.7109375" style="27" customWidth="1"/>
    <col min="3055" max="3055" width="9.42578125" style="27" customWidth="1"/>
    <col min="3056" max="3056" width="8.7109375" style="27" customWidth="1"/>
    <col min="3057" max="3058" width="9.42578125" style="27" customWidth="1"/>
    <col min="3059" max="3059" width="7.7109375" style="27" customWidth="1"/>
    <col min="3060" max="3060" width="8.85546875" style="27" customWidth="1"/>
    <col min="3061" max="3061" width="8.7109375" style="27" customWidth="1"/>
    <col min="3062" max="3062" width="7.7109375" style="27" customWidth="1"/>
    <col min="3063" max="3064" width="8.140625" style="27" customWidth="1"/>
    <col min="3065" max="3065" width="6.42578125" style="27" customWidth="1"/>
    <col min="3066" max="3067" width="7.42578125" style="27" customWidth="1"/>
    <col min="3068" max="3068" width="6.28515625" style="27" customWidth="1"/>
    <col min="3069" max="3069" width="7.7109375" style="27" customWidth="1"/>
    <col min="3070" max="3070" width="7.28515625" style="27" customWidth="1"/>
    <col min="3071" max="3071" width="7.5703125" style="27" customWidth="1"/>
    <col min="3072" max="3072" width="8.28515625" style="27" customWidth="1"/>
    <col min="3073" max="3073" width="9.28515625" style="27" customWidth="1"/>
    <col min="3074" max="3074" width="7.28515625" style="27" customWidth="1"/>
    <col min="3075" max="3076" width="9.140625" style="27" customWidth="1"/>
    <col min="3077" max="3077" width="8" style="27" customWidth="1"/>
    <col min="3078" max="3079" width="9.140625" style="27" customWidth="1"/>
    <col min="3080" max="3080" width="8" style="27" customWidth="1"/>
    <col min="3081" max="3081" width="9" style="27" customWidth="1"/>
    <col min="3082" max="3082" width="9.28515625" style="27" customWidth="1"/>
    <col min="3083" max="3083" width="6.85546875" style="27" customWidth="1"/>
    <col min="3084" max="3308" width="9.140625" style="27"/>
    <col min="3309" max="3309" width="19.28515625" style="27" customWidth="1"/>
    <col min="3310" max="3310" width="9.7109375" style="27" customWidth="1"/>
    <col min="3311" max="3311" width="9.42578125" style="27" customWidth="1"/>
    <col min="3312" max="3312" width="8.7109375" style="27" customWidth="1"/>
    <col min="3313" max="3314" width="9.42578125" style="27" customWidth="1"/>
    <col min="3315" max="3315" width="7.7109375" style="27" customWidth="1"/>
    <col min="3316" max="3316" width="8.85546875" style="27" customWidth="1"/>
    <col min="3317" max="3317" width="8.7109375" style="27" customWidth="1"/>
    <col min="3318" max="3318" width="7.7109375" style="27" customWidth="1"/>
    <col min="3319" max="3320" width="8.140625" style="27" customWidth="1"/>
    <col min="3321" max="3321" width="6.42578125" style="27" customWidth="1"/>
    <col min="3322" max="3323" width="7.42578125" style="27" customWidth="1"/>
    <col min="3324" max="3324" width="6.28515625" style="27" customWidth="1"/>
    <col min="3325" max="3325" width="7.7109375" style="27" customWidth="1"/>
    <col min="3326" max="3326" width="7.28515625" style="27" customWidth="1"/>
    <col min="3327" max="3327" width="7.5703125" style="27" customWidth="1"/>
    <col min="3328" max="3328" width="8.28515625" style="27" customWidth="1"/>
    <col min="3329" max="3329" width="9.28515625" style="27" customWidth="1"/>
    <col min="3330" max="3330" width="7.28515625" style="27" customWidth="1"/>
    <col min="3331" max="3332" width="9.140625" style="27" customWidth="1"/>
    <col min="3333" max="3333" width="8" style="27" customWidth="1"/>
    <col min="3334" max="3335" width="9.140625" style="27" customWidth="1"/>
    <col min="3336" max="3336" width="8" style="27" customWidth="1"/>
    <col min="3337" max="3337" width="9" style="27" customWidth="1"/>
    <col min="3338" max="3338" width="9.28515625" style="27" customWidth="1"/>
    <col min="3339" max="3339" width="6.85546875" style="27" customWidth="1"/>
    <col min="3340" max="3564" width="9.140625" style="27"/>
    <col min="3565" max="3565" width="19.28515625" style="27" customWidth="1"/>
    <col min="3566" max="3566" width="9.7109375" style="27" customWidth="1"/>
    <col min="3567" max="3567" width="9.42578125" style="27" customWidth="1"/>
    <col min="3568" max="3568" width="8.7109375" style="27" customWidth="1"/>
    <col min="3569" max="3570" width="9.42578125" style="27" customWidth="1"/>
    <col min="3571" max="3571" width="7.7109375" style="27" customWidth="1"/>
    <col min="3572" max="3572" width="8.85546875" style="27" customWidth="1"/>
    <col min="3573" max="3573" width="8.7109375" style="27" customWidth="1"/>
    <col min="3574" max="3574" width="7.7109375" style="27" customWidth="1"/>
    <col min="3575" max="3576" width="8.140625" style="27" customWidth="1"/>
    <col min="3577" max="3577" width="6.42578125" style="27" customWidth="1"/>
    <col min="3578" max="3579" width="7.42578125" style="27" customWidth="1"/>
    <col min="3580" max="3580" width="6.28515625" style="27" customWidth="1"/>
    <col min="3581" max="3581" width="7.7109375" style="27" customWidth="1"/>
    <col min="3582" max="3582" width="7.28515625" style="27" customWidth="1"/>
    <col min="3583" max="3583" width="7.5703125" style="27" customWidth="1"/>
    <col min="3584" max="3584" width="8.28515625" style="27" customWidth="1"/>
    <col min="3585" max="3585" width="9.28515625" style="27" customWidth="1"/>
    <col min="3586" max="3586" width="7.28515625" style="27" customWidth="1"/>
    <col min="3587" max="3588" width="9.140625" style="27" customWidth="1"/>
    <col min="3589" max="3589" width="8" style="27" customWidth="1"/>
    <col min="3590" max="3591" width="9.140625" style="27" customWidth="1"/>
    <col min="3592" max="3592" width="8" style="27" customWidth="1"/>
    <col min="3593" max="3593" width="9" style="27" customWidth="1"/>
    <col min="3594" max="3594" width="9.28515625" style="27" customWidth="1"/>
    <col min="3595" max="3595" width="6.85546875" style="27" customWidth="1"/>
    <col min="3596" max="3820" width="9.140625" style="27"/>
    <col min="3821" max="3821" width="19.28515625" style="27" customWidth="1"/>
    <col min="3822" max="3822" width="9.7109375" style="27" customWidth="1"/>
    <col min="3823" max="3823" width="9.42578125" style="27" customWidth="1"/>
    <col min="3824" max="3824" width="8.7109375" style="27" customWidth="1"/>
    <col min="3825" max="3826" width="9.42578125" style="27" customWidth="1"/>
    <col min="3827" max="3827" width="7.7109375" style="27" customWidth="1"/>
    <col min="3828" max="3828" width="8.85546875" style="27" customWidth="1"/>
    <col min="3829" max="3829" width="8.7109375" style="27" customWidth="1"/>
    <col min="3830" max="3830" width="7.7109375" style="27" customWidth="1"/>
    <col min="3831" max="3832" width="8.140625" style="27" customWidth="1"/>
    <col min="3833" max="3833" width="6.42578125" style="27" customWidth="1"/>
    <col min="3834" max="3835" width="7.42578125" style="27" customWidth="1"/>
    <col min="3836" max="3836" width="6.28515625" style="27" customWidth="1"/>
    <col min="3837" max="3837" width="7.7109375" style="27" customWidth="1"/>
    <col min="3838" max="3838" width="7.28515625" style="27" customWidth="1"/>
    <col min="3839" max="3839" width="7.5703125" style="27" customWidth="1"/>
    <col min="3840" max="3840" width="8.28515625" style="27" customWidth="1"/>
    <col min="3841" max="3841" width="9.28515625" style="27" customWidth="1"/>
    <col min="3842" max="3842" width="7.28515625" style="27" customWidth="1"/>
    <col min="3843" max="3844" width="9.140625" style="27" customWidth="1"/>
    <col min="3845" max="3845" width="8" style="27" customWidth="1"/>
    <col min="3846" max="3847" width="9.140625" style="27" customWidth="1"/>
    <col min="3848" max="3848" width="8" style="27" customWidth="1"/>
    <col min="3849" max="3849" width="9" style="27" customWidth="1"/>
    <col min="3850" max="3850" width="9.28515625" style="27" customWidth="1"/>
    <col min="3851" max="3851" width="6.85546875" style="27" customWidth="1"/>
    <col min="3852" max="4076" width="9.140625" style="27"/>
    <col min="4077" max="4077" width="19.28515625" style="27" customWidth="1"/>
    <col min="4078" max="4078" width="9.7109375" style="27" customWidth="1"/>
    <col min="4079" max="4079" width="9.42578125" style="27" customWidth="1"/>
    <col min="4080" max="4080" width="8.7109375" style="27" customWidth="1"/>
    <col min="4081" max="4082" width="9.42578125" style="27" customWidth="1"/>
    <col min="4083" max="4083" width="7.7109375" style="27" customWidth="1"/>
    <col min="4084" max="4084" width="8.85546875" style="27" customWidth="1"/>
    <col min="4085" max="4085" width="8.7109375" style="27" customWidth="1"/>
    <col min="4086" max="4086" width="7.7109375" style="27" customWidth="1"/>
    <col min="4087" max="4088" width="8.140625" style="27" customWidth="1"/>
    <col min="4089" max="4089" width="6.42578125" style="27" customWidth="1"/>
    <col min="4090" max="4091" width="7.42578125" style="27" customWidth="1"/>
    <col min="4092" max="4092" width="6.28515625" style="27" customWidth="1"/>
    <col min="4093" max="4093" width="7.7109375" style="27" customWidth="1"/>
    <col min="4094" max="4094" width="7.28515625" style="27" customWidth="1"/>
    <col min="4095" max="4095" width="7.5703125" style="27" customWidth="1"/>
    <col min="4096" max="4096" width="8.28515625" style="27" customWidth="1"/>
    <col min="4097" max="4097" width="9.28515625" style="27" customWidth="1"/>
    <col min="4098" max="4098" width="7.28515625" style="27" customWidth="1"/>
    <col min="4099" max="4100" width="9.140625" style="27" customWidth="1"/>
    <col min="4101" max="4101" width="8" style="27" customWidth="1"/>
    <col min="4102" max="4103" width="9.140625" style="27" customWidth="1"/>
    <col min="4104" max="4104" width="8" style="27" customWidth="1"/>
    <col min="4105" max="4105" width="9" style="27" customWidth="1"/>
    <col min="4106" max="4106" width="9.28515625" style="27" customWidth="1"/>
    <col min="4107" max="4107" width="6.85546875" style="27" customWidth="1"/>
    <col min="4108" max="4332" width="9.140625" style="27"/>
    <col min="4333" max="4333" width="19.28515625" style="27" customWidth="1"/>
    <col min="4334" max="4334" width="9.7109375" style="27" customWidth="1"/>
    <col min="4335" max="4335" width="9.42578125" style="27" customWidth="1"/>
    <col min="4336" max="4336" width="8.7109375" style="27" customWidth="1"/>
    <col min="4337" max="4338" width="9.42578125" style="27" customWidth="1"/>
    <col min="4339" max="4339" width="7.7109375" style="27" customWidth="1"/>
    <col min="4340" max="4340" width="8.85546875" style="27" customWidth="1"/>
    <col min="4341" max="4341" width="8.7109375" style="27" customWidth="1"/>
    <col min="4342" max="4342" width="7.7109375" style="27" customWidth="1"/>
    <col min="4343" max="4344" width="8.140625" style="27" customWidth="1"/>
    <col min="4345" max="4345" width="6.42578125" style="27" customWidth="1"/>
    <col min="4346" max="4347" width="7.42578125" style="27" customWidth="1"/>
    <col min="4348" max="4348" width="6.28515625" style="27" customWidth="1"/>
    <col min="4349" max="4349" width="7.7109375" style="27" customWidth="1"/>
    <col min="4350" max="4350" width="7.28515625" style="27" customWidth="1"/>
    <col min="4351" max="4351" width="7.5703125" style="27" customWidth="1"/>
    <col min="4352" max="4352" width="8.28515625" style="27" customWidth="1"/>
    <col min="4353" max="4353" width="9.28515625" style="27" customWidth="1"/>
    <col min="4354" max="4354" width="7.28515625" style="27" customWidth="1"/>
    <col min="4355" max="4356" width="9.140625" style="27" customWidth="1"/>
    <col min="4357" max="4357" width="8" style="27" customWidth="1"/>
    <col min="4358" max="4359" width="9.140625" style="27" customWidth="1"/>
    <col min="4360" max="4360" width="8" style="27" customWidth="1"/>
    <col min="4361" max="4361" width="9" style="27" customWidth="1"/>
    <col min="4362" max="4362" width="9.28515625" style="27" customWidth="1"/>
    <col min="4363" max="4363" width="6.85546875" style="27" customWidth="1"/>
    <col min="4364" max="4588" width="9.140625" style="27"/>
    <col min="4589" max="4589" width="19.28515625" style="27" customWidth="1"/>
    <col min="4590" max="4590" width="9.7109375" style="27" customWidth="1"/>
    <col min="4591" max="4591" width="9.42578125" style="27" customWidth="1"/>
    <col min="4592" max="4592" width="8.7109375" style="27" customWidth="1"/>
    <col min="4593" max="4594" width="9.42578125" style="27" customWidth="1"/>
    <col min="4595" max="4595" width="7.7109375" style="27" customWidth="1"/>
    <col min="4596" max="4596" width="8.85546875" style="27" customWidth="1"/>
    <col min="4597" max="4597" width="8.7109375" style="27" customWidth="1"/>
    <col min="4598" max="4598" width="7.7109375" style="27" customWidth="1"/>
    <col min="4599" max="4600" width="8.140625" style="27" customWidth="1"/>
    <col min="4601" max="4601" width="6.42578125" style="27" customWidth="1"/>
    <col min="4602" max="4603" width="7.42578125" style="27" customWidth="1"/>
    <col min="4604" max="4604" width="6.28515625" style="27" customWidth="1"/>
    <col min="4605" max="4605" width="7.7109375" style="27" customWidth="1"/>
    <col min="4606" max="4606" width="7.28515625" style="27" customWidth="1"/>
    <col min="4607" max="4607" width="7.5703125" style="27" customWidth="1"/>
    <col min="4608" max="4608" width="8.28515625" style="27" customWidth="1"/>
    <col min="4609" max="4609" width="9.28515625" style="27" customWidth="1"/>
    <col min="4610" max="4610" width="7.28515625" style="27" customWidth="1"/>
    <col min="4611" max="4612" width="9.140625" style="27" customWidth="1"/>
    <col min="4613" max="4613" width="8" style="27" customWidth="1"/>
    <col min="4614" max="4615" width="9.140625" style="27" customWidth="1"/>
    <col min="4616" max="4616" width="8" style="27" customWidth="1"/>
    <col min="4617" max="4617" width="9" style="27" customWidth="1"/>
    <col min="4618" max="4618" width="9.28515625" style="27" customWidth="1"/>
    <col min="4619" max="4619" width="6.85546875" style="27" customWidth="1"/>
    <col min="4620" max="4844" width="9.140625" style="27"/>
    <col min="4845" max="4845" width="19.28515625" style="27" customWidth="1"/>
    <col min="4846" max="4846" width="9.7109375" style="27" customWidth="1"/>
    <col min="4847" max="4847" width="9.42578125" style="27" customWidth="1"/>
    <col min="4848" max="4848" width="8.7109375" style="27" customWidth="1"/>
    <col min="4849" max="4850" width="9.42578125" style="27" customWidth="1"/>
    <col min="4851" max="4851" width="7.7109375" style="27" customWidth="1"/>
    <col min="4852" max="4852" width="8.85546875" style="27" customWidth="1"/>
    <col min="4853" max="4853" width="8.7109375" style="27" customWidth="1"/>
    <col min="4854" max="4854" width="7.7109375" style="27" customWidth="1"/>
    <col min="4855" max="4856" width="8.140625" style="27" customWidth="1"/>
    <col min="4857" max="4857" width="6.42578125" style="27" customWidth="1"/>
    <col min="4858" max="4859" width="7.42578125" style="27" customWidth="1"/>
    <col min="4860" max="4860" width="6.28515625" style="27" customWidth="1"/>
    <col min="4861" max="4861" width="7.7109375" style="27" customWidth="1"/>
    <col min="4862" max="4862" width="7.28515625" style="27" customWidth="1"/>
    <col min="4863" max="4863" width="7.5703125" style="27" customWidth="1"/>
    <col min="4864" max="4864" width="8.28515625" style="27" customWidth="1"/>
    <col min="4865" max="4865" width="9.28515625" style="27" customWidth="1"/>
    <col min="4866" max="4866" width="7.28515625" style="27" customWidth="1"/>
    <col min="4867" max="4868" width="9.140625" style="27" customWidth="1"/>
    <col min="4869" max="4869" width="8" style="27" customWidth="1"/>
    <col min="4870" max="4871" width="9.140625" style="27" customWidth="1"/>
    <col min="4872" max="4872" width="8" style="27" customWidth="1"/>
    <col min="4873" max="4873" width="9" style="27" customWidth="1"/>
    <col min="4874" max="4874" width="9.28515625" style="27" customWidth="1"/>
    <col min="4875" max="4875" width="6.85546875" style="27" customWidth="1"/>
    <col min="4876" max="5100" width="9.140625" style="27"/>
    <col min="5101" max="5101" width="19.28515625" style="27" customWidth="1"/>
    <col min="5102" max="5102" width="9.7109375" style="27" customWidth="1"/>
    <col min="5103" max="5103" width="9.42578125" style="27" customWidth="1"/>
    <col min="5104" max="5104" width="8.7109375" style="27" customWidth="1"/>
    <col min="5105" max="5106" width="9.42578125" style="27" customWidth="1"/>
    <col min="5107" max="5107" width="7.7109375" style="27" customWidth="1"/>
    <col min="5108" max="5108" width="8.85546875" style="27" customWidth="1"/>
    <col min="5109" max="5109" width="8.7109375" style="27" customWidth="1"/>
    <col min="5110" max="5110" width="7.7109375" style="27" customWidth="1"/>
    <col min="5111" max="5112" width="8.140625" style="27" customWidth="1"/>
    <col min="5113" max="5113" width="6.42578125" style="27" customWidth="1"/>
    <col min="5114" max="5115" width="7.42578125" style="27" customWidth="1"/>
    <col min="5116" max="5116" width="6.28515625" style="27" customWidth="1"/>
    <col min="5117" max="5117" width="7.7109375" style="27" customWidth="1"/>
    <col min="5118" max="5118" width="7.28515625" style="27" customWidth="1"/>
    <col min="5119" max="5119" width="7.5703125" style="27" customWidth="1"/>
    <col min="5120" max="5120" width="8.28515625" style="27" customWidth="1"/>
    <col min="5121" max="5121" width="9.28515625" style="27" customWidth="1"/>
    <col min="5122" max="5122" width="7.28515625" style="27" customWidth="1"/>
    <col min="5123" max="5124" width="9.140625" style="27" customWidth="1"/>
    <col min="5125" max="5125" width="8" style="27" customWidth="1"/>
    <col min="5126" max="5127" width="9.140625" style="27" customWidth="1"/>
    <col min="5128" max="5128" width="8" style="27" customWidth="1"/>
    <col min="5129" max="5129" width="9" style="27" customWidth="1"/>
    <col min="5130" max="5130" width="9.28515625" style="27" customWidth="1"/>
    <col min="5131" max="5131" width="6.85546875" style="27" customWidth="1"/>
    <col min="5132" max="5356" width="9.140625" style="27"/>
    <col min="5357" max="5357" width="19.28515625" style="27" customWidth="1"/>
    <col min="5358" max="5358" width="9.7109375" style="27" customWidth="1"/>
    <col min="5359" max="5359" width="9.42578125" style="27" customWidth="1"/>
    <col min="5360" max="5360" width="8.7109375" style="27" customWidth="1"/>
    <col min="5361" max="5362" width="9.42578125" style="27" customWidth="1"/>
    <col min="5363" max="5363" width="7.7109375" style="27" customWidth="1"/>
    <col min="5364" max="5364" width="8.85546875" style="27" customWidth="1"/>
    <col min="5365" max="5365" width="8.7109375" style="27" customWidth="1"/>
    <col min="5366" max="5366" width="7.7109375" style="27" customWidth="1"/>
    <col min="5367" max="5368" width="8.140625" style="27" customWidth="1"/>
    <col min="5369" max="5369" width="6.42578125" style="27" customWidth="1"/>
    <col min="5370" max="5371" width="7.42578125" style="27" customWidth="1"/>
    <col min="5372" max="5372" width="6.28515625" style="27" customWidth="1"/>
    <col min="5373" max="5373" width="7.7109375" style="27" customWidth="1"/>
    <col min="5374" max="5374" width="7.28515625" style="27" customWidth="1"/>
    <col min="5375" max="5375" width="7.5703125" style="27" customWidth="1"/>
    <col min="5376" max="5376" width="8.28515625" style="27" customWidth="1"/>
    <col min="5377" max="5377" width="9.28515625" style="27" customWidth="1"/>
    <col min="5378" max="5378" width="7.28515625" style="27" customWidth="1"/>
    <col min="5379" max="5380" width="9.140625" style="27" customWidth="1"/>
    <col min="5381" max="5381" width="8" style="27" customWidth="1"/>
    <col min="5382" max="5383" width="9.140625" style="27" customWidth="1"/>
    <col min="5384" max="5384" width="8" style="27" customWidth="1"/>
    <col min="5385" max="5385" width="9" style="27" customWidth="1"/>
    <col min="5386" max="5386" width="9.28515625" style="27" customWidth="1"/>
    <col min="5387" max="5387" width="6.85546875" style="27" customWidth="1"/>
    <col min="5388" max="5612" width="9.140625" style="27"/>
    <col min="5613" max="5613" width="19.28515625" style="27" customWidth="1"/>
    <col min="5614" max="5614" width="9.7109375" style="27" customWidth="1"/>
    <col min="5615" max="5615" width="9.42578125" style="27" customWidth="1"/>
    <col min="5616" max="5616" width="8.7109375" style="27" customWidth="1"/>
    <col min="5617" max="5618" width="9.42578125" style="27" customWidth="1"/>
    <col min="5619" max="5619" width="7.7109375" style="27" customWidth="1"/>
    <col min="5620" max="5620" width="8.85546875" style="27" customWidth="1"/>
    <col min="5621" max="5621" width="8.7109375" style="27" customWidth="1"/>
    <col min="5622" max="5622" width="7.7109375" style="27" customWidth="1"/>
    <col min="5623" max="5624" width="8.140625" style="27" customWidth="1"/>
    <col min="5625" max="5625" width="6.42578125" style="27" customWidth="1"/>
    <col min="5626" max="5627" width="7.42578125" style="27" customWidth="1"/>
    <col min="5628" max="5628" width="6.28515625" style="27" customWidth="1"/>
    <col min="5629" max="5629" width="7.7109375" style="27" customWidth="1"/>
    <col min="5630" max="5630" width="7.28515625" style="27" customWidth="1"/>
    <col min="5631" max="5631" width="7.5703125" style="27" customWidth="1"/>
    <col min="5632" max="5632" width="8.28515625" style="27" customWidth="1"/>
    <col min="5633" max="5633" width="9.28515625" style="27" customWidth="1"/>
    <col min="5634" max="5634" width="7.28515625" style="27" customWidth="1"/>
    <col min="5635" max="5636" width="9.140625" style="27" customWidth="1"/>
    <col min="5637" max="5637" width="8" style="27" customWidth="1"/>
    <col min="5638" max="5639" width="9.140625" style="27" customWidth="1"/>
    <col min="5640" max="5640" width="8" style="27" customWidth="1"/>
    <col min="5641" max="5641" width="9" style="27" customWidth="1"/>
    <col min="5642" max="5642" width="9.28515625" style="27" customWidth="1"/>
    <col min="5643" max="5643" width="6.85546875" style="27" customWidth="1"/>
    <col min="5644" max="5868" width="9.140625" style="27"/>
    <col min="5869" max="5869" width="19.28515625" style="27" customWidth="1"/>
    <col min="5870" max="5870" width="9.7109375" style="27" customWidth="1"/>
    <col min="5871" max="5871" width="9.42578125" style="27" customWidth="1"/>
    <col min="5872" max="5872" width="8.7109375" style="27" customWidth="1"/>
    <col min="5873" max="5874" width="9.42578125" style="27" customWidth="1"/>
    <col min="5875" max="5875" width="7.7109375" style="27" customWidth="1"/>
    <col min="5876" max="5876" width="8.85546875" style="27" customWidth="1"/>
    <col min="5877" max="5877" width="8.7109375" style="27" customWidth="1"/>
    <col min="5878" max="5878" width="7.7109375" style="27" customWidth="1"/>
    <col min="5879" max="5880" width="8.140625" style="27" customWidth="1"/>
    <col min="5881" max="5881" width="6.42578125" style="27" customWidth="1"/>
    <col min="5882" max="5883" width="7.42578125" style="27" customWidth="1"/>
    <col min="5884" max="5884" width="6.28515625" style="27" customWidth="1"/>
    <col min="5885" max="5885" width="7.7109375" style="27" customWidth="1"/>
    <col min="5886" max="5886" width="7.28515625" style="27" customWidth="1"/>
    <col min="5887" max="5887" width="7.5703125" style="27" customWidth="1"/>
    <col min="5888" max="5888" width="8.28515625" style="27" customWidth="1"/>
    <col min="5889" max="5889" width="9.28515625" style="27" customWidth="1"/>
    <col min="5890" max="5890" width="7.28515625" style="27" customWidth="1"/>
    <col min="5891" max="5892" width="9.140625" style="27" customWidth="1"/>
    <col min="5893" max="5893" width="8" style="27" customWidth="1"/>
    <col min="5894" max="5895" width="9.140625" style="27" customWidth="1"/>
    <col min="5896" max="5896" width="8" style="27" customWidth="1"/>
    <col min="5897" max="5897" width="9" style="27" customWidth="1"/>
    <col min="5898" max="5898" width="9.28515625" style="27" customWidth="1"/>
    <col min="5899" max="5899" width="6.85546875" style="27" customWidth="1"/>
    <col min="5900" max="6124" width="9.140625" style="27"/>
    <col min="6125" max="6125" width="19.28515625" style="27" customWidth="1"/>
    <col min="6126" max="6126" width="9.7109375" style="27" customWidth="1"/>
    <col min="6127" max="6127" width="9.42578125" style="27" customWidth="1"/>
    <col min="6128" max="6128" width="8.7109375" style="27" customWidth="1"/>
    <col min="6129" max="6130" width="9.42578125" style="27" customWidth="1"/>
    <col min="6131" max="6131" width="7.7109375" style="27" customWidth="1"/>
    <col min="6132" max="6132" width="8.85546875" style="27" customWidth="1"/>
    <col min="6133" max="6133" width="8.7109375" style="27" customWidth="1"/>
    <col min="6134" max="6134" width="7.7109375" style="27" customWidth="1"/>
    <col min="6135" max="6136" width="8.140625" style="27" customWidth="1"/>
    <col min="6137" max="6137" width="6.42578125" style="27" customWidth="1"/>
    <col min="6138" max="6139" width="7.42578125" style="27" customWidth="1"/>
    <col min="6140" max="6140" width="6.28515625" style="27" customWidth="1"/>
    <col min="6141" max="6141" width="7.7109375" style="27" customWidth="1"/>
    <col min="6142" max="6142" width="7.28515625" style="27" customWidth="1"/>
    <col min="6143" max="6143" width="7.5703125" style="27" customWidth="1"/>
    <col min="6144" max="6144" width="8.28515625" style="27" customWidth="1"/>
    <col min="6145" max="6145" width="9.28515625" style="27" customWidth="1"/>
    <col min="6146" max="6146" width="7.28515625" style="27" customWidth="1"/>
    <col min="6147" max="6148" width="9.140625" style="27" customWidth="1"/>
    <col min="6149" max="6149" width="8" style="27" customWidth="1"/>
    <col min="6150" max="6151" width="9.140625" style="27" customWidth="1"/>
    <col min="6152" max="6152" width="8" style="27" customWidth="1"/>
    <col min="6153" max="6153" width="9" style="27" customWidth="1"/>
    <col min="6154" max="6154" width="9.28515625" style="27" customWidth="1"/>
    <col min="6155" max="6155" width="6.85546875" style="27" customWidth="1"/>
    <col min="6156" max="6380" width="9.140625" style="27"/>
    <col min="6381" max="6381" width="19.28515625" style="27" customWidth="1"/>
    <col min="6382" max="6382" width="9.7109375" style="27" customWidth="1"/>
    <col min="6383" max="6383" width="9.42578125" style="27" customWidth="1"/>
    <col min="6384" max="6384" width="8.7109375" style="27" customWidth="1"/>
    <col min="6385" max="6386" width="9.42578125" style="27" customWidth="1"/>
    <col min="6387" max="6387" width="7.7109375" style="27" customWidth="1"/>
    <col min="6388" max="6388" width="8.85546875" style="27" customWidth="1"/>
    <col min="6389" max="6389" width="8.7109375" style="27" customWidth="1"/>
    <col min="6390" max="6390" width="7.7109375" style="27" customWidth="1"/>
    <col min="6391" max="6392" width="8.140625" style="27" customWidth="1"/>
    <col min="6393" max="6393" width="6.42578125" style="27" customWidth="1"/>
    <col min="6394" max="6395" width="7.42578125" style="27" customWidth="1"/>
    <col min="6396" max="6396" width="6.28515625" style="27" customWidth="1"/>
    <col min="6397" max="6397" width="7.7109375" style="27" customWidth="1"/>
    <col min="6398" max="6398" width="7.28515625" style="27" customWidth="1"/>
    <col min="6399" max="6399" width="7.5703125" style="27" customWidth="1"/>
    <col min="6400" max="6400" width="8.28515625" style="27" customWidth="1"/>
    <col min="6401" max="6401" width="9.28515625" style="27" customWidth="1"/>
    <col min="6402" max="6402" width="7.28515625" style="27" customWidth="1"/>
    <col min="6403" max="6404" width="9.140625" style="27" customWidth="1"/>
    <col min="6405" max="6405" width="8" style="27" customWidth="1"/>
    <col min="6406" max="6407" width="9.140625" style="27" customWidth="1"/>
    <col min="6408" max="6408" width="8" style="27" customWidth="1"/>
    <col min="6409" max="6409" width="9" style="27" customWidth="1"/>
    <col min="6410" max="6410" width="9.28515625" style="27" customWidth="1"/>
    <col min="6411" max="6411" width="6.85546875" style="27" customWidth="1"/>
    <col min="6412" max="6636" width="9.140625" style="27"/>
    <col min="6637" max="6637" width="19.28515625" style="27" customWidth="1"/>
    <col min="6638" max="6638" width="9.7109375" style="27" customWidth="1"/>
    <col min="6639" max="6639" width="9.42578125" style="27" customWidth="1"/>
    <col min="6640" max="6640" width="8.7109375" style="27" customWidth="1"/>
    <col min="6641" max="6642" width="9.42578125" style="27" customWidth="1"/>
    <col min="6643" max="6643" width="7.7109375" style="27" customWidth="1"/>
    <col min="6644" max="6644" width="8.85546875" style="27" customWidth="1"/>
    <col min="6645" max="6645" width="8.7109375" style="27" customWidth="1"/>
    <col min="6646" max="6646" width="7.7109375" style="27" customWidth="1"/>
    <col min="6647" max="6648" width="8.140625" style="27" customWidth="1"/>
    <col min="6649" max="6649" width="6.42578125" style="27" customWidth="1"/>
    <col min="6650" max="6651" width="7.42578125" style="27" customWidth="1"/>
    <col min="6652" max="6652" width="6.28515625" style="27" customWidth="1"/>
    <col min="6653" max="6653" width="7.7109375" style="27" customWidth="1"/>
    <col min="6654" max="6654" width="7.28515625" style="27" customWidth="1"/>
    <col min="6655" max="6655" width="7.5703125" style="27" customWidth="1"/>
    <col min="6656" max="6656" width="8.28515625" style="27" customWidth="1"/>
    <col min="6657" max="6657" width="9.28515625" style="27" customWidth="1"/>
    <col min="6658" max="6658" width="7.28515625" style="27" customWidth="1"/>
    <col min="6659" max="6660" width="9.140625" style="27" customWidth="1"/>
    <col min="6661" max="6661" width="8" style="27" customWidth="1"/>
    <col min="6662" max="6663" width="9.140625" style="27" customWidth="1"/>
    <col min="6664" max="6664" width="8" style="27" customWidth="1"/>
    <col min="6665" max="6665" width="9" style="27" customWidth="1"/>
    <col min="6666" max="6666" width="9.28515625" style="27" customWidth="1"/>
    <col min="6667" max="6667" width="6.85546875" style="27" customWidth="1"/>
    <col min="6668" max="6892" width="9.140625" style="27"/>
    <col min="6893" max="6893" width="19.28515625" style="27" customWidth="1"/>
    <col min="6894" max="6894" width="9.7109375" style="27" customWidth="1"/>
    <col min="6895" max="6895" width="9.42578125" style="27" customWidth="1"/>
    <col min="6896" max="6896" width="8.7109375" style="27" customWidth="1"/>
    <col min="6897" max="6898" width="9.42578125" style="27" customWidth="1"/>
    <col min="6899" max="6899" width="7.7109375" style="27" customWidth="1"/>
    <col min="6900" max="6900" width="8.85546875" style="27" customWidth="1"/>
    <col min="6901" max="6901" width="8.7109375" style="27" customWidth="1"/>
    <col min="6902" max="6902" width="7.7109375" style="27" customWidth="1"/>
    <col min="6903" max="6904" width="8.140625" style="27" customWidth="1"/>
    <col min="6905" max="6905" width="6.42578125" style="27" customWidth="1"/>
    <col min="6906" max="6907" width="7.42578125" style="27" customWidth="1"/>
    <col min="6908" max="6908" width="6.28515625" style="27" customWidth="1"/>
    <col min="6909" max="6909" width="7.7109375" style="27" customWidth="1"/>
    <col min="6910" max="6910" width="7.28515625" style="27" customWidth="1"/>
    <col min="6911" max="6911" width="7.5703125" style="27" customWidth="1"/>
    <col min="6912" max="6912" width="8.28515625" style="27" customWidth="1"/>
    <col min="6913" max="6913" width="9.28515625" style="27" customWidth="1"/>
    <col min="6914" max="6914" width="7.28515625" style="27" customWidth="1"/>
    <col min="6915" max="6916" width="9.140625" style="27" customWidth="1"/>
    <col min="6917" max="6917" width="8" style="27" customWidth="1"/>
    <col min="6918" max="6919" width="9.140625" style="27" customWidth="1"/>
    <col min="6920" max="6920" width="8" style="27" customWidth="1"/>
    <col min="6921" max="6921" width="9" style="27" customWidth="1"/>
    <col min="6922" max="6922" width="9.28515625" style="27" customWidth="1"/>
    <col min="6923" max="6923" width="6.85546875" style="27" customWidth="1"/>
    <col min="6924" max="7148" width="9.140625" style="27"/>
    <col min="7149" max="7149" width="19.28515625" style="27" customWidth="1"/>
    <col min="7150" max="7150" width="9.7109375" style="27" customWidth="1"/>
    <col min="7151" max="7151" width="9.42578125" style="27" customWidth="1"/>
    <col min="7152" max="7152" width="8.7109375" style="27" customWidth="1"/>
    <col min="7153" max="7154" width="9.42578125" style="27" customWidth="1"/>
    <col min="7155" max="7155" width="7.7109375" style="27" customWidth="1"/>
    <col min="7156" max="7156" width="8.85546875" style="27" customWidth="1"/>
    <col min="7157" max="7157" width="8.7109375" style="27" customWidth="1"/>
    <col min="7158" max="7158" width="7.7109375" style="27" customWidth="1"/>
    <col min="7159" max="7160" width="8.140625" style="27" customWidth="1"/>
    <col min="7161" max="7161" width="6.42578125" style="27" customWidth="1"/>
    <col min="7162" max="7163" width="7.42578125" style="27" customWidth="1"/>
    <col min="7164" max="7164" width="6.28515625" style="27" customWidth="1"/>
    <col min="7165" max="7165" width="7.7109375" style="27" customWidth="1"/>
    <col min="7166" max="7166" width="7.28515625" style="27" customWidth="1"/>
    <col min="7167" max="7167" width="7.5703125" style="27" customWidth="1"/>
    <col min="7168" max="7168" width="8.28515625" style="27" customWidth="1"/>
    <col min="7169" max="7169" width="9.28515625" style="27" customWidth="1"/>
    <col min="7170" max="7170" width="7.28515625" style="27" customWidth="1"/>
    <col min="7171" max="7172" width="9.140625" style="27" customWidth="1"/>
    <col min="7173" max="7173" width="8" style="27" customWidth="1"/>
    <col min="7174" max="7175" width="9.140625" style="27" customWidth="1"/>
    <col min="7176" max="7176" width="8" style="27" customWidth="1"/>
    <col min="7177" max="7177" width="9" style="27" customWidth="1"/>
    <col min="7178" max="7178" width="9.28515625" style="27" customWidth="1"/>
    <col min="7179" max="7179" width="6.85546875" style="27" customWidth="1"/>
    <col min="7180" max="7404" width="9.140625" style="27"/>
    <col min="7405" max="7405" width="19.28515625" style="27" customWidth="1"/>
    <col min="7406" max="7406" width="9.7109375" style="27" customWidth="1"/>
    <col min="7407" max="7407" width="9.42578125" style="27" customWidth="1"/>
    <col min="7408" max="7408" width="8.7109375" style="27" customWidth="1"/>
    <col min="7409" max="7410" width="9.42578125" style="27" customWidth="1"/>
    <col min="7411" max="7411" width="7.7109375" style="27" customWidth="1"/>
    <col min="7412" max="7412" width="8.85546875" style="27" customWidth="1"/>
    <col min="7413" max="7413" width="8.7109375" style="27" customWidth="1"/>
    <col min="7414" max="7414" width="7.7109375" style="27" customWidth="1"/>
    <col min="7415" max="7416" width="8.140625" style="27" customWidth="1"/>
    <col min="7417" max="7417" width="6.42578125" style="27" customWidth="1"/>
    <col min="7418" max="7419" width="7.42578125" style="27" customWidth="1"/>
    <col min="7420" max="7420" width="6.28515625" style="27" customWidth="1"/>
    <col min="7421" max="7421" width="7.7109375" style="27" customWidth="1"/>
    <col min="7422" max="7422" width="7.28515625" style="27" customWidth="1"/>
    <col min="7423" max="7423" width="7.5703125" style="27" customWidth="1"/>
    <col min="7424" max="7424" width="8.28515625" style="27" customWidth="1"/>
    <col min="7425" max="7425" width="9.28515625" style="27" customWidth="1"/>
    <col min="7426" max="7426" width="7.28515625" style="27" customWidth="1"/>
    <col min="7427" max="7428" width="9.140625" style="27" customWidth="1"/>
    <col min="7429" max="7429" width="8" style="27" customWidth="1"/>
    <col min="7430" max="7431" width="9.140625" style="27" customWidth="1"/>
    <col min="7432" max="7432" width="8" style="27" customWidth="1"/>
    <col min="7433" max="7433" width="9" style="27" customWidth="1"/>
    <col min="7434" max="7434" width="9.28515625" style="27" customWidth="1"/>
    <col min="7435" max="7435" width="6.85546875" style="27" customWidth="1"/>
    <col min="7436" max="7660" width="9.140625" style="27"/>
    <col min="7661" max="7661" width="19.28515625" style="27" customWidth="1"/>
    <col min="7662" max="7662" width="9.7109375" style="27" customWidth="1"/>
    <col min="7663" max="7663" width="9.42578125" style="27" customWidth="1"/>
    <col min="7664" max="7664" width="8.7109375" style="27" customWidth="1"/>
    <col min="7665" max="7666" width="9.42578125" style="27" customWidth="1"/>
    <col min="7667" max="7667" width="7.7109375" style="27" customWidth="1"/>
    <col min="7668" max="7668" width="8.85546875" style="27" customWidth="1"/>
    <col min="7669" max="7669" width="8.7109375" style="27" customWidth="1"/>
    <col min="7670" max="7670" width="7.7109375" style="27" customWidth="1"/>
    <col min="7671" max="7672" width="8.140625" style="27" customWidth="1"/>
    <col min="7673" max="7673" width="6.42578125" style="27" customWidth="1"/>
    <col min="7674" max="7675" width="7.42578125" style="27" customWidth="1"/>
    <col min="7676" max="7676" width="6.28515625" style="27" customWidth="1"/>
    <col min="7677" max="7677" width="7.7109375" style="27" customWidth="1"/>
    <col min="7678" max="7678" width="7.28515625" style="27" customWidth="1"/>
    <col min="7679" max="7679" width="7.5703125" style="27" customWidth="1"/>
    <col min="7680" max="7680" width="8.28515625" style="27" customWidth="1"/>
    <col min="7681" max="7681" width="9.28515625" style="27" customWidth="1"/>
    <col min="7682" max="7682" width="7.28515625" style="27" customWidth="1"/>
    <col min="7683" max="7684" width="9.140625" style="27" customWidth="1"/>
    <col min="7685" max="7685" width="8" style="27" customWidth="1"/>
    <col min="7686" max="7687" width="9.140625" style="27" customWidth="1"/>
    <col min="7688" max="7688" width="8" style="27" customWidth="1"/>
    <col min="7689" max="7689" width="9" style="27" customWidth="1"/>
    <col min="7690" max="7690" width="9.28515625" style="27" customWidth="1"/>
    <col min="7691" max="7691" width="6.85546875" style="27" customWidth="1"/>
    <col min="7692" max="7916" width="9.140625" style="27"/>
    <col min="7917" max="7917" width="19.28515625" style="27" customWidth="1"/>
    <col min="7918" max="7918" width="9.7109375" style="27" customWidth="1"/>
    <col min="7919" max="7919" width="9.42578125" style="27" customWidth="1"/>
    <col min="7920" max="7920" width="8.7109375" style="27" customWidth="1"/>
    <col min="7921" max="7922" width="9.42578125" style="27" customWidth="1"/>
    <col min="7923" max="7923" width="7.7109375" style="27" customWidth="1"/>
    <col min="7924" max="7924" width="8.85546875" style="27" customWidth="1"/>
    <col min="7925" max="7925" width="8.7109375" style="27" customWidth="1"/>
    <col min="7926" max="7926" width="7.7109375" style="27" customWidth="1"/>
    <col min="7927" max="7928" width="8.140625" style="27" customWidth="1"/>
    <col min="7929" max="7929" width="6.42578125" style="27" customWidth="1"/>
    <col min="7930" max="7931" width="7.42578125" style="27" customWidth="1"/>
    <col min="7932" max="7932" width="6.28515625" style="27" customWidth="1"/>
    <col min="7933" max="7933" width="7.7109375" style="27" customWidth="1"/>
    <col min="7934" max="7934" width="7.28515625" style="27" customWidth="1"/>
    <col min="7935" max="7935" width="7.5703125" style="27" customWidth="1"/>
    <col min="7936" max="7936" width="8.28515625" style="27" customWidth="1"/>
    <col min="7937" max="7937" width="9.28515625" style="27" customWidth="1"/>
    <col min="7938" max="7938" width="7.28515625" style="27" customWidth="1"/>
    <col min="7939" max="7940" width="9.140625" style="27" customWidth="1"/>
    <col min="7941" max="7941" width="8" style="27" customWidth="1"/>
    <col min="7942" max="7943" width="9.140625" style="27" customWidth="1"/>
    <col min="7944" max="7944" width="8" style="27" customWidth="1"/>
    <col min="7945" max="7945" width="9" style="27" customWidth="1"/>
    <col min="7946" max="7946" width="9.28515625" style="27" customWidth="1"/>
    <col min="7947" max="7947" width="6.85546875" style="27" customWidth="1"/>
    <col min="7948" max="8172" width="9.140625" style="27"/>
    <col min="8173" max="8173" width="19.28515625" style="27" customWidth="1"/>
    <col min="8174" max="8174" width="9.7109375" style="27" customWidth="1"/>
    <col min="8175" max="8175" width="9.42578125" style="27" customWidth="1"/>
    <col min="8176" max="8176" width="8.7109375" style="27" customWidth="1"/>
    <col min="8177" max="8178" width="9.42578125" style="27" customWidth="1"/>
    <col min="8179" max="8179" width="7.7109375" style="27" customWidth="1"/>
    <col min="8180" max="8180" width="8.85546875" style="27" customWidth="1"/>
    <col min="8181" max="8181" width="8.7109375" style="27" customWidth="1"/>
    <col min="8182" max="8182" width="7.7109375" style="27" customWidth="1"/>
    <col min="8183" max="8184" width="8.140625" style="27" customWidth="1"/>
    <col min="8185" max="8185" width="6.42578125" style="27" customWidth="1"/>
    <col min="8186" max="8187" width="7.42578125" style="27" customWidth="1"/>
    <col min="8188" max="8188" width="6.28515625" style="27" customWidth="1"/>
    <col min="8189" max="8189" width="7.7109375" style="27" customWidth="1"/>
    <col min="8190" max="8190" width="7.28515625" style="27" customWidth="1"/>
    <col min="8191" max="8191" width="7.5703125" style="27" customWidth="1"/>
    <col min="8192" max="8192" width="8.28515625" style="27" customWidth="1"/>
    <col min="8193" max="8193" width="9.28515625" style="27" customWidth="1"/>
    <col min="8194" max="8194" width="7.28515625" style="27" customWidth="1"/>
    <col min="8195" max="8196" width="9.140625" style="27" customWidth="1"/>
    <col min="8197" max="8197" width="8" style="27" customWidth="1"/>
    <col min="8198" max="8199" width="9.140625" style="27" customWidth="1"/>
    <col min="8200" max="8200" width="8" style="27" customWidth="1"/>
    <col min="8201" max="8201" width="9" style="27" customWidth="1"/>
    <col min="8202" max="8202" width="9.28515625" style="27" customWidth="1"/>
    <col min="8203" max="8203" width="6.85546875" style="27" customWidth="1"/>
    <col min="8204" max="8428" width="9.140625" style="27"/>
    <col min="8429" max="8429" width="19.28515625" style="27" customWidth="1"/>
    <col min="8430" max="8430" width="9.7109375" style="27" customWidth="1"/>
    <col min="8431" max="8431" width="9.42578125" style="27" customWidth="1"/>
    <col min="8432" max="8432" width="8.7109375" style="27" customWidth="1"/>
    <col min="8433" max="8434" width="9.42578125" style="27" customWidth="1"/>
    <col min="8435" max="8435" width="7.7109375" style="27" customWidth="1"/>
    <col min="8436" max="8436" width="8.85546875" style="27" customWidth="1"/>
    <col min="8437" max="8437" width="8.7109375" style="27" customWidth="1"/>
    <col min="8438" max="8438" width="7.7109375" style="27" customWidth="1"/>
    <col min="8439" max="8440" width="8.140625" style="27" customWidth="1"/>
    <col min="8441" max="8441" width="6.42578125" style="27" customWidth="1"/>
    <col min="8442" max="8443" width="7.42578125" style="27" customWidth="1"/>
    <col min="8444" max="8444" width="6.28515625" style="27" customWidth="1"/>
    <col min="8445" max="8445" width="7.7109375" style="27" customWidth="1"/>
    <col min="8446" max="8446" width="7.28515625" style="27" customWidth="1"/>
    <col min="8447" max="8447" width="7.5703125" style="27" customWidth="1"/>
    <col min="8448" max="8448" width="8.28515625" style="27" customWidth="1"/>
    <col min="8449" max="8449" width="9.28515625" style="27" customWidth="1"/>
    <col min="8450" max="8450" width="7.28515625" style="27" customWidth="1"/>
    <col min="8451" max="8452" width="9.140625" style="27" customWidth="1"/>
    <col min="8453" max="8453" width="8" style="27" customWidth="1"/>
    <col min="8454" max="8455" width="9.140625" style="27" customWidth="1"/>
    <col min="8456" max="8456" width="8" style="27" customWidth="1"/>
    <col min="8457" max="8457" width="9" style="27" customWidth="1"/>
    <col min="8458" max="8458" width="9.28515625" style="27" customWidth="1"/>
    <col min="8459" max="8459" width="6.85546875" style="27" customWidth="1"/>
    <col min="8460" max="8684" width="9.140625" style="27"/>
    <col min="8685" max="8685" width="19.28515625" style="27" customWidth="1"/>
    <col min="8686" max="8686" width="9.7109375" style="27" customWidth="1"/>
    <col min="8687" max="8687" width="9.42578125" style="27" customWidth="1"/>
    <col min="8688" max="8688" width="8.7109375" style="27" customWidth="1"/>
    <col min="8689" max="8690" width="9.42578125" style="27" customWidth="1"/>
    <col min="8691" max="8691" width="7.7109375" style="27" customWidth="1"/>
    <col min="8692" max="8692" width="8.85546875" style="27" customWidth="1"/>
    <col min="8693" max="8693" width="8.7109375" style="27" customWidth="1"/>
    <col min="8694" max="8694" width="7.7109375" style="27" customWidth="1"/>
    <col min="8695" max="8696" width="8.140625" style="27" customWidth="1"/>
    <col min="8697" max="8697" width="6.42578125" style="27" customWidth="1"/>
    <col min="8698" max="8699" width="7.42578125" style="27" customWidth="1"/>
    <col min="8700" max="8700" width="6.28515625" style="27" customWidth="1"/>
    <col min="8701" max="8701" width="7.7109375" style="27" customWidth="1"/>
    <col min="8702" max="8702" width="7.28515625" style="27" customWidth="1"/>
    <col min="8703" max="8703" width="7.5703125" style="27" customWidth="1"/>
    <col min="8704" max="8704" width="8.28515625" style="27" customWidth="1"/>
    <col min="8705" max="8705" width="9.28515625" style="27" customWidth="1"/>
    <col min="8706" max="8706" width="7.28515625" style="27" customWidth="1"/>
    <col min="8707" max="8708" width="9.140625" style="27" customWidth="1"/>
    <col min="8709" max="8709" width="8" style="27" customWidth="1"/>
    <col min="8710" max="8711" width="9.140625" style="27" customWidth="1"/>
    <col min="8712" max="8712" width="8" style="27" customWidth="1"/>
    <col min="8713" max="8713" width="9" style="27" customWidth="1"/>
    <col min="8714" max="8714" width="9.28515625" style="27" customWidth="1"/>
    <col min="8715" max="8715" width="6.85546875" style="27" customWidth="1"/>
    <col min="8716" max="8940" width="9.140625" style="27"/>
    <col min="8941" max="8941" width="19.28515625" style="27" customWidth="1"/>
    <col min="8942" max="8942" width="9.7109375" style="27" customWidth="1"/>
    <col min="8943" max="8943" width="9.42578125" style="27" customWidth="1"/>
    <col min="8944" max="8944" width="8.7109375" style="27" customWidth="1"/>
    <col min="8945" max="8946" width="9.42578125" style="27" customWidth="1"/>
    <col min="8947" max="8947" width="7.7109375" style="27" customWidth="1"/>
    <col min="8948" max="8948" width="8.85546875" style="27" customWidth="1"/>
    <col min="8949" max="8949" width="8.7109375" style="27" customWidth="1"/>
    <col min="8950" max="8950" width="7.7109375" style="27" customWidth="1"/>
    <col min="8951" max="8952" width="8.140625" style="27" customWidth="1"/>
    <col min="8953" max="8953" width="6.42578125" style="27" customWidth="1"/>
    <col min="8954" max="8955" width="7.42578125" style="27" customWidth="1"/>
    <col min="8956" max="8956" width="6.28515625" style="27" customWidth="1"/>
    <col min="8957" max="8957" width="7.7109375" style="27" customWidth="1"/>
    <col min="8958" max="8958" width="7.28515625" style="27" customWidth="1"/>
    <col min="8959" max="8959" width="7.5703125" style="27" customWidth="1"/>
    <col min="8960" max="8960" width="8.28515625" style="27" customWidth="1"/>
    <col min="8961" max="8961" width="9.28515625" style="27" customWidth="1"/>
    <col min="8962" max="8962" width="7.28515625" style="27" customWidth="1"/>
    <col min="8963" max="8964" width="9.140625" style="27" customWidth="1"/>
    <col min="8965" max="8965" width="8" style="27" customWidth="1"/>
    <col min="8966" max="8967" width="9.140625" style="27" customWidth="1"/>
    <col min="8968" max="8968" width="8" style="27" customWidth="1"/>
    <col min="8969" max="8969" width="9" style="27" customWidth="1"/>
    <col min="8970" max="8970" width="9.28515625" style="27" customWidth="1"/>
    <col min="8971" max="8971" width="6.85546875" style="27" customWidth="1"/>
    <col min="8972" max="9196" width="9.140625" style="27"/>
    <col min="9197" max="9197" width="19.28515625" style="27" customWidth="1"/>
    <col min="9198" max="9198" width="9.7109375" style="27" customWidth="1"/>
    <col min="9199" max="9199" width="9.42578125" style="27" customWidth="1"/>
    <col min="9200" max="9200" width="8.7109375" style="27" customWidth="1"/>
    <col min="9201" max="9202" width="9.42578125" style="27" customWidth="1"/>
    <col min="9203" max="9203" width="7.7109375" style="27" customWidth="1"/>
    <col min="9204" max="9204" width="8.85546875" style="27" customWidth="1"/>
    <col min="9205" max="9205" width="8.7109375" style="27" customWidth="1"/>
    <col min="9206" max="9206" width="7.7109375" style="27" customWidth="1"/>
    <col min="9207" max="9208" width="8.140625" style="27" customWidth="1"/>
    <col min="9209" max="9209" width="6.42578125" style="27" customWidth="1"/>
    <col min="9210" max="9211" width="7.42578125" style="27" customWidth="1"/>
    <col min="9212" max="9212" width="6.28515625" style="27" customWidth="1"/>
    <col min="9213" max="9213" width="7.7109375" style="27" customWidth="1"/>
    <col min="9214" max="9214" width="7.28515625" style="27" customWidth="1"/>
    <col min="9215" max="9215" width="7.5703125" style="27" customWidth="1"/>
    <col min="9216" max="9216" width="8.28515625" style="27" customWidth="1"/>
    <col min="9217" max="9217" width="9.28515625" style="27" customWidth="1"/>
    <col min="9218" max="9218" width="7.28515625" style="27" customWidth="1"/>
    <col min="9219" max="9220" width="9.140625" style="27" customWidth="1"/>
    <col min="9221" max="9221" width="8" style="27" customWidth="1"/>
    <col min="9222" max="9223" width="9.140625" style="27" customWidth="1"/>
    <col min="9224" max="9224" width="8" style="27" customWidth="1"/>
    <col min="9225" max="9225" width="9" style="27" customWidth="1"/>
    <col min="9226" max="9226" width="9.28515625" style="27" customWidth="1"/>
    <col min="9227" max="9227" width="6.85546875" style="27" customWidth="1"/>
    <col min="9228" max="9452" width="9.140625" style="27"/>
    <col min="9453" max="9453" width="19.28515625" style="27" customWidth="1"/>
    <col min="9454" max="9454" width="9.7109375" style="27" customWidth="1"/>
    <col min="9455" max="9455" width="9.42578125" style="27" customWidth="1"/>
    <col min="9456" max="9456" width="8.7109375" style="27" customWidth="1"/>
    <col min="9457" max="9458" width="9.42578125" style="27" customWidth="1"/>
    <col min="9459" max="9459" width="7.7109375" style="27" customWidth="1"/>
    <col min="9460" max="9460" width="8.85546875" style="27" customWidth="1"/>
    <col min="9461" max="9461" width="8.7109375" style="27" customWidth="1"/>
    <col min="9462" max="9462" width="7.7109375" style="27" customWidth="1"/>
    <col min="9463" max="9464" width="8.140625" style="27" customWidth="1"/>
    <col min="9465" max="9465" width="6.42578125" style="27" customWidth="1"/>
    <col min="9466" max="9467" width="7.42578125" style="27" customWidth="1"/>
    <col min="9468" max="9468" width="6.28515625" style="27" customWidth="1"/>
    <col min="9469" max="9469" width="7.7109375" style="27" customWidth="1"/>
    <col min="9470" max="9470" width="7.28515625" style="27" customWidth="1"/>
    <col min="9471" max="9471" width="7.5703125" style="27" customWidth="1"/>
    <col min="9472" max="9472" width="8.28515625" style="27" customWidth="1"/>
    <col min="9473" max="9473" width="9.28515625" style="27" customWidth="1"/>
    <col min="9474" max="9474" width="7.28515625" style="27" customWidth="1"/>
    <col min="9475" max="9476" width="9.140625" style="27" customWidth="1"/>
    <col min="9477" max="9477" width="8" style="27" customWidth="1"/>
    <col min="9478" max="9479" width="9.140625" style="27" customWidth="1"/>
    <col min="9480" max="9480" width="8" style="27" customWidth="1"/>
    <col min="9481" max="9481" width="9" style="27" customWidth="1"/>
    <col min="9482" max="9482" width="9.28515625" style="27" customWidth="1"/>
    <col min="9483" max="9483" width="6.85546875" style="27" customWidth="1"/>
    <col min="9484" max="9708" width="9.140625" style="27"/>
    <col min="9709" max="9709" width="19.28515625" style="27" customWidth="1"/>
    <col min="9710" max="9710" width="9.7109375" style="27" customWidth="1"/>
    <col min="9711" max="9711" width="9.42578125" style="27" customWidth="1"/>
    <col min="9712" max="9712" width="8.7109375" style="27" customWidth="1"/>
    <col min="9713" max="9714" width="9.42578125" style="27" customWidth="1"/>
    <col min="9715" max="9715" width="7.7109375" style="27" customWidth="1"/>
    <col min="9716" max="9716" width="8.85546875" style="27" customWidth="1"/>
    <col min="9717" max="9717" width="8.7109375" style="27" customWidth="1"/>
    <col min="9718" max="9718" width="7.7109375" style="27" customWidth="1"/>
    <col min="9719" max="9720" width="8.140625" style="27" customWidth="1"/>
    <col min="9721" max="9721" width="6.42578125" style="27" customWidth="1"/>
    <col min="9722" max="9723" width="7.42578125" style="27" customWidth="1"/>
    <col min="9724" max="9724" width="6.28515625" style="27" customWidth="1"/>
    <col min="9725" max="9725" width="7.7109375" style="27" customWidth="1"/>
    <col min="9726" max="9726" width="7.28515625" style="27" customWidth="1"/>
    <col min="9727" max="9727" width="7.5703125" style="27" customWidth="1"/>
    <col min="9728" max="9728" width="8.28515625" style="27" customWidth="1"/>
    <col min="9729" max="9729" width="9.28515625" style="27" customWidth="1"/>
    <col min="9730" max="9730" width="7.28515625" style="27" customWidth="1"/>
    <col min="9731" max="9732" width="9.140625" style="27" customWidth="1"/>
    <col min="9733" max="9733" width="8" style="27" customWidth="1"/>
    <col min="9734" max="9735" width="9.140625" style="27" customWidth="1"/>
    <col min="9736" max="9736" width="8" style="27" customWidth="1"/>
    <col min="9737" max="9737" width="9" style="27" customWidth="1"/>
    <col min="9738" max="9738" width="9.28515625" style="27" customWidth="1"/>
    <col min="9739" max="9739" width="6.85546875" style="27" customWidth="1"/>
    <col min="9740" max="9964" width="9.140625" style="27"/>
    <col min="9965" max="9965" width="19.28515625" style="27" customWidth="1"/>
    <col min="9966" max="9966" width="9.7109375" style="27" customWidth="1"/>
    <col min="9967" max="9967" width="9.42578125" style="27" customWidth="1"/>
    <col min="9968" max="9968" width="8.7109375" style="27" customWidth="1"/>
    <col min="9969" max="9970" width="9.42578125" style="27" customWidth="1"/>
    <col min="9971" max="9971" width="7.7109375" style="27" customWidth="1"/>
    <col min="9972" max="9972" width="8.85546875" style="27" customWidth="1"/>
    <col min="9973" max="9973" width="8.7109375" style="27" customWidth="1"/>
    <col min="9974" max="9974" width="7.7109375" style="27" customWidth="1"/>
    <col min="9975" max="9976" width="8.140625" style="27" customWidth="1"/>
    <col min="9977" max="9977" width="6.42578125" style="27" customWidth="1"/>
    <col min="9978" max="9979" width="7.42578125" style="27" customWidth="1"/>
    <col min="9980" max="9980" width="6.28515625" style="27" customWidth="1"/>
    <col min="9981" max="9981" width="7.7109375" style="27" customWidth="1"/>
    <col min="9982" max="9982" width="7.28515625" style="27" customWidth="1"/>
    <col min="9983" max="9983" width="7.5703125" style="27" customWidth="1"/>
    <col min="9984" max="9984" width="8.28515625" style="27" customWidth="1"/>
    <col min="9985" max="9985" width="9.28515625" style="27" customWidth="1"/>
    <col min="9986" max="9986" width="7.28515625" style="27" customWidth="1"/>
    <col min="9987" max="9988" width="9.140625" style="27" customWidth="1"/>
    <col min="9989" max="9989" width="8" style="27" customWidth="1"/>
    <col min="9990" max="9991" width="9.140625" style="27" customWidth="1"/>
    <col min="9992" max="9992" width="8" style="27" customWidth="1"/>
    <col min="9993" max="9993" width="9" style="27" customWidth="1"/>
    <col min="9994" max="9994" width="9.28515625" style="27" customWidth="1"/>
    <col min="9995" max="9995" width="6.85546875" style="27" customWidth="1"/>
    <col min="9996" max="10220" width="9.140625" style="27"/>
    <col min="10221" max="10221" width="19.28515625" style="27" customWidth="1"/>
    <col min="10222" max="10222" width="9.7109375" style="27" customWidth="1"/>
    <col min="10223" max="10223" width="9.42578125" style="27" customWidth="1"/>
    <col min="10224" max="10224" width="8.7109375" style="27" customWidth="1"/>
    <col min="10225" max="10226" width="9.42578125" style="27" customWidth="1"/>
    <col min="10227" max="10227" width="7.7109375" style="27" customWidth="1"/>
    <col min="10228" max="10228" width="8.85546875" style="27" customWidth="1"/>
    <col min="10229" max="10229" width="8.7109375" style="27" customWidth="1"/>
    <col min="10230" max="10230" width="7.7109375" style="27" customWidth="1"/>
    <col min="10231" max="10232" width="8.140625" style="27" customWidth="1"/>
    <col min="10233" max="10233" width="6.42578125" style="27" customWidth="1"/>
    <col min="10234" max="10235" width="7.42578125" style="27" customWidth="1"/>
    <col min="10236" max="10236" width="6.28515625" style="27" customWidth="1"/>
    <col min="10237" max="10237" width="7.7109375" style="27" customWidth="1"/>
    <col min="10238" max="10238" width="7.28515625" style="27" customWidth="1"/>
    <col min="10239" max="10239" width="7.5703125" style="27" customWidth="1"/>
    <col min="10240" max="10240" width="8.28515625" style="27" customWidth="1"/>
    <col min="10241" max="10241" width="9.28515625" style="27" customWidth="1"/>
    <col min="10242" max="10242" width="7.28515625" style="27" customWidth="1"/>
    <col min="10243" max="10244" width="9.140625" style="27" customWidth="1"/>
    <col min="10245" max="10245" width="8" style="27" customWidth="1"/>
    <col min="10246" max="10247" width="9.140625" style="27" customWidth="1"/>
    <col min="10248" max="10248" width="8" style="27" customWidth="1"/>
    <col min="10249" max="10249" width="9" style="27" customWidth="1"/>
    <col min="10250" max="10250" width="9.28515625" style="27" customWidth="1"/>
    <col min="10251" max="10251" width="6.85546875" style="27" customWidth="1"/>
    <col min="10252" max="10476" width="9.140625" style="27"/>
    <col min="10477" max="10477" width="19.28515625" style="27" customWidth="1"/>
    <col min="10478" max="10478" width="9.7109375" style="27" customWidth="1"/>
    <col min="10479" max="10479" width="9.42578125" style="27" customWidth="1"/>
    <col min="10480" max="10480" width="8.7109375" style="27" customWidth="1"/>
    <col min="10481" max="10482" width="9.42578125" style="27" customWidth="1"/>
    <col min="10483" max="10483" width="7.7109375" style="27" customWidth="1"/>
    <col min="10484" max="10484" width="8.85546875" style="27" customWidth="1"/>
    <col min="10485" max="10485" width="8.7109375" style="27" customWidth="1"/>
    <col min="10486" max="10486" width="7.7109375" style="27" customWidth="1"/>
    <col min="10487" max="10488" width="8.140625" style="27" customWidth="1"/>
    <col min="10489" max="10489" width="6.42578125" style="27" customWidth="1"/>
    <col min="10490" max="10491" width="7.42578125" style="27" customWidth="1"/>
    <col min="10492" max="10492" width="6.28515625" style="27" customWidth="1"/>
    <col min="10493" max="10493" width="7.7109375" style="27" customWidth="1"/>
    <col min="10494" max="10494" width="7.28515625" style="27" customWidth="1"/>
    <col min="10495" max="10495" width="7.5703125" style="27" customWidth="1"/>
    <col min="10496" max="10496" width="8.28515625" style="27" customWidth="1"/>
    <col min="10497" max="10497" width="9.28515625" style="27" customWidth="1"/>
    <col min="10498" max="10498" width="7.28515625" style="27" customWidth="1"/>
    <col min="10499" max="10500" width="9.140625" style="27" customWidth="1"/>
    <col min="10501" max="10501" width="8" style="27" customWidth="1"/>
    <col min="10502" max="10503" width="9.140625" style="27" customWidth="1"/>
    <col min="10504" max="10504" width="8" style="27" customWidth="1"/>
    <col min="10505" max="10505" width="9" style="27" customWidth="1"/>
    <col min="10506" max="10506" width="9.28515625" style="27" customWidth="1"/>
    <col min="10507" max="10507" width="6.85546875" style="27" customWidth="1"/>
    <col min="10508" max="10732" width="9.140625" style="27"/>
    <col min="10733" max="10733" width="19.28515625" style="27" customWidth="1"/>
    <col min="10734" max="10734" width="9.7109375" style="27" customWidth="1"/>
    <col min="10735" max="10735" width="9.42578125" style="27" customWidth="1"/>
    <col min="10736" max="10736" width="8.7109375" style="27" customWidth="1"/>
    <col min="10737" max="10738" width="9.42578125" style="27" customWidth="1"/>
    <col min="10739" max="10739" width="7.7109375" style="27" customWidth="1"/>
    <col min="10740" max="10740" width="8.85546875" style="27" customWidth="1"/>
    <col min="10741" max="10741" width="8.7109375" style="27" customWidth="1"/>
    <col min="10742" max="10742" width="7.7109375" style="27" customWidth="1"/>
    <col min="10743" max="10744" width="8.140625" style="27" customWidth="1"/>
    <col min="10745" max="10745" width="6.42578125" style="27" customWidth="1"/>
    <col min="10746" max="10747" width="7.42578125" style="27" customWidth="1"/>
    <col min="10748" max="10748" width="6.28515625" style="27" customWidth="1"/>
    <col min="10749" max="10749" width="7.7109375" style="27" customWidth="1"/>
    <col min="10750" max="10750" width="7.28515625" style="27" customWidth="1"/>
    <col min="10751" max="10751" width="7.5703125" style="27" customWidth="1"/>
    <col min="10752" max="10752" width="8.28515625" style="27" customWidth="1"/>
    <col min="10753" max="10753" width="9.28515625" style="27" customWidth="1"/>
    <col min="10754" max="10754" width="7.28515625" style="27" customWidth="1"/>
    <col min="10755" max="10756" width="9.140625" style="27" customWidth="1"/>
    <col min="10757" max="10757" width="8" style="27" customWidth="1"/>
    <col min="10758" max="10759" width="9.140625" style="27" customWidth="1"/>
    <col min="10760" max="10760" width="8" style="27" customWidth="1"/>
    <col min="10761" max="10761" width="9" style="27" customWidth="1"/>
    <col min="10762" max="10762" width="9.28515625" style="27" customWidth="1"/>
    <col min="10763" max="10763" width="6.85546875" style="27" customWidth="1"/>
    <col min="10764" max="10988" width="9.140625" style="27"/>
    <col min="10989" max="10989" width="19.28515625" style="27" customWidth="1"/>
    <col min="10990" max="10990" width="9.7109375" style="27" customWidth="1"/>
    <col min="10991" max="10991" width="9.42578125" style="27" customWidth="1"/>
    <col min="10992" max="10992" width="8.7109375" style="27" customWidth="1"/>
    <col min="10993" max="10994" width="9.42578125" style="27" customWidth="1"/>
    <col min="10995" max="10995" width="7.7109375" style="27" customWidth="1"/>
    <col min="10996" max="10996" width="8.85546875" style="27" customWidth="1"/>
    <col min="10997" max="10997" width="8.7109375" style="27" customWidth="1"/>
    <col min="10998" max="10998" width="7.7109375" style="27" customWidth="1"/>
    <col min="10999" max="11000" width="8.140625" style="27" customWidth="1"/>
    <col min="11001" max="11001" width="6.42578125" style="27" customWidth="1"/>
    <col min="11002" max="11003" width="7.42578125" style="27" customWidth="1"/>
    <col min="11004" max="11004" width="6.28515625" style="27" customWidth="1"/>
    <col min="11005" max="11005" width="7.7109375" style="27" customWidth="1"/>
    <col min="11006" max="11006" width="7.28515625" style="27" customWidth="1"/>
    <col min="11007" max="11007" width="7.5703125" style="27" customWidth="1"/>
    <col min="11008" max="11008" width="8.28515625" style="27" customWidth="1"/>
    <col min="11009" max="11009" width="9.28515625" style="27" customWidth="1"/>
    <col min="11010" max="11010" width="7.28515625" style="27" customWidth="1"/>
    <col min="11011" max="11012" width="9.140625" style="27" customWidth="1"/>
    <col min="11013" max="11013" width="8" style="27" customWidth="1"/>
    <col min="11014" max="11015" width="9.140625" style="27" customWidth="1"/>
    <col min="11016" max="11016" width="8" style="27" customWidth="1"/>
    <col min="11017" max="11017" width="9" style="27" customWidth="1"/>
    <col min="11018" max="11018" width="9.28515625" style="27" customWidth="1"/>
    <col min="11019" max="11019" width="6.85546875" style="27" customWidth="1"/>
    <col min="11020" max="11244" width="9.140625" style="27"/>
    <col min="11245" max="11245" width="19.28515625" style="27" customWidth="1"/>
    <col min="11246" max="11246" width="9.7109375" style="27" customWidth="1"/>
    <col min="11247" max="11247" width="9.42578125" style="27" customWidth="1"/>
    <col min="11248" max="11248" width="8.7109375" style="27" customWidth="1"/>
    <col min="11249" max="11250" width="9.42578125" style="27" customWidth="1"/>
    <col min="11251" max="11251" width="7.7109375" style="27" customWidth="1"/>
    <col min="11252" max="11252" width="8.85546875" style="27" customWidth="1"/>
    <col min="11253" max="11253" width="8.7109375" style="27" customWidth="1"/>
    <col min="11254" max="11254" width="7.7109375" style="27" customWidth="1"/>
    <col min="11255" max="11256" width="8.140625" style="27" customWidth="1"/>
    <col min="11257" max="11257" width="6.42578125" style="27" customWidth="1"/>
    <col min="11258" max="11259" width="7.42578125" style="27" customWidth="1"/>
    <col min="11260" max="11260" width="6.28515625" style="27" customWidth="1"/>
    <col min="11261" max="11261" width="7.7109375" style="27" customWidth="1"/>
    <col min="11262" max="11262" width="7.28515625" style="27" customWidth="1"/>
    <col min="11263" max="11263" width="7.5703125" style="27" customWidth="1"/>
    <col min="11264" max="11264" width="8.28515625" style="27" customWidth="1"/>
    <col min="11265" max="11265" width="9.28515625" style="27" customWidth="1"/>
    <col min="11266" max="11266" width="7.28515625" style="27" customWidth="1"/>
    <col min="11267" max="11268" width="9.140625" style="27" customWidth="1"/>
    <col min="11269" max="11269" width="8" style="27" customWidth="1"/>
    <col min="11270" max="11271" width="9.140625" style="27" customWidth="1"/>
    <col min="11272" max="11272" width="8" style="27" customWidth="1"/>
    <col min="11273" max="11273" width="9" style="27" customWidth="1"/>
    <col min="11274" max="11274" width="9.28515625" style="27" customWidth="1"/>
    <col min="11275" max="11275" width="6.85546875" style="27" customWidth="1"/>
    <col min="11276" max="11500" width="9.140625" style="27"/>
    <col min="11501" max="11501" width="19.28515625" style="27" customWidth="1"/>
    <col min="11502" max="11502" width="9.7109375" style="27" customWidth="1"/>
    <col min="11503" max="11503" width="9.42578125" style="27" customWidth="1"/>
    <col min="11504" max="11504" width="8.7109375" style="27" customWidth="1"/>
    <col min="11505" max="11506" width="9.42578125" style="27" customWidth="1"/>
    <col min="11507" max="11507" width="7.7109375" style="27" customWidth="1"/>
    <col min="11508" max="11508" width="8.85546875" style="27" customWidth="1"/>
    <col min="11509" max="11509" width="8.7109375" style="27" customWidth="1"/>
    <col min="11510" max="11510" width="7.7109375" style="27" customWidth="1"/>
    <col min="11511" max="11512" width="8.140625" style="27" customWidth="1"/>
    <col min="11513" max="11513" width="6.42578125" style="27" customWidth="1"/>
    <col min="11514" max="11515" width="7.42578125" style="27" customWidth="1"/>
    <col min="11516" max="11516" width="6.28515625" style="27" customWidth="1"/>
    <col min="11517" max="11517" width="7.7109375" style="27" customWidth="1"/>
    <col min="11518" max="11518" width="7.28515625" style="27" customWidth="1"/>
    <col min="11519" max="11519" width="7.5703125" style="27" customWidth="1"/>
    <col min="11520" max="11520" width="8.28515625" style="27" customWidth="1"/>
    <col min="11521" max="11521" width="9.28515625" style="27" customWidth="1"/>
    <col min="11522" max="11522" width="7.28515625" style="27" customWidth="1"/>
    <col min="11523" max="11524" width="9.140625" style="27" customWidth="1"/>
    <col min="11525" max="11525" width="8" style="27" customWidth="1"/>
    <col min="11526" max="11527" width="9.140625" style="27" customWidth="1"/>
    <col min="11528" max="11528" width="8" style="27" customWidth="1"/>
    <col min="11529" max="11529" width="9" style="27" customWidth="1"/>
    <col min="11530" max="11530" width="9.28515625" style="27" customWidth="1"/>
    <col min="11531" max="11531" width="6.85546875" style="27" customWidth="1"/>
    <col min="11532" max="11756" width="9.140625" style="27"/>
    <col min="11757" max="11757" width="19.28515625" style="27" customWidth="1"/>
    <col min="11758" max="11758" width="9.7109375" style="27" customWidth="1"/>
    <col min="11759" max="11759" width="9.42578125" style="27" customWidth="1"/>
    <col min="11760" max="11760" width="8.7109375" style="27" customWidth="1"/>
    <col min="11761" max="11762" width="9.42578125" style="27" customWidth="1"/>
    <col min="11763" max="11763" width="7.7109375" style="27" customWidth="1"/>
    <col min="11764" max="11764" width="8.85546875" style="27" customWidth="1"/>
    <col min="11765" max="11765" width="8.7109375" style="27" customWidth="1"/>
    <col min="11766" max="11766" width="7.7109375" style="27" customWidth="1"/>
    <col min="11767" max="11768" width="8.140625" style="27" customWidth="1"/>
    <col min="11769" max="11769" width="6.42578125" style="27" customWidth="1"/>
    <col min="11770" max="11771" width="7.42578125" style="27" customWidth="1"/>
    <col min="11772" max="11772" width="6.28515625" style="27" customWidth="1"/>
    <col min="11773" max="11773" width="7.7109375" style="27" customWidth="1"/>
    <col min="11774" max="11774" width="7.28515625" style="27" customWidth="1"/>
    <col min="11775" max="11775" width="7.5703125" style="27" customWidth="1"/>
    <col min="11776" max="11776" width="8.28515625" style="27" customWidth="1"/>
    <col min="11777" max="11777" width="9.28515625" style="27" customWidth="1"/>
    <col min="11778" max="11778" width="7.28515625" style="27" customWidth="1"/>
    <col min="11779" max="11780" width="9.140625" style="27" customWidth="1"/>
    <col min="11781" max="11781" width="8" style="27" customWidth="1"/>
    <col min="11782" max="11783" width="9.140625" style="27" customWidth="1"/>
    <col min="11784" max="11784" width="8" style="27" customWidth="1"/>
    <col min="11785" max="11785" width="9" style="27" customWidth="1"/>
    <col min="11786" max="11786" width="9.28515625" style="27" customWidth="1"/>
    <col min="11787" max="11787" width="6.85546875" style="27" customWidth="1"/>
    <col min="11788" max="12012" width="9.140625" style="27"/>
    <col min="12013" max="12013" width="19.28515625" style="27" customWidth="1"/>
    <col min="12014" max="12014" width="9.7109375" style="27" customWidth="1"/>
    <col min="12015" max="12015" width="9.42578125" style="27" customWidth="1"/>
    <col min="12016" max="12016" width="8.7109375" style="27" customWidth="1"/>
    <col min="12017" max="12018" width="9.42578125" style="27" customWidth="1"/>
    <col min="12019" max="12019" width="7.7109375" style="27" customWidth="1"/>
    <col min="12020" max="12020" width="8.85546875" style="27" customWidth="1"/>
    <col min="12021" max="12021" width="8.7109375" style="27" customWidth="1"/>
    <col min="12022" max="12022" width="7.7109375" style="27" customWidth="1"/>
    <col min="12023" max="12024" width="8.140625" style="27" customWidth="1"/>
    <col min="12025" max="12025" width="6.42578125" style="27" customWidth="1"/>
    <col min="12026" max="12027" width="7.42578125" style="27" customWidth="1"/>
    <col min="12028" max="12028" width="6.28515625" style="27" customWidth="1"/>
    <col min="12029" max="12029" width="7.7109375" style="27" customWidth="1"/>
    <col min="12030" max="12030" width="7.28515625" style="27" customWidth="1"/>
    <col min="12031" max="12031" width="7.5703125" style="27" customWidth="1"/>
    <col min="12032" max="12032" width="8.28515625" style="27" customWidth="1"/>
    <col min="12033" max="12033" width="9.28515625" style="27" customWidth="1"/>
    <col min="12034" max="12034" width="7.28515625" style="27" customWidth="1"/>
    <col min="12035" max="12036" width="9.140625" style="27" customWidth="1"/>
    <col min="12037" max="12037" width="8" style="27" customWidth="1"/>
    <col min="12038" max="12039" width="9.140625" style="27" customWidth="1"/>
    <col min="12040" max="12040" width="8" style="27" customWidth="1"/>
    <col min="12041" max="12041" width="9" style="27" customWidth="1"/>
    <col min="12042" max="12042" width="9.28515625" style="27" customWidth="1"/>
    <col min="12043" max="12043" width="6.85546875" style="27" customWidth="1"/>
    <col min="12044" max="12268" width="9.140625" style="27"/>
    <col min="12269" max="12269" width="19.28515625" style="27" customWidth="1"/>
    <col min="12270" max="12270" width="9.7109375" style="27" customWidth="1"/>
    <col min="12271" max="12271" width="9.42578125" style="27" customWidth="1"/>
    <col min="12272" max="12272" width="8.7109375" style="27" customWidth="1"/>
    <col min="12273" max="12274" width="9.42578125" style="27" customWidth="1"/>
    <col min="12275" max="12275" width="7.7109375" style="27" customWidth="1"/>
    <col min="12276" max="12276" width="8.85546875" style="27" customWidth="1"/>
    <col min="12277" max="12277" width="8.7109375" style="27" customWidth="1"/>
    <col min="12278" max="12278" width="7.7109375" style="27" customWidth="1"/>
    <col min="12279" max="12280" width="8.140625" style="27" customWidth="1"/>
    <col min="12281" max="12281" width="6.42578125" style="27" customWidth="1"/>
    <col min="12282" max="12283" width="7.42578125" style="27" customWidth="1"/>
    <col min="12284" max="12284" width="6.28515625" style="27" customWidth="1"/>
    <col min="12285" max="12285" width="7.7109375" style="27" customWidth="1"/>
    <col min="12286" max="12286" width="7.28515625" style="27" customWidth="1"/>
    <col min="12287" max="12287" width="7.5703125" style="27" customWidth="1"/>
    <col min="12288" max="12288" width="8.28515625" style="27" customWidth="1"/>
    <col min="12289" max="12289" width="9.28515625" style="27" customWidth="1"/>
    <col min="12290" max="12290" width="7.28515625" style="27" customWidth="1"/>
    <col min="12291" max="12292" width="9.140625" style="27" customWidth="1"/>
    <col min="12293" max="12293" width="8" style="27" customWidth="1"/>
    <col min="12294" max="12295" width="9.140625" style="27" customWidth="1"/>
    <col min="12296" max="12296" width="8" style="27" customWidth="1"/>
    <col min="12297" max="12297" width="9" style="27" customWidth="1"/>
    <col min="12298" max="12298" width="9.28515625" style="27" customWidth="1"/>
    <col min="12299" max="12299" width="6.85546875" style="27" customWidth="1"/>
    <col min="12300" max="12524" width="9.140625" style="27"/>
    <col min="12525" max="12525" width="19.28515625" style="27" customWidth="1"/>
    <col min="12526" max="12526" width="9.7109375" style="27" customWidth="1"/>
    <col min="12527" max="12527" width="9.42578125" style="27" customWidth="1"/>
    <col min="12528" max="12528" width="8.7109375" style="27" customWidth="1"/>
    <col min="12529" max="12530" width="9.42578125" style="27" customWidth="1"/>
    <col min="12531" max="12531" width="7.7109375" style="27" customWidth="1"/>
    <col min="12532" max="12532" width="8.85546875" style="27" customWidth="1"/>
    <col min="12533" max="12533" width="8.7109375" style="27" customWidth="1"/>
    <col min="12534" max="12534" width="7.7109375" style="27" customWidth="1"/>
    <col min="12535" max="12536" width="8.140625" style="27" customWidth="1"/>
    <col min="12537" max="12537" width="6.42578125" style="27" customWidth="1"/>
    <col min="12538" max="12539" width="7.42578125" style="27" customWidth="1"/>
    <col min="12540" max="12540" width="6.28515625" style="27" customWidth="1"/>
    <col min="12541" max="12541" width="7.7109375" style="27" customWidth="1"/>
    <col min="12542" max="12542" width="7.28515625" style="27" customWidth="1"/>
    <col min="12543" max="12543" width="7.5703125" style="27" customWidth="1"/>
    <col min="12544" max="12544" width="8.28515625" style="27" customWidth="1"/>
    <col min="12545" max="12545" width="9.28515625" style="27" customWidth="1"/>
    <col min="12546" max="12546" width="7.28515625" style="27" customWidth="1"/>
    <col min="12547" max="12548" width="9.140625" style="27" customWidth="1"/>
    <col min="12549" max="12549" width="8" style="27" customWidth="1"/>
    <col min="12550" max="12551" width="9.140625" style="27" customWidth="1"/>
    <col min="12552" max="12552" width="8" style="27" customWidth="1"/>
    <col min="12553" max="12553" width="9" style="27" customWidth="1"/>
    <col min="12554" max="12554" width="9.28515625" style="27" customWidth="1"/>
    <col min="12555" max="12555" width="6.85546875" style="27" customWidth="1"/>
    <col min="12556" max="12780" width="9.140625" style="27"/>
    <col min="12781" max="12781" width="19.28515625" style="27" customWidth="1"/>
    <col min="12782" max="12782" width="9.7109375" style="27" customWidth="1"/>
    <col min="12783" max="12783" width="9.42578125" style="27" customWidth="1"/>
    <col min="12784" max="12784" width="8.7109375" style="27" customWidth="1"/>
    <col min="12785" max="12786" width="9.42578125" style="27" customWidth="1"/>
    <col min="12787" max="12787" width="7.7109375" style="27" customWidth="1"/>
    <col min="12788" max="12788" width="8.85546875" style="27" customWidth="1"/>
    <col min="12789" max="12789" width="8.7109375" style="27" customWidth="1"/>
    <col min="12790" max="12790" width="7.7109375" style="27" customWidth="1"/>
    <col min="12791" max="12792" width="8.140625" style="27" customWidth="1"/>
    <col min="12793" max="12793" width="6.42578125" style="27" customWidth="1"/>
    <col min="12794" max="12795" width="7.42578125" style="27" customWidth="1"/>
    <col min="12796" max="12796" width="6.28515625" style="27" customWidth="1"/>
    <col min="12797" max="12797" width="7.7109375" style="27" customWidth="1"/>
    <col min="12798" max="12798" width="7.28515625" style="27" customWidth="1"/>
    <col min="12799" max="12799" width="7.5703125" style="27" customWidth="1"/>
    <col min="12800" max="12800" width="8.28515625" style="27" customWidth="1"/>
    <col min="12801" max="12801" width="9.28515625" style="27" customWidth="1"/>
    <col min="12802" max="12802" width="7.28515625" style="27" customWidth="1"/>
    <col min="12803" max="12804" width="9.140625" style="27" customWidth="1"/>
    <col min="12805" max="12805" width="8" style="27" customWidth="1"/>
    <col min="12806" max="12807" width="9.140625" style="27" customWidth="1"/>
    <col min="12808" max="12808" width="8" style="27" customWidth="1"/>
    <col min="12809" max="12809" width="9" style="27" customWidth="1"/>
    <col min="12810" max="12810" width="9.28515625" style="27" customWidth="1"/>
    <col min="12811" max="12811" width="6.85546875" style="27" customWidth="1"/>
    <col min="12812" max="13036" width="9.140625" style="27"/>
    <col min="13037" max="13037" width="19.28515625" style="27" customWidth="1"/>
    <col min="13038" max="13038" width="9.7109375" style="27" customWidth="1"/>
    <col min="13039" max="13039" width="9.42578125" style="27" customWidth="1"/>
    <col min="13040" max="13040" width="8.7109375" style="27" customWidth="1"/>
    <col min="13041" max="13042" width="9.42578125" style="27" customWidth="1"/>
    <col min="13043" max="13043" width="7.7109375" style="27" customWidth="1"/>
    <col min="13044" max="13044" width="8.85546875" style="27" customWidth="1"/>
    <col min="13045" max="13045" width="8.7109375" style="27" customWidth="1"/>
    <col min="13046" max="13046" width="7.7109375" style="27" customWidth="1"/>
    <col min="13047" max="13048" width="8.140625" style="27" customWidth="1"/>
    <col min="13049" max="13049" width="6.42578125" style="27" customWidth="1"/>
    <col min="13050" max="13051" width="7.42578125" style="27" customWidth="1"/>
    <col min="13052" max="13052" width="6.28515625" style="27" customWidth="1"/>
    <col min="13053" max="13053" width="7.7109375" style="27" customWidth="1"/>
    <col min="13054" max="13054" width="7.28515625" style="27" customWidth="1"/>
    <col min="13055" max="13055" width="7.5703125" style="27" customWidth="1"/>
    <col min="13056" max="13056" width="8.28515625" style="27" customWidth="1"/>
    <col min="13057" max="13057" width="9.28515625" style="27" customWidth="1"/>
    <col min="13058" max="13058" width="7.28515625" style="27" customWidth="1"/>
    <col min="13059" max="13060" width="9.140625" style="27" customWidth="1"/>
    <col min="13061" max="13061" width="8" style="27" customWidth="1"/>
    <col min="13062" max="13063" width="9.140625" style="27" customWidth="1"/>
    <col min="13064" max="13064" width="8" style="27" customWidth="1"/>
    <col min="13065" max="13065" width="9" style="27" customWidth="1"/>
    <col min="13066" max="13066" width="9.28515625" style="27" customWidth="1"/>
    <col min="13067" max="13067" width="6.85546875" style="27" customWidth="1"/>
    <col min="13068" max="13292" width="9.140625" style="27"/>
    <col min="13293" max="13293" width="19.28515625" style="27" customWidth="1"/>
    <col min="13294" max="13294" width="9.7109375" style="27" customWidth="1"/>
    <col min="13295" max="13295" width="9.42578125" style="27" customWidth="1"/>
    <col min="13296" max="13296" width="8.7109375" style="27" customWidth="1"/>
    <col min="13297" max="13298" width="9.42578125" style="27" customWidth="1"/>
    <col min="13299" max="13299" width="7.7109375" style="27" customWidth="1"/>
    <col min="13300" max="13300" width="8.85546875" style="27" customWidth="1"/>
    <col min="13301" max="13301" width="8.7109375" style="27" customWidth="1"/>
    <col min="13302" max="13302" width="7.7109375" style="27" customWidth="1"/>
    <col min="13303" max="13304" width="8.140625" style="27" customWidth="1"/>
    <col min="13305" max="13305" width="6.42578125" style="27" customWidth="1"/>
    <col min="13306" max="13307" width="7.42578125" style="27" customWidth="1"/>
    <col min="13308" max="13308" width="6.28515625" style="27" customWidth="1"/>
    <col min="13309" max="13309" width="7.7109375" style="27" customWidth="1"/>
    <col min="13310" max="13310" width="7.28515625" style="27" customWidth="1"/>
    <col min="13311" max="13311" width="7.5703125" style="27" customWidth="1"/>
    <col min="13312" max="13312" width="8.28515625" style="27" customWidth="1"/>
    <col min="13313" max="13313" width="9.28515625" style="27" customWidth="1"/>
    <col min="13314" max="13314" width="7.28515625" style="27" customWidth="1"/>
    <col min="13315" max="13316" width="9.140625" style="27" customWidth="1"/>
    <col min="13317" max="13317" width="8" style="27" customWidth="1"/>
    <col min="13318" max="13319" width="9.140625" style="27" customWidth="1"/>
    <col min="13320" max="13320" width="8" style="27" customWidth="1"/>
    <col min="13321" max="13321" width="9" style="27" customWidth="1"/>
    <col min="13322" max="13322" width="9.28515625" style="27" customWidth="1"/>
    <col min="13323" max="13323" width="6.85546875" style="27" customWidth="1"/>
    <col min="13324" max="13548" width="9.140625" style="27"/>
    <col min="13549" max="13549" width="19.28515625" style="27" customWidth="1"/>
    <col min="13550" max="13550" width="9.7109375" style="27" customWidth="1"/>
    <col min="13551" max="13551" width="9.42578125" style="27" customWidth="1"/>
    <col min="13552" max="13552" width="8.7109375" style="27" customWidth="1"/>
    <col min="13553" max="13554" width="9.42578125" style="27" customWidth="1"/>
    <col min="13555" max="13555" width="7.7109375" style="27" customWidth="1"/>
    <col min="13556" max="13556" width="8.85546875" style="27" customWidth="1"/>
    <col min="13557" max="13557" width="8.7109375" style="27" customWidth="1"/>
    <col min="13558" max="13558" width="7.7109375" style="27" customWidth="1"/>
    <col min="13559" max="13560" width="8.140625" style="27" customWidth="1"/>
    <col min="13561" max="13561" width="6.42578125" style="27" customWidth="1"/>
    <col min="13562" max="13563" width="7.42578125" style="27" customWidth="1"/>
    <col min="13564" max="13564" width="6.28515625" style="27" customWidth="1"/>
    <col min="13565" max="13565" width="7.7109375" style="27" customWidth="1"/>
    <col min="13566" max="13566" width="7.28515625" style="27" customWidth="1"/>
    <col min="13567" max="13567" width="7.5703125" style="27" customWidth="1"/>
    <col min="13568" max="13568" width="8.28515625" style="27" customWidth="1"/>
    <col min="13569" max="13569" width="9.28515625" style="27" customWidth="1"/>
    <col min="13570" max="13570" width="7.28515625" style="27" customWidth="1"/>
    <col min="13571" max="13572" width="9.140625" style="27" customWidth="1"/>
    <col min="13573" max="13573" width="8" style="27" customWidth="1"/>
    <col min="13574" max="13575" width="9.140625" style="27" customWidth="1"/>
    <col min="13576" max="13576" width="8" style="27" customWidth="1"/>
    <col min="13577" max="13577" width="9" style="27" customWidth="1"/>
    <col min="13578" max="13578" width="9.28515625" style="27" customWidth="1"/>
    <col min="13579" max="13579" width="6.85546875" style="27" customWidth="1"/>
    <col min="13580" max="13804" width="9.140625" style="27"/>
    <col min="13805" max="13805" width="19.28515625" style="27" customWidth="1"/>
    <col min="13806" max="13806" width="9.7109375" style="27" customWidth="1"/>
    <col min="13807" max="13807" width="9.42578125" style="27" customWidth="1"/>
    <col min="13808" max="13808" width="8.7109375" style="27" customWidth="1"/>
    <col min="13809" max="13810" width="9.42578125" style="27" customWidth="1"/>
    <col min="13811" max="13811" width="7.7109375" style="27" customWidth="1"/>
    <col min="13812" max="13812" width="8.85546875" style="27" customWidth="1"/>
    <col min="13813" max="13813" width="8.7109375" style="27" customWidth="1"/>
    <col min="13814" max="13814" width="7.7109375" style="27" customWidth="1"/>
    <col min="13815" max="13816" width="8.140625" style="27" customWidth="1"/>
    <col min="13817" max="13817" width="6.42578125" style="27" customWidth="1"/>
    <col min="13818" max="13819" width="7.42578125" style="27" customWidth="1"/>
    <col min="13820" max="13820" width="6.28515625" style="27" customWidth="1"/>
    <col min="13821" max="13821" width="7.7109375" style="27" customWidth="1"/>
    <col min="13822" max="13822" width="7.28515625" style="27" customWidth="1"/>
    <col min="13823" max="13823" width="7.5703125" style="27" customWidth="1"/>
    <col min="13824" max="13824" width="8.28515625" style="27" customWidth="1"/>
    <col min="13825" max="13825" width="9.28515625" style="27" customWidth="1"/>
    <col min="13826" max="13826" width="7.28515625" style="27" customWidth="1"/>
    <col min="13827" max="13828" width="9.140625" style="27" customWidth="1"/>
    <col min="13829" max="13829" width="8" style="27" customWidth="1"/>
    <col min="13830" max="13831" width="9.140625" style="27" customWidth="1"/>
    <col min="13832" max="13832" width="8" style="27" customWidth="1"/>
    <col min="13833" max="13833" width="9" style="27" customWidth="1"/>
    <col min="13834" max="13834" width="9.28515625" style="27" customWidth="1"/>
    <col min="13835" max="13835" width="6.85546875" style="27" customWidth="1"/>
    <col min="13836" max="14060" width="9.140625" style="27"/>
    <col min="14061" max="14061" width="19.28515625" style="27" customWidth="1"/>
    <col min="14062" max="14062" width="9.7109375" style="27" customWidth="1"/>
    <col min="14063" max="14063" width="9.42578125" style="27" customWidth="1"/>
    <col min="14064" max="14064" width="8.7109375" style="27" customWidth="1"/>
    <col min="14065" max="14066" width="9.42578125" style="27" customWidth="1"/>
    <col min="14067" max="14067" width="7.7109375" style="27" customWidth="1"/>
    <col min="14068" max="14068" width="8.85546875" style="27" customWidth="1"/>
    <col min="14069" max="14069" width="8.7109375" style="27" customWidth="1"/>
    <col min="14070" max="14070" width="7.7109375" style="27" customWidth="1"/>
    <col min="14071" max="14072" width="8.140625" style="27" customWidth="1"/>
    <col min="14073" max="14073" width="6.42578125" style="27" customWidth="1"/>
    <col min="14074" max="14075" width="7.42578125" style="27" customWidth="1"/>
    <col min="14076" max="14076" width="6.28515625" style="27" customWidth="1"/>
    <col min="14077" max="14077" width="7.7109375" style="27" customWidth="1"/>
    <col min="14078" max="14078" width="7.28515625" style="27" customWidth="1"/>
    <col min="14079" max="14079" width="7.5703125" style="27" customWidth="1"/>
    <col min="14080" max="14080" width="8.28515625" style="27" customWidth="1"/>
    <col min="14081" max="14081" width="9.28515625" style="27" customWidth="1"/>
    <col min="14082" max="14082" width="7.28515625" style="27" customWidth="1"/>
    <col min="14083" max="14084" width="9.140625" style="27" customWidth="1"/>
    <col min="14085" max="14085" width="8" style="27" customWidth="1"/>
    <col min="14086" max="14087" width="9.140625" style="27" customWidth="1"/>
    <col min="14088" max="14088" width="8" style="27" customWidth="1"/>
    <col min="14089" max="14089" width="9" style="27" customWidth="1"/>
    <col min="14090" max="14090" width="9.28515625" style="27" customWidth="1"/>
    <col min="14091" max="14091" width="6.85546875" style="27" customWidth="1"/>
    <col min="14092" max="14316" width="9.140625" style="27"/>
    <col min="14317" max="14317" width="19.28515625" style="27" customWidth="1"/>
    <col min="14318" max="14318" width="9.7109375" style="27" customWidth="1"/>
    <col min="14319" max="14319" width="9.42578125" style="27" customWidth="1"/>
    <col min="14320" max="14320" width="8.7109375" style="27" customWidth="1"/>
    <col min="14321" max="14322" width="9.42578125" style="27" customWidth="1"/>
    <col min="14323" max="14323" width="7.7109375" style="27" customWidth="1"/>
    <col min="14324" max="14324" width="8.85546875" style="27" customWidth="1"/>
    <col min="14325" max="14325" width="8.7109375" style="27" customWidth="1"/>
    <col min="14326" max="14326" width="7.7109375" style="27" customWidth="1"/>
    <col min="14327" max="14328" width="8.140625" style="27" customWidth="1"/>
    <col min="14329" max="14329" width="6.42578125" style="27" customWidth="1"/>
    <col min="14330" max="14331" width="7.42578125" style="27" customWidth="1"/>
    <col min="14332" max="14332" width="6.28515625" style="27" customWidth="1"/>
    <col min="14333" max="14333" width="7.7109375" style="27" customWidth="1"/>
    <col min="14334" max="14334" width="7.28515625" style="27" customWidth="1"/>
    <col min="14335" max="14335" width="7.5703125" style="27" customWidth="1"/>
    <col min="14336" max="14336" width="8.28515625" style="27" customWidth="1"/>
    <col min="14337" max="14337" width="9.28515625" style="27" customWidth="1"/>
    <col min="14338" max="14338" width="7.28515625" style="27" customWidth="1"/>
    <col min="14339" max="14340" width="9.140625" style="27" customWidth="1"/>
    <col min="14341" max="14341" width="8" style="27" customWidth="1"/>
    <col min="14342" max="14343" width="9.140625" style="27" customWidth="1"/>
    <col min="14344" max="14344" width="8" style="27" customWidth="1"/>
    <col min="14345" max="14345" width="9" style="27" customWidth="1"/>
    <col min="14346" max="14346" width="9.28515625" style="27" customWidth="1"/>
    <col min="14347" max="14347" width="6.85546875" style="27" customWidth="1"/>
    <col min="14348" max="14572" width="9.140625" style="27"/>
    <col min="14573" max="14573" width="19.28515625" style="27" customWidth="1"/>
    <col min="14574" max="14574" width="9.7109375" style="27" customWidth="1"/>
    <col min="14575" max="14575" width="9.42578125" style="27" customWidth="1"/>
    <col min="14576" max="14576" width="8.7109375" style="27" customWidth="1"/>
    <col min="14577" max="14578" width="9.42578125" style="27" customWidth="1"/>
    <col min="14579" max="14579" width="7.7109375" style="27" customWidth="1"/>
    <col min="14580" max="14580" width="8.85546875" style="27" customWidth="1"/>
    <col min="14581" max="14581" width="8.7109375" style="27" customWidth="1"/>
    <col min="14582" max="14582" width="7.7109375" style="27" customWidth="1"/>
    <col min="14583" max="14584" width="8.140625" style="27" customWidth="1"/>
    <col min="14585" max="14585" width="6.42578125" style="27" customWidth="1"/>
    <col min="14586" max="14587" width="7.42578125" style="27" customWidth="1"/>
    <col min="14588" max="14588" width="6.28515625" style="27" customWidth="1"/>
    <col min="14589" max="14589" width="7.7109375" style="27" customWidth="1"/>
    <col min="14590" max="14590" width="7.28515625" style="27" customWidth="1"/>
    <col min="14591" max="14591" width="7.5703125" style="27" customWidth="1"/>
    <col min="14592" max="14592" width="8.28515625" style="27" customWidth="1"/>
    <col min="14593" max="14593" width="9.28515625" style="27" customWidth="1"/>
    <col min="14594" max="14594" width="7.28515625" style="27" customWidth="1"/>
    <col min="14595" max="14596" width="9.140625" style="27" customWidth="1"/>
    <col min="14597" max="14597" width="8" style="27" customWidth="1"/>
    <col min="14598" max="14599" width="9.140625" style="27" customWidth="1"/>
    <col min="14600" max="14600" width="8" style="27" customWidth="1"/>
    <col min="14601" max="14601" width="9" style="27" customWidth="1"/>
    <col min="14602" max="14602" width="9.28515625" style="27" customWidth="1"/>
    <col min="14603" max="14603" width="6.85546875" style="27" customWidth="1"/>
    <col min="14604" max="14828" width="9.140625" style="27"/>
    <col min="14829" max="14829" width="19.28515625" style="27" customWidth="1"/>
    <col min="14830" max="14830" width="9.7109375" style="27" customWidth="1"/>
    <col min="14831" max="14831" width="9.42578125" style="27" customWidth="1"/>
    <col min="14832" max="14832" width="8.7109375" style="27" customWidth="1"/>
    <col min="14833" max="14834" width="9.42578125" style="27" customWidth="1"/>
    <col min="14835" max="14835" width="7.7109375" style="27" customWidth="1"/>
    <col min="14836" max="14836" width="8.85546875" style="27" customWidth="1"/>
    <col min="14837" max="14837" width="8.7109375" style="27" customWidth="1"/>
    <col min="14838" max="14838" width="7.7109375" style="27" customWidth="1"/>
    <col min="14839" max="14840" width="8.140625" style="27" customWidth="1"/>
    <col min="14841" max="14841" width="6.42578125" style="27" customWidth="1"/>
    <col min="14842" max="14843" width="7.42578125" style="27" customWidth="1"/>
    <col min="14844" max="14844" width="6.28515625" style="27" customWidth="1"/>
    <col min="14845" max="14845" width="7.7109375" style="27" customWidth="1"/>
    <col min="14846" max="14846" width="7.28515625" style="27" customWidth="1"/>
    <col min="14847" max="14847" width="7.5703125" style="27" customWidth="1"/>
    <col min="14848" max="14848" width="8.28515625" style="27" customWidth="1"/>
    <col min="14849" max="14849" width="9.28515625" style="27" customWidth="1"/>
    <col min="14850" max="14850" width="7.28515625" style="27" customWidth="1"/>
    <col min="14851" max="14852" width="9.140625" style="27" customWidth="1"/>
    <col min="14853" max="14853" width="8" style="27" customWidth="1"/>
    <col min="14854" max="14855" width="9.140625" style="27" customWidth="1"/>
    <col min="14856" max="14856" width="8" style="27" customWidth="1"/>
    <col min="14857" max="14857" width="9" style="27" customWidth="1"/>
    <col min="14858" max="14858" width="9.28515625" style="27" customWidth="1"/>
    <col min="14859" max="14859" width="6.85546875" style="27" customWidth="1"/>
    <col min="14860" max="15084" width="9.140625" style="27"/>
    <col min="15085" max="15085" width="19.28515625" style="27" customWidth="1"/>
    <col min="15086" max="15086" width="9.7109375" style="27" customWidth="1"/>
    <col min="15087" max="15087" width="9.42578125" style="27" customWidth="1"/>
    <col min="15088" max="15088" width="8.7109375" style="27" customWidth="1"/>
    <col min="15089" max="15090" width="9.42578125" style="27" customWidth="1"/>
    <col min="15091" max="15091" width="7.7109375" style="27" customWidth="1"/>
    <col min="15092" max="15092" width="8.85546875" style="27" customWidth="1"/>
    <col min="15093" max="15093" width="8.7109375" style="27" customWidth="1"/>
    <col min="15094" max="15094" width="7.7109375" style="27" customWidth="1"/>
    <col min="15095" max="15096" width="8.140625" style="27" customWidth="1"/>
    <col min="15097" max="15097" width="6.42578125" style="27" customWidth="1"/>
    <col min="15098" max="15099" width="7.42578125" style="27" customWidth="1"/>
    <col min="15100" max="15100" width="6.28515625" style="27" customWidth="1"/>
    <col min="15101" max="15101" width="7.7109375" style="27" customWidth="1"/>
    <col min="15102" max="15102" width="7.28515625" style="27" customWidth="1"/>
    <col min="15103" max="15103" width="7.5703125" style="27" customWidth="1"/>
    <col min="15104" max="15104" width="8.28515625" style="27" customWidth="1"/>
    <col min="15105" max="15105" width="9.28515625" style="27" customWidth="1"/>
    <col min="15106" max="15106" width="7.28515625" style="27" customWidth="1"/>
    <col min="15107" max="15108" width="9.140625" style="27" customWidth="1"/>
    <col min="15109" max="15109" width="8" style="27" customWidth="1"/>
    <col min="15110" max="15111" width="9.140625" style="27" customWidth="1"/>
    <col min="15112" max="15112" width="8" style="27" customWidth="1"/>
    <col min="15113" max="15113" width="9" style="27" customWidth="1"/>
    <col min="15114" max="15114" width="9.28515625" style="27" customWidth="1"/>
    <col min="15115" max="15115" width="6.85546875" style="27" customWidth="1"/>
    <col min="15116" max="15340" width="9.140625" style="27"/>
    <col min="15341" max="15341" width="19.28515625" style="27" customWidth="1"/>
    <col min="15342" max="15342" width="9.7109375" style="27" customWidth="1"/>
    <col min="15343" max="15343" width="9.42578125" style="27" customWidth="1"/>
    <col min="15344" max="15344" width="8.7109375" style="27" customWidth="1"/>
    <col min="15345" max="15346" width="9.42578125" style="27" customWidth="1"/>
    <col min="15347" max="15347" width="7.7109375" style="27" customWidth="1"/>
    <col min="15348" max="15348" width="8.85546875" style="27" customWidth="1"/>
    <col min="15349" max="15349" width="8.7109375" style="27" customWidth="1"/>
    <col min="15350" max="15350" width="7.7109375" style="27" customWidth="1"/>
    <col min="15351" max="15352" width="8.140625" style="27" customWidth="1"/>
    <col min="15353" max="15353" width="6.42578125" style="27" customWidth="1"/>
    <col min="15354" max="15355" width="7.42578125" style="27" customWidth="1"/>
    <col min="15356" max="15356" width="6.28515625" style="27" customWidth="1"/>
    <col min="15357" max="15357" width="7.7109375" style="27" customWidth="1"/>
    <col min="15358" max="15358" width="7.28515625" style="27" customWidth="1"/>
    <col min="15359" max="15359" width="7.5703125" style="27" customWidth="1"/>
    <col min="15360" max="15360" width="8.28515625" style="27" customWidth="1"/>
    <col min="15361" max="15361" width="9.28515625" style="27" customWidth="1"/>
    <col min="15362" max="15362" width="7.28515625" style="27" customWidth="1"/>
    <col min="15363" max="15364" width="9.140625" style="27" customWidth="1"/>
    <col min="15365" max="15365" width="8" style="27" customWidth="1"/>
    <col min="15366" max="15367" width="9.140625" style="27" customWidth="1"/>
    <col min="15368" max="15368" width="8" style="27" customWidth="1"/>
    <col min="15369" max="15369" width="9" style="27" customWidth="1"/>
    <col min="15370" max="15370" width="9.28515625" style="27" customWidth="1"/>
    <col min="15371" max="15371" width="6.85546875" style="27" customWidth="1"/>
    <col min="15372" max="15596" width="9.140625" style="27"/>
    <col min="15597" max="15597" width="19.28515625" style="27" customWidth="1"/>
    <col min="15598" max="15598" width="9.7109375" style="27" customWidth="1"/>
    <col min="15599" max="15599" width="9.42578125" style="27" customWidth="1"/>
    <col min="15600" max="15600" width="8.7109375" style="27" customWidth="1"/>
    <col min="15601" max="15602" width="9.42578125" style="27" customWidth="1"/>
    <col min="15603" max="15603" width="7.7109375" style="27" customWidth="1"/>
    <col min="15604" max="15604" width="8.85546875" style="27" customWidth="1"/>
    <col min="15605" max="15605" width="8.7109375" style="27" customWidth="1"/>
    <col min="15606" max="15606" width="7.7109375" style="27" customWidth="1"/>
    <col min="15607" max="15608" width="8.140625" style="27" customWidth="1"/>
    <col min="15609" max="15609" width="6.42578125" style="27" customWidth="1"/>
    <col min="15610" max="15611" width="7.42578125" style="27" customWidth="1"/>
    <col min="15612" max="15612" width="6.28515625" style="27" customWidth="1"/>
    <col min="15613" max="15613" width="7.7109375" style="27" customWidth="1"/>
    <col min="15614" max="15614" width="7.28515625" style="27" customWidth="1"/>
    <col min="15615" max="15615" width="7.5703125" style="27" customWidth="1"/>
    <col min="15616" max="15616" width="8.28515625" style="27" customWidth="1"/>
    <col min="15617" max="15617" width="9.28515625" style="27" customWidth="1"/>
    <col min="15618" max="15618" width="7.28515625" style="27" customWidth="1"/>
    <col min="15619" max="15620" width="9.140625" style="27" customWidth="1"/>
    <col min="15621" max="15621" width="8" style="27" customWidth="1"/>
    <col min="15622" max="15623" width="9.140625" style="27" customWidth="1"/>
    <col min="15624" max="15624" width="8" style="27" customWidth="1"/>
    <col min="15625" max="15625" width="9" style="27" customWidth="1"/>
    <col min="15626" max="15626" width="9.28515625" style="27" customWidth="1"/>
    <col min="15627" max="15627" width="6.85546875" style="27" customWidth="1"/>
    <col min="15628" max="15852" width="9.140625" style="27"/>
    <col min="15853" max="15853" width="19.28515625" style="27" customWidth="1"/>
    <col min="15854" max="15854" width="9.7109375" style="27" customWidth="1"/>
    <col min="15855" max="15855" width="9.42578125" style="27" customWidth="1"/>
    <col min="15856" max="15856" width="8.7109375" style="27" customWidth="1"/>
    <col min="15857" max="15858" width="9.42578125" style="27" customWidth="1"/>
    <col min="15859" max="15859" width="7.7109375" style="27" customWidth="1"/>
    <col min="15860" max="15860" width="8.85546875" style="27" customWidth="1"/>
    <col min="15861" max="15861" width="8.7109375" style="27" customWidth="1"/>
    <col min="15862" max="15862" width="7.7109375" style="27" customWidth="1"/>
    <col min="15863" max="15864" width="8.140625" style="27" customWidth="1"/>
    <col min="15865" max="15865" width="6.42578125" style="27" customWidth="1"/>
    <col min="15866" max="15867" width="7.42578125" style="27" customWidth="1"/>
    <col min="15868" max="15868" width="6.28515625" style="27" customWidth="1"/>
    <col min="15869" max="15869" width="7.7109375" style="27" customWidth="1"/>
    <col min="15870" max="15870" width="7.28515625" style="27" customWidth="1"/>
    <col min="15871" max="15871" width="7.5703125" style="27" customWidth="1"/>
    <col min="15872" max="15872" width="8.28515625" style="27" customWidth="1"/>
    <col min="15873" max="15873" width="9.28515625" style="27" customWidth="1"/>
    <col min="15874" max="15874" width="7.28515625" style="27" customWidth="1"/>
    <col min="15875" max="15876" width="9.140625" style="27" customWidth="1"/>
    <col min="15877" max="15877" width="8" style="27" customWidth="1"/>
    <col min="15878" max="15879" width="9.140625" style="27" customWidth="1"/>
    <col min="15880" max="15880" width="8" style="27" customWidth="1"/>
    <col min="15881" max="15881" width="9" style="27" customWidth="1"/>
    <col min="15882" max="15882" width="9.28515625" style="27" customWidth="1"/>
    <col min="15883" max="15883" width="6.85546875" style="27" customWidth="1"/>
    <col min="15884" max="16108" width="9.140625" style="27"/>
    <col min="16109" max="16109" width="19.28515625" style="27" customWidth="1"/>
    <col min="16110" max="16110" width="9.7109375" style="27" customWidth="1"/>
    <col min="16111" max="16111" width="9.42578125" style="27" customWidth="1"/>
    <col min="16112" max="16112" width="8.7109375" style="27" customWidth="1"/>
    <col min="16113" max="16114" width="9.42578125" style="27" customWidth="1"/>
    <col min="16115" max="16115" width="7.7109375" style="27" customWidth="1"/>
    <col min="16116" max="16116" width="8.85546875" style="27" customWidth="1"/>
    <col min="16117" max="16117" width="8.7109375" style="27" customWidth="1"/>
    <col min="16118" max="16118" width="7.7109375" style="27" customWidth="1"/>
    <col min="16119" max="16120" width="8.140625" style="27" customWidth="1"/>
    <col min="16121" max="16121" width="6.42578125" style="27" customWidth="1"/>
    <col min="16122" max="16123" width="7.42578125" style="27" customWidth="1"/>
    <col min="16124" max="16124" width="6.28515625" style="27" customWidth="1"/>
    <col min="16125" max="16125" width="7.7109375" style="27" customWidth="1"/>
    <col min="16126" max="16126" width="7.28515625" style="27" customWidth="1"/>
    <col min="16127" max="16127" width="7.5703125" style="27" customWidth="1"/>
    <col min="16128" max="16128" width="8.28515625" style="27" customWidth="1"/>
    <col min="16129" max="16129" width="9.28515625" style="27" customWidth="1"/>
    <col min="16130" max="16130" width="7.28515625" style="27" customWidth="1"/>
    <col min="16131" max="16132" width="9.140625" style="27" customWidth="1"/>
    <col min="16133" max="16133" width="8" style="27" customWidth="1"/>
    <col min="16134" max="16135" width="9.140625" style="27" customWidth="1"/>
    <col min="16136" max="16136" width="8" style="27" customWidth="1"/>
    <col min="16137" max="16137" width="9" style="27" customWidth="1"/>
    <col min="16138" max="16138" width="9.28515625" style="27" customWidth="1"/>
    <col min="16139" max="16139" width="6.85546875" style="27" customWidth="1"/>
    <col min="16140" max="16384" width="9.140625" style="27"/>
  </cols>
  <sheetData>
    <row r="1" spans="1:11" s="16" customFormat="1" ht="47.25" customHeight="1" x14ac:dyDescent="0.2">
      <c r="A1" s="361" t="s">
        <v>117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s="16" customFormat="1" ht="11.45" customHeight="1" x14ac:dyDescent="0.25">
      <c r="B2" s="17"/>
      <c r="C2" s="36"/>
      <c r="D2" s="36"/>
      <c r="E2" s="35"/>
      <c r="G2" s="35"/>
      <c r="H2" s="35"/>
      <c r="I2" s="35"/>
      <c r="J2" s="82"/>
      <c r="K2" s="362" t="s">
        <v>5</v>
      </c>
    </row>
    <row r="3" spans="1:11" s="37" customFormat="1" ht="21.75" customHeight="1" x14ac:dyDescent="0.2">
      <c r="A3" s="327"/>
      <c r="B3" s="357" t="s">
        <v>6</v>
      </c>
      <c r="C3" s="357" t="s">
        <v>20</v>
      </c>
      <c r="D3" s="357" t="s">
        <v>112</v>
      </c>
      <c r="E3" s="357" t="s">
        <v>113</v>
      </c>
      <c r="F3" s="357" t="s">
        <v>114</v>
      </c>
      <c r="G3" s="357" t="s">
        <v>21</v>
      </c>
      <c r="H3" s="357" t="s">
        <v>9</v>
      </c>
      <c r="I3" s="357" t="s">
        <v>15</v>
      </c>
      <c r="J3" s="358" t="s">
        <v>115</v>
      </c>
      <c r="K3" s="357" t="s">
        <v>16</v>
      </c>
    </row>
    <row r="4" spans="1:11" s="38" customFormat="1" ht="25.5" customHeight="1" x14ac:dyDescent="0.2">
      <c r="A4" s="328"/>
      <c r="B4" s="357"/>
      <c r="C4" s="357"/>
      <c r="D4" s="357"/>
      <c r="E4" s="357"/>
      <c r="F4" s="357"/>
      <c r="G4" s="357"/>
      <c r="H4" s="357"/>
      <c r="I4" s="357"/>
      <c r="J4" s="359"/>
      <c r="K4" s="357"/>
    </row>
    <row r="5" spans="1:11" s="38" customFormat="1" ht="39" customHeight="1" x14ac:dyDescent="0.2">
      <c r="A5" s="328"/>
      <c r="B5" s="357"/>
      <c r="C5" s="357"/>
      <c r="D5" s="357"/>
      <c r="E5" s="357"/>
      <c r="F5" s="357"/>
      <c r="G5" s="357"/>
      <c r="H5" s="357"/>
      <c r="I5" s="357"/>
      <c r="J5" s="360"/>
      <c r="K5" s="357"/>
    </row>
    <row r="6" spans="1:11" s="20" customFormat="1" ht="12" customHeight="1" x14ac:dyDescent="0.2">
      <c r="A6" s="19" t="s">
        <v>3</v>
      </c>
      <c r="B6" s="105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</row>
    <row r="7" spans="1:11" s="23" customFormat="1" ht="19.5" customHeight="1" x14ac:dyDescent="0.25">
      <c r="A7" s="14" t="s">
        <v>38</v>
      </c>
      <c r="B7" s="107">
        <f>SUM(B8:B33)</f>
        <v>29762</v>
      </c>
      <c r="C7" s="22">
        <f>SUM(C8:C33)</f>
        <v>20846</v>
      </c>
      <c r="D7" s="22">
        <f>SUM(D8:D33)</f>
        <v>7805</v>
      </c>
      <c r="E7" s="22">
        <f>SUM(E8:E33)</f>
        <v>7394</v>
      </c>
      <c r="F7" s="21">
        <f>SUM(F8:F33)</f>
        <v>2306</v>
      </c>
      <c r="G7" s="21">
        <f>SUM(G8:G33)</f>
        <v>397</v>
      </c>
      <c r="H7" s="21">
        <f>SUM(H8:H33)</f>
        <v>13630</v>
      </c>
      <c r="I7" s="21">
        <f>SUM(I8:I33)</f>
        <v>16739</v>
      </c>
      <c r="J7" s="21">
        <f>SUM(J8:J33)</f>
        <v>8940</v>
      </c>
      <c r="K7" s="21">
        <f>SUM(K8:K33)</f>
        <v>8294</v>
      </c>
    </row>
    <row r="8" spans="1:11" ht="18" customHeight="1" x14ac:dyDescent="0.25">
      <c r="A8" s="15" t="s">
        <v>39</v>
      </c>
      <c r="B8" s="95">
        <v>843</v>
      </c>
      <c r="C8" s="26">
        <v>670</v>
      </c>
      <c r="D8" s="29">
        <v>322</v>
      </c>
      <c r="E8" s="25">
        <v>321</v>
      </c>
      <c r="F8" s="24">
        <v>190</v>
      </c>
      <c r="G8" s="25">
        <v>63</v>
      </c>
      <c r="H8" s="25">
        <v>624</v>
      </c>
      <c r="I8" s="25">
        <v>430</v>
      </c>
      <c r="J8" s="24">
        <v>268</v>
      </c>
      <c r="K8" s="24">
        <v>241</v>
      </c>
    </row>
    <row r="9" spans="1:11" ht="18" customHeight="1" x14ac:dyDescent="0.25">
      <c r="A9" s="15" t="s">
        <v>40</v>
      </c>
      <c r="B9" s="95">
        <v>1260</v>
      </c>
      <c r="C9" s="26">
        <v>984</v>
      </c>
      <c r="D9" s="29">
        <v>273</v>
      </c>
      <c r="E9" s="25">
        <v>266</v>
      </c>
      <c r="F9" s="24">
        <v>127</v>
      </c>
      <c r="G9" s="25">
        <v>16</v>
      </c>
      <c r="H9" s="25">
        <v>804</v>
      </c>
      <c r="I9" s="25">
        <v>724</v>
      </c>
      <c r="J9" s="24">
        <v>460</v>
      </c>
      <c r="K9" s="24">
        <v>410</v>
      </c>
    </row>
    <row r="10" spans="1:11" ht="18" customHeight="1" x14ac:dyDescent="0.25">
      <c r="A10" s="15" t="s">
        <v>41</v>
      </c>
      <c r="B10" s="95">
        <v>2242</v>
      </c>
      <c r="C10" s="26">
        <v>1055</v>
      </c>
      <c r="D10" s="29">
        <v>440</v>
      </c>
      <c r="E10" s="25">
        <v>435</v>
      </c>
      <c r="F10" s="24">
        <v>180</v>
      </c>
      <c r="G10" s="25">
        <v>0</v>
      </c>
      <c r="H10" s="25">
        <v>144</v>
      </c>
      <c r="I10" s="25">
        <v>1622</v>
      </c>
      <c r="J10" s="24">
        <v>442</v>
      </c>
      <c r="K10" s="24">
        <v>420</v>
      </c>
    </row>
    <row r="11" spans="1:11" ht="18" customHeight="1" x14ac:dyDescent="0.25">
      <c r="A11" s="15" t="s">
        <v>42</v>
      </c>
      <c r="B11" s="95">
        <v>465</v>
      </c>
      <c r="C11" s="26">
        <v>276</v>
      </c>
      <c r="D11" s="29">
        <v>147</v>
      </c>
      <c r="E11" s="25">
        <v>91</v>
      </c>
      <c r="F11" s="24">
        <v>43</v>
      </c>
      <c r="G11" s="25">
        <v>15</v>
      </c>
      <c r="H11" s="25">
        <v>204</v>
      </c>
      <c r="I11" s="25">
        <v>246</v>
      </c>
      <c r="J11" s="24">
        <v>116</v>
      </c>
      <c r="K11" s="24">
        <v>111</v>
      </c>
    </row>
    <row r="12" spans="1:11" ht="18" customHeight="1" x14ac:dyDescent="0.25">
      <c r="A12" s="15" t="s">
        <v>43</v>
      </c>
      <c r="B12" s="95">
        <v>524</v>
      </c>
      <c r="C12" s="26">
        <v>474</v>
      </c>
      <c r="D12" s="29">
        <v>234</v>
      </c>
      <c r="E12" s="25">
        <v>227</v>
      </c>
      <c r="F12" s="24">
        <v>83</v>
      </c>
      <c r="G12" s="25">
        <v>28</v>
      </c>
      <c r="H12" s="25">
        <v>376</v>
      </c>
      <c r="I12" s="25">
        <v>180</v>
      </c>
      <c r="J12" s="24">
        <v>179</v>
      </c>
      <c r="K12" s="24">
        <v>171</v>
      </c>
    </row>
    <row r="13" spans="1:11" ht="18" customHeight="1" x14ac:dyDescent="0.25">
      <c r="A13" s="15" t="s">
        <v>44</v>
      </c>
      <c r="B13" s="95">
        <v>667</v>
      </c>
      <c r="C13" s="26">
        <v>624</v>
      </c>
      <c r="D13" s="29">
        <v>268</v>
      </c>
      <c r="E13" s="25">
        <v>262</v>
      </c>
      <c r="F13" s="24">
        <v>98</v>
      </c>
      <c r="G13" s="25">
        <v>17</v>
      </c>
      <c r="H13" s="25">
        <v>400</v>
      </c>
      <c r="I13" s="25">
        <v>284</v>
      </c>
      <c r="J13" s="24">
        <v>245</v>
      </c>
      <c r="K13" s="24">
        <v>230</v>
      </c>
    </row>
    <row r="14" spans="1:11" ht="18" customHeight="1" x14ac:dyDescent="0.25">
      <c r="A14" s="15" t="s">
        <v>45</v>
      </c>
      <c r="B14" s="95">
        <v>999</v>
      </c>
      <c r="C14" s="26">
        <v>828</v>
      </c>
      <c r="D14" s="29">
        <v>435</v>
      </c>
      <c r="E14" s="25">
        <v>388</v>
      </c>
      <c r="F14" s="24">
        <v>121</v>
      </c>
      <c r="G14" s="25">
        <v>10</v>
      </c>
      <c r="H14" s="25">
        <v>591</v>
      </c>
      <c r="I14" s="25">
        <v>392</v>
      </c>
      <c r="J14" s="24">
        <v>287</v>
      </c>
      <c r="K14" s="24">
        <v>251</v>
      </c>
    </row>
    <row r="15" spans="1:11" ht="18" customHeight="1" x14ac:dyDescent="0.25">
      <c r="A15" s="15" t="s">
        <v>46</v>
      </c>
      <c r="B15" s="95">
        <v>1507</v>
      </c>
      <c r="C15" s="26">
        <v>1048</v>
      </c>
      <c r="D15" s="29">
        <v>651</v>
      </c>
      <c r="E15" s="25">
        <v>576</v>
      </c>
      <c r="F15" s="24">
        <v>203</v>
      </c>
      <c r="G15" s="25">
        <v>21</v>
      </c>
      <c r="H15" s="25">
        <v>743</v>
      </c>
      <c r="I15" s="25">
        <v>722</v>
      </c>
      <c r="J15" s="24">
        <v>332</v>
      </c>
      <c r="K15" s="24">
        <v>303</v>
      </c>
    </row>
    <row r="16" spans="1:11" ht="18" customHeight="1" x14ac:dyDescent="0.25">
      <c r="A16" s="15" t="s">
        <v>47</v>
      </c>
      <c r="B16" s="95">
        <v>593</v>
      </c>
      <c r="C16" s="26">
        <v>378</v>
      </c>
      <c r="D16" s="29">
        <v>203</v>
      </c>
      <c r="E16" s="25">
        <v>193</v>
      </c>
      <c r="F16" s="24">
        <v>20</v>
      </c>
      <c r="G16" s="25">
        <v>6</v>
      </c>
      <c r="H16" s="25">
        <v>214</v>
      </c>
      <c r="I16" s="25">
        <v>309</v>
      </c>
      <c r="J16" s="24">
        <v>112</v>
      </c>
      <c r="K16" s="24">
        <v>106</v>
      </c>
    </row>
    <row r="17" spans="1:11" ht="18" customHeight="1" x14ac:dyDescent="0.25">
      <c r="A17" s="15" t="s">
        <v>48</v>
      </c>
      <c r="B17" s="95">
        <v>340</v>
      </c>
      <c r="C17" s="26">
        <v>242</v>
      </c>
      <c r="D17" s="29">
        <v>120</v>
      </c>
      <c r="E17" s="25">
        <v>96</v>
      </c>
      <c r="F17" s="24">
        <v>80</v>
      </c>
      <c r="G17" s="25">
        <v>0</v>
      </c>
      <c r="H17" s="25">
        <v>242</v>
      </c>
      <c r="I17" s="25">
        <v>202</v>
      </c>
      <c r="J17" s="24">
        <v>106</v>
      </c>
      <c r="K17" s="24">
        <v>100</v>
      </c>
    </row>
    <row r="18" spans="1:11" ht="18" customHeight="1" x14ac:dyDescent="0.25">
      <c r="A18" s="15" t="s">
        <v>49</v>
      </c>
      <c r="B18" s="95">
        <v>682</v>
      </c>
      <c r="C18" s="26">
        <v>608</v>
      </c>
      <c r="D18" s="29">
        <v>140</v>
      </c>
      <c r="E18" s="25">
        <v>135</v>
      </c>
      <c r="F18" s="24">
        <v>43</v>
      </c>
      <c r="G18" s="25">
        <v>33</v>
      </c>
      <c r="H18" s="25">
        <v>357</v>
      </c>
      <c r="I18" s="25">
        <v>372</v>
      </c>
      <c r="J18" s="24">
        <v>335</v>
      </c>
      <c r="K18" s="24">
        <v>297</v>
      </c>
    </row>
    <row r="19" spans="1:11" ht="18" customHeight="1" x14ac:dyDescent="0.25">
      <c r="A19" s="15" t="s">
        <v>50</v>
      </c>
      <c r="B19" s="95">
        <v>746</v>
      </c>
      <c r="C19" s="26">
        <v>732</v>
      </c>
      <c r="D19" s="29">
        <v>504</v>
      </c>
      <c r="E19" s="25">
        <v>504</v>
      </c>
      <c r="F19" s="24">
        <v>30</v>
      </c>
      <c r="G19" s="25">
        <v>0</v>
      </c>
      <c r="H19" s="25">
        <v>189</v>
      </c>
      <c r="I19" s="25">
        <v>192</v>
      </c>
      <c r="J19" s="24">
        <v>179</v>
      </c>
      <c r="K19" s="24">
        <v>162</v>
      </c>
    </row>
    <row r="20" spans="1:11" ht="18" customHeight="1" x14ac:dyDescent="0.25">
      <c r="A20" s="15" t="s">
        <v>51</v>
      </c>
      <c r="B20" s="95">
        <v>1147</v>
      </c>
      <c r="C20" s="26">
        <v>1076</v>
      </c>
      <c r="D20" s="29">
        <v>648</v>
      </c>
      <c r="E20" s="25">
        <v>629</v>
      </c>
      <c r="F20" s="24">
        <v>182</v>
      </c>
      <c r="G20" s="25">
        <v>11</v>
      </c>
      <c r="H20" s="25">
        <v>1057</v>
      </c>
      <c r="I20" s="25">
        <v>336</v>
      </c>
      <c r="J20" s="24">
        <v>303</v>
      </c>
      <c r="K20" s="24">
        <v>291</v>
      </c>
    </row>
    <row r="21" spans="1:11" ht="18" customHeight="1" x14ac:dyDescent="0.25">
      <c r="A21" s="15" t="s">
        <v>52</v>
      </c>
      <c r="B21" s="95">
        <v>1126</v>
      </c>
      <c r="C21" s="26">
        <v>885</v>
      </c>
      <c r="D21" s="29">
        <v>273</v>
      </c>
      <c r="E21" s="25">
        <v>273</v>
      </c>
      <c r="F21" s="24">
        <v>1</v>
      </c>
      <c r="G21" s="25">
        <v>3</v>
      </c>
      <c r="H21" s="25">
        <v>669</v>
      </c>
      <c r="I21" s="25">
        <v>718</v>
      </c>
      <c r="J21" s="24">
        <v>480</v>
      </c>
      <c r="K21" s="24">
        <v>446</v>
      </c>
    </row>
    <row r="22" spans="1:11" ht="18" customHeight="1" x14ac:dyDescent="0.25">
      <c r="A22" s="15" t="s">
        <v>53</v>
      </c>
      <c r="B22" s="95">
        <v>1097</v>
      </c>
      <c r="C22" s="26">
        <v>457</v>
      </c>
      <c r="D22" s="29">
        <v>266</v>
      </c>
      <c r="E22" s="25">
        <v>221</v>
      </c>
      <c r="F22" s="24">
        <v>96</v>
      </c>
      <c r="G22" s="25">
        <v>1</v>
      </c>
      <c r="H22" s="25">
        <v>391</v>
      </c>
      <c r="I22" s="25">
        <v>772</v>
      </c>
      <c r="J22" s="24">
        <v>172</v>
      </c>
      <c r="K22" s="24">
        <v>162</v>
      </c>
    </row>
    <row r="23" spans="1:11" ht="18" customHeight="1" x14ac:dyDescent="0.25">
      <c r="A23" s="15" t="s">
        <v>54</v>
      </c>
      <c r="B23" s="95">
        <v>627</v>
      </c>
      <c r="C23" s="26">
        <v>613</v>
      </c>
      <c r="D23" s="29">
        <v>317</v>
      </c>
      <c r="E23" s="25">
        <v>316</v>
      </c>
      <c r="F23" s="24">
        <v>123</v>
      </c>
      <c r="G23" s="25">
        <v>2</v>
      </c>
      <c r="H23" s="25">
        <v>600</v>
      </c>
      <c r="I23" s="25">
        <v>209</v>
      </c>
      <c r="J23" s="24">
        <v>200</v>
      </c>
      <c r="K23" s="24">
        <v>191</v>
      </c>
    </row>
    <row r="24" spans="1:11" ht="18" customHeight="1" x14ac:dyDescent="0.25">
      <c r="A24" s="15" t="s">
        <v>55</v>
      </c>
      <c r="B24" s="95">
        <v>1206</v>
      </c>
      <c r="C24" s="26">
        <v>972</v>
      </c>
      <c r="D24" s="29">
        <v>435</v>
      </c>
      <c r="E24" s="25">
        <v>425</v>
      </c>
      <c r="F24" s="24">
        <v>111</v>
      </c>
      <c r="G24" s="25">
        <v>56</v>
      </c>
      <c r="H24" s="25">
        <v>565</v>
      </c>
      <c r="I24" s="25">
        <v>599</v>
      </c>
      <c r="J24" s="24">
        <v>392</v>
      </c>
      <c r="K24" s="24">
        <v>355</v>
      </c>
    </row>
    <row r="25" spans="1:11" ht="18" customHeight="1" x14ac:dyDescent="0.25">
      <c r="A25" s="15" t="s">
        <v>56</v>
      </c>
      <c r="B25" s="95">
        <v>687</v>
      </c>
      <c r="C25" s="26">
        <v>586</v>
      </c>
      <c r="D25" s="29">
        <v>284</v>
      </c>
      <c r="E25" s="25">
        <v>275</v>
      </c>
      <c r="F25" s="24">
        <v>0</v>
      </c>
      <c r="G25" s="25">
        <v>4</v>
      </c>
      <c r="H25" s="25">
        <v>280</v>
      </c>
      <c r="I25" s="25">
        <v>302</v>
      </c>
      <c r="J25" s="24">
        <v>213</v>
      </c>
      <c r="K25" s="24">
        <v>198</v>
      </c>
    </row>
    <row r="26" spans="1:11" ht="18" customHeight="1" x14ac:dyDescent="0.25">
      <c r="A26" s="15" t="s">
        <v>57</v>
      </c>
      <c r="B26" s="95">
        <v>292</v>
      </c>
      <c r="C26" s="26">
        <v>271</v>
      </c>
      <c r="D26" s="29">
        <v>110</v>
      </c>
      <c r="E26" s="25">
        <v>104</v>
      </c>
      <c r="F26" s="24">
        <v>107</v>
      </c>
      <c r="G26" s="25">
        <v>2</v>
      </c>
      <c r="H26" s="25">
        <v>270</v>
      </c>
      <c r="I26" s="25">
        <v>120</v>
      </c>
      <c r="J26" s="24">
        <v>111</v>
      </c>
      <c r="K26" s="24">
        <v>106</v>
      </c>
    </row>
    <row r="27" spans="1:11" ht="18" customHeight="1" x14ac:dyDescent="0.25">
      <c r="A27" s="15" t="s">
        <v>58</v>
      </c>
      <c r="B27" s="95">
        <v>578</v>
      </c>
      <c r="C27" s="26">
        <v>522</v>
      </c>
      <c r="D27" s="29">
        <v>290</v>
      </c>
      <c r="E27" s="25">
        <v>279</v>
      </c>
      <c r="F27" s="24">
        <v>0</v>
      </c>
      <c r="G27" s="25">
        <v>0</v>
      </c>
      <c r="H27" s="25">
        <v>492</v>
      </c>
      <c r="I27" s="25">
        <v>222</v>
      </c>
      <c r="J27" s="24">
        <v>178</v>
      </c>
      <c r="K27" s="24">
        <v>171</v>
      </c>
    </row>
    <row r="28" spans="1:11" ht="18" customHeight="1" x14ac:dyDescent="0.25">
      <c r="A28" s="15" t="s">
        <v>59</v>
      </c>
      <c r="B28" s="95">
        <v>690</v>
      </c>
      <c r="C28" s="26">
        <v>554</v>
      </c>
      <c r="D28" s="29">
        <v>270</v>
      </c>
      <c r="E28" s="25">
        <v>257</v>
      </c>
      <c r="F28" s="24">
        <v>243</v>
      </c>
      <c r="G28" s="25">
        <v>12</v>
      </c>
      <c r="H28" s="25">
        <v>338</v>
      </c>
      <c r="I28" s="25">
        <v>351</v>
      </c>
      <c r="J28" s="24">
        <v>231</v>
      </c>
      <c r="K28" s="24">
        <v>224</v>
      </c>
    </row>
    <row r="29" spans="1:11" ht="18" customHeight="1" x14ac:dyDescent="0.25">
      <c r="A29" s="15" t="s">
        <v>60</v>
      </c>
      <c r="B29" s="95">
        <v>3457</v>
      </c>
      <c r="C29" s="26">
        <v>2777</v>
      </c>
      <c r="D29" s="29">
        <v>395</v>
      </c>
      <c r="E29" s="25">
        <v>389</v>
      </c>
      <c r="F29" s="24">
        <v>77</v>
      </c>
      <c r="G29" s="25">
        <v>11</v>
      </c>
      <c r="H29" s="25">
        <v>1276</v>
      </c>
      <c r="I29" s="25">
        <v>1646</v>
      </c>
      <c r="J29" s="24">
        <v>1424</v>
      </c>
      <c r="K29" s="24">
        <v>1302</v>
      </c>
    </row>
    <row r="30" spans="1:11" ht="18" customHeight="1" x14ac:dyDescent="0.25">
      <c r="A30" s="15" t="s">
        <v>61</v>
      </c>
      <c r="B30" s="95">
        <v>4011</v>
      </c>
      <c r="C30" s="26">
        <v>2524</v>
      </c>
      <c r="D30" s="29">
        <v>290</v>
      </c>
      <c r="E30" s="25">
        <v>279</v>
      </c>
      <c r="F30" s="24">
        <v>9</v>
      </c>
      <c r="G30" s="25">
        <v>0</v>
      </c>
      <c r="H30" s="25">
        <v>1352</v>
      </c>
      <c r="I30" s="25">
        <v>2799</v>
      </c>
      <c r="J30" s="24">
        <v>1341</v>
      </c>
      <c r="K30" s="24">
        <v>1275</v>
      </c>
    </row>
    <row r="31" spans="1:11" ht="18" customHeight="1" x14ac:dyDescent="0.25">
      <c r="A31" s="15" t="s">
        <v>62</v>
      </c>
      <c r="B31" s="95">
        <v>1387</v>
      </c>
      <c r="C31" s="26">
        <v>734</v>
      </c>
      <c r="D31" s="29">
        <v>151</v>
      </c>
      <c r="E31" s="25">
        <v>150</v>
      </c>
      <c r="F31" s="24">
        <v>91</v>
      </c>
      <c r="G31" s="25">
        <v>6</v>
      </c>
      <c r="H31" s="25">
        <v>581</v>
      </c>
      <c r="I31" s="25">
        <v>1029</v>
      </c>
      <c r="J31" s="24">
        <v>387</v>
      </c>
      <c r="K31" s="24">
        <v>353</v>
      </c>
    </row>
    <row r="32" spans="1:11" ht="18" customHeight="1" x14ac:dyDescent="0.25">
      <c r="A32" s="15" t="s">
        <v>63</v>
      </c>
      <c r="B32" s="95">
        <v>883</v>
      </c>
      <c r="C32" s="26">
        <v>806</v>
      </c>
      <c r="D32" s="29">
        <v>305</v>
      </c>
      <c r="E32" s="25">
        <v>277</v>
      </c>
      <c r="F32" s="24">
        <v>48</v>
      </c>
      <c r="G32" s="25">
        <v>77</v>
      </c>
      <c r="H32" s="25">
        <v>751</v>
      </c>
      <c r="I32" s="25">
        <v>396</v>
      </c>
      <c r="J32" s="24">
        <v>371</v>
      </c>
      <c r="K32" s="24">
        <v>346</v>
      </c>
    </row>
    <row r="33" spans="1:11" x14ac:dyDescent="0.25">
      <c r="A33" s="86" t="s">
        <v>64</v>
      </c>
      <c r="B33" s="98">
        <v>1706</v>
      </c>
      <c r="C33" s="99">
        <v>150</v>
      </c>
      <c r="D33" s="99">
        <v>34</v>
      </c>
      <c r="E33" s="25">
        <v>26</v>
      </c>
      <c r="F33" s="113">
        <v>0</v>
      </c>
      <c r="G33" s="113">
        <v>3</v>
      </c>
      <c r="H33" s="24">
        <v>120</v>
      </c>
      <c r="I33" s="24">
        <v>1565</v>
      </c>
      <c r="J33" s="113">
        <v>76</v>
      </c>
      <c r="K33" s="113">
        <v>72</v>
      </c>
    </row>
  </sheetData>
  <mergeCells count="12">
    <mergeCell ref="H3:H5"/>
    <mergeCell ref="I3:I5"/>
    <mergeCell ref="J3:J5"/>
    <mergeCell ref="K3:K5"/>
    <mergeCell ref="G3:G5"/>
    <mergeCell ref="B3:B5"/>
    <mergeCell ref="C3:C5"/>
    <mergeCell ref="D3:D5"/>
    <mergeCell ref="E3:E5"/>
    <mergeCell ref="F3:F5"/>
    <mergeCell ref="A1:K1"/>
    <mergeCell ref="A3:A5"/>
  </mergeCells>
  <printOptions horizontalCentered="1"/>
  <pageMargins left="0" right="0" top="0" bottom="0" header="0" footer="0"/>
  <pageSetup paperSize="9" scale="9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S22"/>
  <sheetViews>
    <sheetView view="pageBreakPreview" zoomScale="80" zoomScaleNormal="70" zoomScaleSheetLayoutView="80" workbookViewId="0">
      <selection activeCell="H11" sqref="H11"/>
    </sheetView>
  </sheetViews>
  <sheetFormatPr defaultColWidth="8" defaultRowHeight="12.75" x14ac:dyDescent="0.2"/>
  <cols>
    <col min="1" max="1" width="57.42578125" style="137" customWidth="1"/>
    <col min="2" max="3" width="13.7109375" style="169" customWidth="1"/>
    <col min="4" max="4" width="8.7109375" style="137" customWidth="1"/>
    <col min="5" max="5" width="12.140625" style="137" customWidth="1"/>
    <col min="6" max="7" width="13.7109375" style="137" customWidth="1"/>
    <col min="8" max="8" width="8.85546875" style="137" customWidth="1"/>
    <col min="9" max="10" width="10.85546875" style="137" customWidth="1"/>
    <col min="11" max="11" width="11.28515625" style="137" customWidth="1"/>
    <col min="12" max="12" width="11.7109375" style="137" customWidth="1"/>
    <col min="13" max="16384" width="8" style="137"/>
  </cols>
  <sheetData>
    <row r="1" spans="1:19" ht="27" customHeight="1" x14ac:dyDescent="0.2">
      <c r="A1" s="251" t="s">
        <v>79</v>
      </c>
      <c r="B1" s="251"/>
      <c r="C1" s="251"/>
      <c r="D1" s="251"/>
      <c r="E1" s="251"/>
      <c r="F1" s="251"/>
      <c r="G1" s="251"/>
      <c r="H1" s="251"/>
      <c r="I1" s="251"/>
      <c r="J1" s="136"/>
    </row>
    <row r="2" spans="1:19" ht="23.25" customHeight="1" x14ac:dyDescent="0.2">
      <c r="A2" s="329" t="s">
        <v>29</v>
      </c>
      <c r="B2" s="251"/>
      <c r="C2" s="251"/>
      <c r="D2" s="251"/>
      <c r="E2" s="251"/>
      <c r="F2" s="251"/>
      <c r="G2" s="251"/>
      <c r="H2" s="251"/>
      <c r="I2" s="251"/>
      <c r="J2" s="136"/>
    </row>
    <row r="3" spans="1:19" ht="13.5" customHeight="1" x14ac:dyDescent="0.2">
      <c r="A3" s="330"/>
      <c r="B3" s="330"/>
      <c r="C3" s="330"/>
      <c r="D3" s="330"/>
      <c r="E3" s="330"/>
    </row>
    <row r="4" spans="1:19" s="139" customFormat="1" ht="30.75" customHeight="1" x14ac:dyDescent="0.25">
      <c r="A4" s="256" t="s">
        <v>0</v>
      </c>
      <c r="B4" s="332" t="s">
        <v>30</v>
      </c>
      <c r="C4" s="333"/>
      <c r="D4" s="333"/>
      <c r="E4" s="334"/>
      <c r="F4" s="332" t="s">
        <v>31</v>
      </c>
      <c r="G4" s="333"/>
      <c r="H4" s="333"/>
      <c r="I4" s="334"/>
      <c r="J4" s="138"/>
    </row>
    <row r="5" spans="1:19" s="139" customFormat="1" ht="23.25" customHeight="1" x14ac:dyDescent="0.25">
      <c r="A5" s="331"/>
      <c r="B5" s="252" t="s">
        <v>102</v>
      </c>
      <c r="C5" s="252" t="s">
        <v>103</v>
      </c>
      <c r="D5" s="335" t="s">
        <v>1</v>
      </c>
      <c r="E5" s="336"/>
      <c r="F5" s="252" t="s">
        <v>102</v>
      </c>
      <c r="G5" s="252" t="s">
        <v>103</v>
      </c>
      <c r="H5" s="335" t="s">
        <v>1</v>
      </c>
      <c r="I5" s="336"/>
      <c r="J5" s="140"/>
    </row>
    <row r="6" spans="1:19" s="139" customFormat="1" ht="36.75" customHeight="1" x14ac:dyDescent="0.25">
      <c r="A6" s="257"/>
      <c r="B6" s="253"/>
      <c r="C6" s="253"/>
      <c r="D6" s="141" t="s">
        <v>2</v>
      </c>
      <c r="E6" s="142" t="s">
        <v>80</v>
      </c>
      <c r="F6" s="253"/>
      <c r="G6" s="253"/>
      <c r="H6" s="141" t="s">
        <v>2</v>
      </c>
      <c r="I6" s="142" t="s">
        <v>80</v>
      </c>
      <c r="J6" s="143"/>
    </row>
    <row r="7" spans="1:19" s="146" customFormat="1" ht="15.75" customHeight="1" x14ac:dyDescent="0.25">
      <c r="A7" s="144" t="s">
        <v>3</v>
      </c>
      <c r="B7" s="144">
        <v>1</v>
      </c>
      <c r="C7" s="144">
        <v>2</v>
      </c>
      <c r="D7" s="144">
        <v>3</v>
      </c>
      <c r="E7" s="144">
        <v>4</v>
      </c>
      <c r="F7" s="144">
        <v>5</v>
      </c>
      <c r="G7" s="144">
        <v>6</v>
      </c>
      <c r="H7" s="144">
        <v>7</v>
      </c>
      <c r="I7" s="144">
        <v>8</v>
      </c>
      <c r="J7" s="145"/>
    </row>
    <row r="8" spans="1:19" s="146" customFormat="1" ht="37.9" customHeight="1" x14ac:dyDescent="0.25">
      <c r="A8" s="147" t="s">
        <v>67</v>
      </c>
      <c r="B8" s="135">
        <f>'15'!B8</f>
        <v>34720</v>
      </c>
      <c r="C8" s="135">
        <f>'15'!C8</f>
        <v>32778</v>
      </c>
      <c r="D8" s="148">
        <f t="shared" ref="D8" si="0">C8/B8*100</f>
        <v>94.406682027649765</v>
      </c>
      <c r="E8" s="149">
        <f t="shared" ref="E8" si="1">C8-B8</f>
        <v>-1942</v>
      </c>
      <c r="F8" s="135">
        <f>'16'!B8</f>
        <v>29086</v>
      </c>
      <c r="G8" s="135">
        <f>'16'!C8</f>
        <v>27031</v>
      </c>
      <c r="H8" s="148">
        <f t="shared" ref="H8" si="2">G8/F8*100</f>
        <v>92.934745238258955</v>
      </c>
      <c r="I8" s="149">
        <f t="shared" ref="I8" si="3">G8-F8</f>
        <v>-2055</v>
      </c>
      <c r="J8" s="150"/>
      <c r="K8" s="151"/>
      <c r="L8" s="151"/>
      <c r="M8" s="152"/>
      <c r="R8" s="153"/>
      <c r="S8" s="153"/>
    </row>
    <row r="9" spans="1:19" s="139" customFormat="1" ht="37.9" customHeight="1" x14ac:dyDescent="0.25">
      <c r="A9" s="147" t="s">
        <v>68</v>
      </c>
      <c r="B9" s="135">
        <f>'15'!E8</f>
        <v>19021</v>
      </c>
      <c r="C9" s="135">
        <f>'15'!F8</f>
        <v>21925</v>
      </c>
      <c r="D9" s="148">
        <f t="shared" ref="D9:D13" si="4">C9/B9*100</f>
        <v>115.26733610220283</v>
      </c>
      <c r="E9" s="149">
        <f t="shared" ref="E9:E13" si="5">C9-B9</f>
        <v>2904</v>
      </c>
      <c r="F9" s="135">
        <f>'16'!E8</f>
        <v>19924</v>
      </c>
      <c r="G9" s="135">
        <f>'16'!F8</f>
        <v>20803</v>
      </c>
      <c r="H9" s="148">
        <f t="shared" ref="H9:H13" si="6">G9/F9*100</f>
        <v>104.41176470588236</v>
      </c>
      <c r="I9" s="149">
        <f t="shared" ref="I9:I13" si="7">G9-F9</f>
        <v>879</v>
      </c>
      <c r="J9" s="150"/>
      <c r="K9" s="151"/>
      <c r="L9" s="151"/>
      <c r="M9" s="154"/>
      <c r="R9" s="153"/>
      <c r="S9" s="153"/>
    </row>
    <row r="10" spans="1:19" s="139" customFormat="1" ht="45" customHeight="1" x14ac:dyDescent="0.25">
      <c r="A10" s="155" t="s">
        <v>69</v>
      </c>
      <c r="B10" s="135">
        <f>'15'!H8</f>
        <v>7797</v>
      </c>
      <c r="C10" s="135">
        <f>'15'!I8</f>
        <v>4033</v>
      </c>
      <c r="D10" s="148">
        <f t="shared" si="4"/>
        <v>51.725022444529941</v>
      </c>
      <c r="E10" s="149">
        <f t="shared" si="5"/>
        <v>-3764</v>
      </c>
      <c r="F10" s="135">
        <f>'16'!H8</f>
        <v>9309</v>
      </c>
      <c r="G10" s="135">
        <f>'16'!I8</f>
        <v>7372</v>
      </c>
      <c r="H10" s="148">
        <f t="shared" si="6"/>
        <v>79.192179611129006</v>
      </c>
      <c r="I10" s="149">
        <f t="shared" si="7"/>
        <v>-1937</v>
      </c>
      <c r="J10" s="150"/>
      <c r="K10" s="151"/>
      <c r="L10" s="151"/>
      <c r="M10" s="154"/>
      <c r="R10" s="153"/>
      <c r="S10" s="153"/>
    </row>
    <row r="11" spans="1:19" s="139" customFormat="1" ht="37.9" customHeight="1" x14ac:dyDescent="0.25">
      <c r="A11" s="147" t="s">
        <v>70</v>
      </c>
      <c r="B11" s="135">
        <f>'15'!K8</f>
        <v>680</v>
      </c>
      <c r="C11" s="135">
        <f>'15'!L8</f>
        <v>534</v>
      </c>
      <c r="D11" s="148">
        <f t="shared" si="4"/>
        <v>78.529411764705884</v>
      </c>
      <c r="E11" s="149">
        <f t="shared" si="5"/>
        <v>-146</v>
      </c>
      <c r="F11" s="135">
        <f>'16'!K8</f>
        <v>3190</v>
      </c>
      <c r="G11" s="135">
        <f>'16'!L8</f>
        <v>2394</v>
      </c>
      <c r="H11" s="148">
        <f t="shared" si="6"/>
        <v>75.047021943573668</v>
      </c>
      <c r="I11" s="149">
        <f t="shared" si="7"/>
        <v>-796</v>
      </c>
      <c r="J11" s="150"/>
      <c r="K11" s="151"/>
      <c r="L11" s="151"/>
      <c r="M11" s="154"/>
      <c r="R11" s="153"/>
      <c r="S11" s="153"/>
    </row>
    <row r="12" spans="1:19" s="139" customFormat="1" ht="45.75" customHeight="1" x14ac:dyDescent="0.25">
      <c r="A12" s="147" t="s">
        <v>71</v>
      </c>
      <c r="B12" s="135">
        <f>'15'!N8</f>
        <v>593</v>
      </c>
      <c r="C12" s="135">
        <f>'15'!O8</f>
        <v>185</v>
      </c>
      <c r="D12" s="148">
        <f t="shared" si="4"/>
        <v>31.197301854974707</v>
      </c>
      <c r="E12" s="149">
        <f t="shared" si="5"/>
        <v>-408</v>
      </c>
      <c r="F12" s="135">
        <f>'16'!N8</f>
        <v>1585</v>
      </c>
      <c r="G12" s="135">
        <f>'16'!O8</f>
        <v>502</v>
      </c>
      <c r="H12" s="148">
        <f t="shared" si="6"/>
        <v>31.671924290220822</v>
      </c>
      <c r="I12" s="149">
        <f t="shared" si="7"/>
        <v>-1083</v>
      </c>
      <c r="J12" s="150"/>
      <c r="K12" s="151"/>
      <c r="L12" s="151"/>
      <c r="M12" s="154"/>
      <c r="R12" s="153"/>
      <c r="S12" s="153"/>
    </row>
    <row r="13" spans="1:19" s="139" customFormat="1" ht="49.5" customHeight="1" x14ac:dyDescent="0.25">
      <c r="A13" s="147" t="s">
        <v>72</v>
      </c>
      <c r="B13" s="135">
        <f>'15'!Q8</f>
        <v>12171</v>
      </c>
      <c r="C13" s="135">
        <f>'15'!R8</f>
        <v>13860</v>
      </c>
      <c r="D13" s="148">
        <f t="shared" si="4"/>
        <v>113.87724919891546</v>
      </c>
      <c r="E13" s="149">
        <f t="shared" si="5"/>
        <v>1689</v>
      </c>
      <c r="F13" s="135">
        <f>'16'!Q8</f>
        <v>15646</v>
      </c>
      <c r="G13" s="135">
        <f>'16'!R8</f>
        <v>14141</v>
      </c>
      <c r="H13" s="148">
        <f t="shared" si="6"/>
        <v>90.380928032724015</v>
      </c>
      <c r="I13" s="149">
        <f t="shared" si="7"/>
        <v>-1505</v>
      </c>
      <c r="J13" s="150"/>
      <c r="K13" s="151"/>
      <c r="L13" s="151"/>
      <c r="M13" s="154"/>
      <c r="R13" s="153"/>
      <c r="S13" s="153"/>
    </row>
    <row r="14" spans="1:19" s="139" customFormat="1" ht="12.75" customHeight="1" x14ac:dyDescent="0.25">
      <c r="A14" s="258" t="s">
        <v>4</v>
      </c>
      <c r="B14" s="259"/>
      <c r="C14" s="259"/>
      <c r="D14" s="259"/>
      <c r="E14" s="259"/>
      <c r="F14" s="259"/>
      <c r="G14" s="259"/>
      <c r="H14" s="259"/>
      <c r="I14" s="259"/>
      <c r="J14" s="156"/>
      <c r="K14" s="151"/>
      <c r="L14" s="151"/>
      <c r="M14" s="154"/>
    </row>
    <row r="15" spans="1:19" s="139" customFormat="1" ht="18" customHeight="1" x14ac:dyDescent="0.25">
      <c r="A15" s="260"/>
      <c r="B15" s="261"/>
      <c r="C15" s="261"/>
      <c r="D15" s="261"/>
      <c r="E15" s="261"/>
      <c r="F15" s="261"/>
      <c r="G15" s="261"/>
      <c r="H15" s="261"/>
      <c r="I15" s="261"/>
      <c r="J15" s="156"/>
      <c r="K15" s="151"/>
      <c r="L15" s="151"/>
      <c r="M15" s="154"/>
    </row>
    <row r="16" spans="1:19" s="139" customFormat="1" ht="20.25" customHeight="1" x14ac:dyDescent="0.25">
      <c r="A16" s="256" t="s">
        <v>0</v>
      </c>
      <c r="B16" s="262" t="s">
        <v>88</v>
      </c>
      <c r="C16" s="262" t="s">
        <v>89</v>
      </c>
      <c r="D16" s="335" t="s">
        <v>1</v>
      </c>
      <c r="E16" s="336"/>
      <c r="F16" s="262" t="s">
        <v>88</v>
      </c>
      <c r="G16" s="262" t="s">
        <v>89</v>
      </c>
      <c r="H16" s="335" t="s">
        <v>1</v>
      </c>
      <c r="I16" s="336"/>
      <c r="J16" s="140"/>
      <c r="K16" s="151"/>
      <c r="L16" s="151"/>
      <c r="M16" s="154"/>
    </row>
    <row r="17" spans="1:13" ht="35.25" customHeight="1" x14ac:dyDescent="0.3">
      <c r="A17" s="257"/>
      <c r="B17" s="262"/>
      <c r="C17" s="262"/>
      <c r="D17" s="157" t="s">
        <v>2</v>
      </c>
      <c r="E17" s="142" t="s">
        <v>81</v>
      </c>
      <c r="F17" s="262"/>
      <c r="G17" s="262"/>
      <c r="H17" s="157" t="s">
        <v>2</v>
      </c>
      <c r="I17" s="142" t="s">
        <v>81</v>
      </c>
      <c r="J17" s="143"/>
      <c r="K17" s="158"/>
      <c r="L17" s="158"/>
      <c r="M17" s="159"/>
    </row>
    <row r="18" spans="1:13" ht="28.9" customHeight="1" x14ac:dyDescent="0.3">
      <c r="A18" s="147" t="s">
        <v>67</v>
      </c>
      <c r="B18" s="160">
        <f>'15'!T8</f>
        <v>23625</v>
      </c>
      <c r="C18" s="160">
        <f>'15'!U8</f>
        <v>21581</v>
      </c>
      <c r="D18" s="161">
        <f t="shared" ref="D18" si="8">C18/B18*100</f>
        <v>91.348148148148141</v>
      </c>
      <c r="E18" s="162">
        <f t="shared" ref="E18" si="9">C18-B18</f>
        <v>-2044</v>
      </c>
      <c r="F18" s="163">
        <f>'16'!T8</f>
        <v>16957</v>
      </c>
      <c r="G18" s="163">
        <f>'16'!U8</f>
        <v>15173</v>
      </c>
      <c r="H18" s="164">
        <f t="shared" ref="H18" si="10">G18/F18*100</f>
        <v>89.479271097481856</v>
      </c>
      <c r="I18" s="165">
        <f t="shared" ref="I18" si="11">G18-F18</f>
        <v>-1784</v>
      </c>
      <c r="J18" s="166"/>
      <c r="K18" s="158"/>
      <c r="L18" s="158"/>
      <c r="M18" s="159"/>
    </row>
    <row r="19" spans="1:13" ht="31.5" customHeight="1" x14ac:dyDescent="0.3">
      <c r="A19" s="167" t="s">
        <v>73</v>
      </c>
      <c r="B19" s="160">
        <f>'15'!W8</f>
        <v>13832</v>
      </c>
      <c r="C19" s="160">
        <f>'15'!X8</f>
        <v>12093</v>
      </c>
      <c r="D19" s="161">
        <f t="shared" ref="D19:D20" si="12">C19/B19*100</f>
        <v>87.427703875072297</v>
      </c>
      <c r="E19" s="162">
        <f t="shared" ref="E19:E20" si="13">C19-B19</f>
        <v>-1739</v>
      </c>
      <c r="F19" s="163">
        <f>'16'!W8</f>
        <v>11442</v>
      </c>
      <c r="G19" s="163">
        <f>'16'!X8</f>
        <v>9723</v>
      </c>
      <c r="H19" s="164">
        <f t="shared" ref="H19:H20" si="14">G19/F19*100</f>
        <v>84.976402726796024</v>
      </c>
      <c r="I19" s="165">
        <f t="shared" ref="I19:I20" si="15">G19-F19</f>
        <v>-1719</v>
      </c>
      <c r="J19" s="166"/>
      <c r="K19" s="158"/>
      <c r="L19" s="158"/>
      <c r="M19" s="159"/>
    </row>
    <row r="20" spans="1:13" ht="38.25" customHeight="1" x14ac:dyDescent="0.3">
      <c r="A20" s="167" t="s">
        <v>74</v>
      </c>
      <c r="B20" s="160">
        <f>'15'!Z8</f>
        <v>11843</v>
      </c>
      <c r="C20" s="160">
        <f>'15'!AA8</f>
        <v>10944</v>
      </c>
      <c r="D20" s="161">
        <f t="shared" si="12"/>
        <v>92.40901798530777</v>
      </c>
      <c r="E20" s="162">
        <f t="shared" si="13"/>
        <v>-899</v>
      </c>
      <c r="F20" s="163">
        <f>'16'!Z8</f>
        <v>9810</v>
      </c>
      <c r="G20" s="163">
        <f>'16'!AA8</f>
        <v>8711</v>
      </c>
      <c r="H20" s="164">
        <f t="shared" si="14"/>
        <v>88.79714576962283</v>
      </c>
      <c r="I20" s="165">
        <f t="shared" si="15"/>
        <v>-1099</v>
      </c>
      <c r="J20" s="168"/>
      <c r="K20" s="158"/>
      <c r="L20" s="158"/>
      <c r="M20" s="159"/>
    </row>
    <row r="21" spans="1:13" ht="20.25" x14ac:dyDescent="0.3">
      <c r="C21" s="170"/>
      <c r="K21" s="158"/>
      <c r="L21" s="158"/>
      <c r="M21" s="159"/>
    </row>
    <row r="22" spans="1:13" x14ac:dyDescent="0.2">
      <c r="K22" s="169"/>
    </row>
  </sheetData>
  <mergeCells count="20">
    <mergeCell ref="A14:I15"/>
    <mergeCell ref="A16:A17"/>
    <mergeCell ref="B16:B17"/>
    <mergeCell ref="C16:C17"/>
    <mergeCell ref="D16:E16"/>
    <mergeCell ref="F16:F17"/>
    <mergeCell ref="G16:G17"/>
    <mergeCell ref="H16:I16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topLeftCell="A7" zoomScale="90" zoomScaleNormal="80" zoomScaleSheetLayoutView="90" workbookViewId="0">
      <selection activeCell="H30" sqref="H30"/>
    </sheetView>
  </sheetViews>
  <sheetFormatPr defaultColWidth="9.140625" defaultRowHeight="15.75" x14ac:dyDescent="0.25"/>
  <cols>
    <col min="1" max="1" width="18.28515625" style="68" customWidth="1"/>
    <col min="2" max="3" width="10.85546875" style="66" customWidth="1"/>
    <col min="4" max="4" width="6.85546875" style="66" customWidth="1"/>
    <col min="5" max="6" width="9.28515625" style="66" customWidth="1"/>
    <col min="7" max="7" width="7.42578125" style="66" customWidth="1"/>
    <col min="8" max="9" width="9.28515625" style="66" customWidth="1"/>
    <col min="10" max="10" width="7" style="66" customWidth="1"/>
    <col min="11" max="12" width="9.28515625" style="66" customWidth="1"/>
    <col min="13" max="13" width="7.42578125" style="66" customWidth="1"/>
    <col min="14" max="15" width="9.28515625" style="66" customWidth="1"/>
    <col min="16" max="16" width="7.85546875" style="66" customWidth="1"/>
    <col min="17" max="18" width="9.28515625" style="66" customWidth="1"/>
    <col min="19" max="19" width="7.85546875" style="66" customWidth="1"/>
    <col min="20" max="21" width="9.28515625" style="66" customWidth="1"/>
    <col min="22" max="22" width="7.85546875" style="66" customWidth="1"/>
    <col min="23" max="24" width="9.28515625" style="66" customWidth="1"/>
    <col min="25" max="25" width="7.85546875" style="66" customWidth="1"/>
    <col min="26" max="27" width="9.28515625" style="67" customWidth="1"/>
    <col min="28" max="28" width="7.85546875" style="67" customWidth="1"/>
    <col min="29" max="16384" width="9.140625" style="67"/>
  </cols>
  <sheetData>
    <row r="1" spans="1:32" s="45" customFormat="1" ht="20.45" customHeight="1" x14ac:dyDescent="0.3">
      <c r="A1" s="42"/>
      <c r="B1" s="343" t="s">
        <v>82</v>
      </c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3"/>
      <c r="AB1" s="70" t="s">
        <v>22</v>
      </c>
    </row>
    <row r="2" spans="1:32" s="45" customFormat="1" ht="20.45" customHeight="1" x14ac:dyDescent="0.2">
      <c r="B2" s="343" t="s">
        <v>104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46"/>
      <c r="O2" s="46"/>
      <c r="P2" s="46"/>
      <c r="Q2" s="46"/>
      <c r="R2" s="46"/>
      <c r="S2" s="46"/>
      <c r="T2" s="46"/>
      <c r="U2" s="46"/>
      <c r="V2" s="46"/>
      <c r="W2" s="47"/>
      <c r="X2" s="47"/>
      <c r="Y2" s="46"/>
    </row>
    <row r="3" spans="1:32" s="45" customFormat="1" ht="15" customHeight="1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8" t="s">
        <v>5</v>
      </c>
      <c r="N3" s="48"/>
      <c r="O3" s="48"/>
      <c r="P3" s="48"/>
      <c r="Q3" s="48"/>
      <c r="R3" s="48"/>
      <c r="S3" s="49"/>
      <c r="T3" s="48"/>
      <c r="U3" s="48"/>
      <c r="V3" s="48"/>
      <c r="W3" s="50"/>
      <c r="X3" s="51"/>
      <c r="Y3" s="49"/>
      <c r="AB3" s="18" t="s">
        <v>5</v>
      </c>
    </row>
    <row r="4" spans="1:32" s="54" customFormat="1" ht="21.6" customHeight="1" x14ac:dyDescent="0.2">
      <c r="A4" s="71"/>
      <c r="B4" s="344" t="s">
        <v>6</v>
      </c>
      <c r="C4" s="345"/>
      <c r="D4" s="346"/>
      <c r="E4" s="344" t="s">
        <v>23</v>
      </c>
      <c r="F4" s="345"/>
      <c r="G4" s="346"/>
      <c r="H4" s="350" t="s">
        <v>24</v>
      </c>
      <c r="I4" s="350"/>
      <c r="J4" s="350"/>
      <c r="K4" s="344" t="s">
        <v>14</v>
      </c>
      <c r="L4" s="345"/>
      <c r="M4" s="346"/>
      <c r="N4" s="344" t="s">
        <v>21</v>
      </c>
      <c r="O4" s="345"/>
      <c r="P4" s="345"/>
      <c r="Q4" s="344" t="s">
        <v>9</v>
      </c>
      <c r="R4" s="345"/>
      <c r="S4" s="346"/>
      <c r="T4" s="344" t="s">
        <v>15</v>
      </c>
      <c r="U4" s="345"/>
      <c r="V4" s="346"/>
      <c r="W4" s="344" t="s">
        <v>17</v>
      </c>
      <c r="X4" s="345"/>
      <c r="Y4" s="345"/>
      <c r="Z4" s="337" t="s">
        <v>16</v>
      </c>
      <c r="AA4" s="338"/>
      <c r="AB4" s="339"/>
      <c r="AC4" s="52"/>
      <c r="AD4" s="53"/>
      <c r="AE4" s="53"/>
      <c r="AF4" s="53"/>
    </row>
    <row r="5" spans="1:32" s="55" customFormat="1" ht="36.75" customHeight="1" x14ac:dyDescent="0.2">
      <c r="A5" s="72"/>
      <c r="B5" s="347"/>
      <c r="C5" s="348"/>
      <c r="D5" s="349"/>
      <c r="E5" s="347"/>
      <c r="F5" s="348"/>
      <c r="G5" s="349"/>
      <c r="H5" s="350"/>
      <c r="I5" s="350"/>
      <c r="J5" s="350"/>
      <c r="K5" s="347"/>
      <c r="L5" s="348"/>
      <c r="M5" s="349"/>
      <c r="N5" s="347"/>
      <c r="O5" s="348"/>
      <c r="P5" s="348"/>
      <c r="Q5" s="347"/>
      <c r="R5" s="348"/>
      <c r="S5" s="349"/>
      <c r="T5" s="347"/>
      <c r="U5" s="348"/>
      <c r="V5" s="349"/>
      <c r="W5" s="347"/>
      <c r="X5" s="348"/>
      <c r="Y5" s="348"/>
      <c r="Z5" s="340"/>
      <c r="AA5" s="341"/>
      <c r="AB5" s="342"/>
      <c r="AC5" s="52"/>
      <c r="AD5" s="53"/>
      <c r="AE5" s="53"/>
      <c r="AF5" s="53"/>
    </row>
    <row r="6" spans="1:32" s="56" customFormat="1" ht="25.15" customHeight="1" x14ac:dyDescent="0.2">
      <c r="A6" s="73"/>
      <c r="B6" s="74">
        <v>2020</v>
      </c>
      <c r="C6" s="74">
        <v>2021</v>
      </c>
      <c r="D6" s="75" t="s">
        <v>2</v>
      </c>
      <c r="E6" s="74">
        <v>2020</v>
      </c>
      <c r="F6" s="74">
        <v>2021</v>
      </c>
      <c r="G6" s="75" t="s">
        <v>2</v>
      </c>
      <c r="H6" s="74">
        <v>2020</v>
      </c>
      <c r="I6" s="74">
        <v>2021</v>
      </c>
      <c r="J6" s="75" t="s">
        <v>2</v>
      </c>
      <c r="K6" s="74">
        <v>2020</v>
      </c>
      <c r="L6" s="74">
        <v>2021</v>
      </c>
      <c r="M6" s="75" t="s">
        <v>2</v>
      </c>
      <c r="N6" s="74">
        <v>2020</v>
      </c>
      <c r="O6" s="74">
        <v>2021</v>
      </c>
      <c r="P6" s="75" t="s">
        <v>2</v>
      </c>
      <c r="Q6" s="74">
        <v>2020</v>
      </c>
      <c r="R6" s="74">
        <v>2021</v>
      </c>
      <c r="S6" s="75" t="s">
        <v>2</v>
      </c>
      <c r="T6" s="74">
        <v>2020</v>
      </c>
      <c r="U6" s="74">
        <v>2021</v>
      </c>
      <c r="V6" s="75" t="s">
        <v>2</v>
      </c>
      <c r="W6" s="74">
        <v>2020</v>
      </c>
      <c r="X6" s="74">
        <v>2021</v>
      </c>
      <c r="Y6" s="75" t="s">
        <v>2</v>
      </c>
      <c r="Z6" s="74">
        <v>2020</v>
      </c>
      <c r="AA6" s="74">
        <v>2021</v>
      </c>
      <c r="AB6" s="75" t="s">
        <v>2</v>
      </c>
      <c r="AC6" s="76"/>
      <c r="AD6" s="77"/>
      <c r="AE6" s="77"/>
      <c r="AF6" s="77"/>
    </row>
    <row r="7" spans="1:32" s="54" customFormat="1" ht="12.75" customHeight="1" x14ac:dyDescent="0.2">
      <c r="A7" s="57" t="s">
        <v>3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13</v>
      </c>
      <c r="L7" s="58">
        <v>14</v>
      </c>
      <c r="M7" s="58">
        <v>15</v>
      </c>
      <c r="N7" s="58">
        <v>16</v>
      </c>
      <c r="O7" s="58">
        <v>17</v>
      </c>
      <c r="P7" s="58">
        <v>18</v>
      </c>
      <c r="Q7" s="58">
        <v>19</v>
      </c>
      <c r="R7" s="58">
        <v>20</v>
      </c>
      <c r="S7" s="58">
        <v>21</v>
      </c>
      <c r="T7" s="58">
        <v>22</v>
      </c>
      <c r="U7" s="58">
        <v>23</v>
      </c>
      <c r="V7" s="58">
        <v>24</v>
      </c>
      <c r="W7" s="58">
        <v>25</v>
      </c>
      <c r="X7" s="58">
        <v>26</v>
      </c>
      <c r="Y7" s="58">
        <v>27</v>
      </c>
      <c r="Z7" s="58">
        <v>28</v>
      </c>
      <c r="AA7" s="58">
        <v>29</v>
      </c>
      <c r="AB7" s="58">
        <v>30</v>
      </c>
      <c r="AC7" s="59"/>
      <c r="AD7" s="60"/>
      <c r="AE7" s="60"/>
      <c r="AF7" s="60"/>
    </row>
    <row r="8" spans="1:32" s="80" customFormat="1" ht="22.5" customHeight="1" x14ac:dyDescent="0.25">
      <c r="A8" s="14" t="s">
        <v>38</v>
      </c>
      <c r="B8" s="61">
        <f>SUM(B9:B34)</f>
        <v>34720</v>
      </c>
      <c r="C8" s="61">
        <f>SUM(C9:C34)</f>
        <v>32778</v>
      </c>
      <c r="D8" s="84">
        <f>C8/B8*100</f>
        <v>94.406682027649765</v>
      </c>
      <c r="E8" s="61">
        <f>SUM(E9:E34)</f>
        <v>19021</v>
      </c>
      <c r="F8" s="61">
        <f>SUM(F9:F34)</f>
        <v>21925</v>
      </c>
      <c r="G8" s="84">
        <f>F8/E8*100</f>
        <v>115.26733610220283</v>
      </c>
      <c r="H8" s="61">
        <f>SUM(H9:H34)</f>
        <v>7797</v>
      </c>
      <c r="I8" s="61">
        <f>SUM(I9:I34)</f>
        <v>4033</v>
      </c>
      <c r="J8" s="84">
        <f>I8/H8*100</f>
        <v>51.725022444529941</v>
      </c>
      <c r="K8" s="61">
        <f>SUM(K9:K34)</f>
        <v>680</v>
      </c>
      <c r="L8" s="61">
        <f>SUM(L9:L34)</f>
        <v>534</v>
      </c>
      <c r="M8" s="84">
        <f>L8/K8*100</f>
        <v>78.529411764705884</v>
      </c>
      <c r="N8" s="61">
        <f>SUM(N9:N34)</f>
        <v>593</v>
      </c>
      <c r="O8" s="61">
        <f>SUM(O9:O34)</f>
        <v>185</v>
      </c>
      <c r="P8" s="84">
        <f>O8/N8*100</f>
        <v>31.197301854974707</v>
      </c>
      <c r="Q8" s="61">
        <f>SUM(Q9:Q34)</f>
        <v>12171</v>
      </c>
      <c r="R8" s="61">
        <f>SUM(R9:R34)</f>
        <v>13860</v>
      </c>
      <c r="S8" s="84">
        <f>R8/Q8*100</f>
        <v>113.87724919891546</v>
      </c>
      <c r="T8" s="61">
        <f>SUM(T9:T34)</f>
        <v>23625</v>
      </c>
      <c r="U8" s="61">
        <f>SUM(U9:U34)</f>
        <v>21581</v>
      </c>
      <c r="V8" s="84">
        <f>U8/T8*100</f>
        <v>91.348148148148141</v>
      </c>
      <c r="W8" s="62">
        <f>SUM(W9:W34)</f>
        <v>13832</v>
      </c>
      <c r="X8" s="62">
        <f>SUM(X9:X34)</f>
        <v>12093</v>
      </c>
      <c r="Y8" s="84">
        <f>X8/W8*100</f>
        <v>87.427703875072297</v>
      </c>
      <c r="Z8" s="61">
        <f>SUM(Z9:Z34)</f>
        <v>11843</v>
      </c>
      <c r="AA8" s="61">
        <f>SUM(AA9:AA34)</f>
        <v>10944</v>
      </c>
      <c r="AB8" s="84">
        <f>AA8/Z8*100</f>
        <v>92.40901798530777</v>
      </c>
      <c r="AC8" s="78"/>
      <c r="AD8" s="79"/>
      <c r="AE8" s="79"/>
      <c r="AF8" s="79"/>
    </row>
    <row r="9" spans="1:32" s="66" customFormat="1" ht="16.149999999999999" customHeight="1" x14ac:dyDescent="0.25">
      <c r="A9" s="15" t="s">
        <v>39</v>
      </c>
      <c r="B9" s="85">
        <v>563</v>
      </c>
      <c r="C9" s="85">
        <v>539</v>
      </c>
      <c r="D9" s="83">
        <f t="shared" ref="D9:D34" si="0">C9/B9*100</f>
        <v>95.737122557726465</v>
      </c>
      <c r="E9" s="85">
        <v>402</v>
      </c>
      <c r="F9" s="85">
        <v>401</v>
      </c>
      <c r="G9" s="83">
        <f t="shared" ref="G9:G34" si="1">F9/E9*100</f>
        <v>99.75124378109453</v>
      </c>
      <c r="H9" s="85">
        <v>78</v>
      </c>
      <c r="I9" s="85">
        <v>76</v>
      </c>
      <c r="J9" s="83">
        <f t="shared" ref="J9:J34" si="2">I9/H9*100</f>
        <v>97.435897435897431</v>
      </c>
      <c r="K9" s="85">
        <v>14</v>
      </c>
      <c r="L9" s="85">
        <v>11</v>
      </c>
      <c r="M9" s="83">
        <f t="shared" ref="M9:M34" si="3">L9/K9*100</f>
        <v>78.571428571428569</v>
      </c>
      <c r="N9" s="85">
        <v>12</v>
      </c>
      <c r="O9" s="85">
        <v>4</v>
      </c>
      <c r="P9" s="83">
        <f t="shared" ref="P9:P34" si="4">O9/N9*100</f>
        <v>33.333333333333329</v>
      </c>
      <c r="Q9" s="85">
        <v>385</v>
      </c>
      <c r="R9" s="85">
        <v>373</v>
      </c>
      <c r="S9" s="83">
        <f t="shared" ref="S9:S34" si="5">R9/Q9*100</f>
        <v>96.883116883116884</v>
      </c>
      <c r="T9" s="85">
        <v>414</v>
      </c>
      <c r="U9" s="85">
        <v>388</v>
      </c>
      <c r="V9" s="83">
        <f t="shared" ref="V9:V34" si="6">U9/T9*100</f>
        <v>93.719806763285035</v>
      </c>
      <c r="W9" s="85">
        <v>281</v>
      </c>
      <c r="X9" s="85">
        <v>257</v>
      </c>
      <c r="Y9" s="83">
        <f t="shared" ref="Y9:Y34" si="7">X9/W9*100</f>
        <v>91.459074733096088</v>
      </c>
      <c r="Z9" s="85">
        <v>232</v>
      </c>
      <c r="AA9" s="85">
        <v>219</v>
      </c>
      <c r="AB9" s="83">
        <f t="shared" ref="AB9:AB34" si="8">AA9/Z9*100</f>
        <v>94.396551724137936</v>
      </c>
      <c r="AC9" s="64"/>
      <c r="AD9" s="65"/>
      <c r="AE9" s="65"/>
      <c r="AF9" s="65"/>
    </row>
    <row r="10" spans="1:32" s="66" customFormat="1" ht="16.149999999999999" customHeight="1" x14ac:dyDescent="0.25">
      <c r="A10" s="15" t="s">
        <v>40</v>
      </c>
      <c r="B10" s="85">
        <v>1248</v>
      </c>
      <c r="C10" s="85">
        <v>1284</v>
      </c>
      <c r="D10" s="83">
        <f t="shared" si="0"/>
        <v>102.88461538461537</v>
      </c>
      <c r="E10" s="85">
        <v>777</v>
      </c>
      <c r="F10" s="85">
        <v>1013</v>
      </c>
      <c r="G10" s="83">
        <f t="shared" si="1"/>
        <v>130.37323037323037</v>
      </c>
      <c r="H10" s="85">
        <v>157</v>
      </c>
      <c r="I10" s="85">
        <v>154</v>
      </c>
      <c r="J10" s="83">
        <f t="shared" si="2"/>
        <v>98.089171974522287</v>
      </c>
      <c r="K10" s="85">
        <v>48</v>
      </c>
      <c r="L10" s="85">
        <v>49</v>
      </c>
      <c r="M10" s="83">
        <f t="shared" si="3"/>
        <v>102.08333333333333</v>
      </c>
      <c r="N10" s="85">
        <v>24</v>
      </c>
      <c r="O10" s="85">
        <v>15</v>
      </c>
      <c r="P10" s="83">
        <f t="shared" si="4"/>
        <v>62.5</v>
      </c>
      <c r="Q10" s="85">
        <v>669</v>
      </c>
      <c r="R10" s="85">
        <v>843</v>
      </c>
      <c r="S10" s="83">
        <f t="shared" si="5"/>
        <v>126.00896860986548</v>
      </c>
      <c r="T10" s="85">
        <v>871</v>
      </c>
      <c r="U10" s="85">
        <v>841</v>
      </c>
      <c r="V10" s="83">
        <f t="shared" si="6"/>
        <v>96.555683122847299</v>
      </c>
      <c r="W10" s="85">
        <v>605</v>
      </c>
      <c r="X10" s="85">
        <v>586</v>
      </c>
      <c r="Y10" s="83">
        <f t="shared" si="7"/>
        <v>96.859504132231393</v>
      </c>
      <c r="Z10" s="85">
        <v>486</v>
      </c>
      <c r="AA10" s="85">
        <v>451</v>
      </c>
      <c r="AB10" s="83">
        <f t="shared" si="8"/>
        <v>92.798353909465021</v>
      </c>
      <c r="AC10" s="64"/>
      <c r="AD10" s="65"/>
      <c r="AE10" s="65"/>
      <c r="AF10" s="65"/>
    </row>
    <row r="11" spans="1:32" s="66" customFormat="1" ht="16.149999999999999" customHeight="1" x14ac:dyDescent="0.25">
      <c r="A11" s="15" t="s">
        <v>41</v>
      </c>
      <c r="B11" s="85">
        <v>2171</v>
      </c>
      <c r="C11" s="85">
        <v>1802</v>
      </c>
      <c r="D11" s="83">
        <f t="shared" si="0"/>
        <v>83.003224320589581</v>
      </c>
      <c r="E11" s="85">
        <v>697</v>
      </c>
      <c r="F11" s="85">
        <v>731</v>
      </c>
      <c r="G11" s="83">
        <f t="shared" si="1"/>
        <v>104.8780487804878</v>
      </c>
      <c r="H11" s="85">
        <v>223</v>
      </c>
      <c r="I11" s="85">
        <v>148</v>
      </c>
      <c r="J11" s="83">
        <f t="shared" si="2"/>
        <v>66.367713004484301</v>
      </c>
      <c r="K11" s="85">
        <v>21</v>
      </c>
      <c r="L11" s="85">
        <v>12</v>
      </c>
      <c r="M11" s="83">
        <f t="shared" si="3"/>
        <v>57.142857142857139</v>
      </c>
      <c r="N11" s="85">
        <v>3</v>
      </c>
      <c r="O11" s="85">
        <v>0</v>
      </c>
      <c r="P11" s="83">
        <f t="shared" si="4"/>
        <v>0</v>
      </c>
      <c r="Q11" s="85">
        <v>301</v>
      </c>
      <c r="R11" s="85">
        <v>141</v>
      </c>
      <c r="S11" s="83">
        <f t="shared" si="5"/>
        <v>46.843853820598007</v>
      </c>
      <c r="T11" s="85">
        <v>1541</v>
      </c>
      <c r="U11" s="85">
        <v>1501</v>
      </c>
      <c r="V11" s="83">
        <f t="shared" si="6"/>
        <v>97.404282933160289</v>
      </c>
      <c r="W11" s="85">
        <v>496</v>
      </c>
      <c r="X11" s="85">
        <v>438</v>
      </c>
      <c r="Y11" s="83">
        <f t="shared" si="7"/>
        <v>88.306451612903231</v>
      </c>
      <c r="Z11" s="85">
        <v>439</v>
      </c>
      <c r="AA11" s="85">
        <v>411</v>
      </c>
      <c r="AB11" s="83">
        <f t="shared" si="8"/>
        <v>93.621867881548965</v>
      </c>
      <c r="AC11" s="64"/>
      <c r="AD11" s="65"/>
      <c r="AE11" s="65"/>
      <c r="AF11" s="65"/>
    </row>
    <row r="12" spans="1:32" s="66" customFormat="1" ht="16.149999999999999" customHeight="1" x14ac:dyDescent="0.25">
      <c r="A12" s="15" t="s">
        <v>42</v>
      </c>
      <c r="B12" s="85">
        <v>479</v>
      </c>
      <c r="C12" s="85">
        <v>421</v>
      </c>
      <c r="D12" s="83">
        <f t="shared" si="0"/>
        <v>87.891440501043832</v>
      </c>
      <c r="E12" s="85">
        <v>281</v>
      </c>
      <c r="F12" s="85">
        <v>275</v>
      </c>
      <c r="G12" s="83">
        <f t="shared" si="1"/>
        <v>97.864768683274022</v>
      </c>
      <c r="H12" s="85">
        <v>121</v>
      </c>
      <c r="I12" s="85">
        <v>91</v>
      </c>
      <c r="J12" s="83">
        <f t="shared" si="2"/>
        <v>75.206611570247944</v>
      </c>
      <c r="K12" s="85">
        <v>12</v>
      </c>
      <c r="L12" s="85">
        <v>18</v>
      </c>
      <c r="M12" s="83">
        <f t="shared" si="3"/>
        <v>150</v>
      </c>
      <c r="N12" s="85">
        <v>19</v>
      </c>
      <c r="O12" s="85">
        <v>15</v>
      </c>
      <c r="P12" s="83">
        <f t="shared" si="4"/>
        <v>78.94736842105263</v>
      </c>
      <c r="Q12" s="85">
        <v>241</v>
      </c>
      <c r="R12" s="85">
        <v>214</v>
      </c>
      <c r="S12" s="83">
        <f t="shared" si="5"/>
        <v>88.796680497925308</v>
      </c>
      <c r="T12" s="85">
        <v>318</v>
      </c>
      <c r="U12" s="85">
        <v>263</v>
      </c>
      <c r="V12" s="83">
        <f t="shared" si="6"/>
        <v>82.704402515723274</v>
      </c>
      <c r="W12" s="85">
        <v>207</v>
      </c>
      <c r="X12" s="85">
        <v>151</v>
      </c>
      <c r="Y12" s="83">
        <f t="shared" si="7"/>
        <v>72.94685990338165</v>
      </c>
      <c r="Z12" s="85">
        <v>175</v>
      </c>
      <c r="AA12" s="85">
        <v>137</v>
      </c>
      <c r="AB12" s="83">
        <f t="shared" si="8"/>
        <v>78.285714285714278</v>
      </c>
      <c r="AC12" s="64"/>
      <c r="AD12" s="65"/>
      <c r="AE12" s="65"/>
      <c r="AF12" s="65"/>
    </row>
    <row r="13" spans="1:32" s="66" customFormat="1" ht="16.149999999999999" customHeight="1" x14ac:dyDescent="0.25">
      <c r="A13" s="15" t="s">
        <v>43</v>
      </c>
      <c r="B13" s="85">
        <v>439</v>
      </c>
      <c r="C13" s="85">
        <v>428</v>
      </c>
      <c r="D13" s="83">
        <f t="shared" si="0"/>
        <v>97.494305239179951</v>
      </c>
      <c r="E13" s="85">
        <v>336</v>
      </c>
      <c r="F13" s="85">
        <v>380</v>
      </c>
      <c r="G13" s="83">
        <f t="shared" si="1"/>
        <v>113.09523809523809</v>
      </c>
      <c r="H13" s="85">
        <v>125</v>
      </c>
      <c r="I13" s="85">
        <v>93</v>
      </c>
      <c r="J13" s="83">
        <f t="shared" si="2"/>
        <v>74.400000000000006</v>
      </c>
      <c r="K13" s="85">
        <v>34</v>
      </c>
      <c r="L13" s="85">
        <v>32</v>
      </c>
      <c r="M13" s="83">
        <f t="shared" si="3"/>
        <v>94.117647058823522</v>
      </c>
      <c r="N13" s="85">
        <v>7</v>
      </c>
      <c r="O13" s="85">
        <v>14</v>
      </c>
      <c r="P13" s="83">
        <f t="shared" si="4"/>
        <v>200</v>
      </c>
      <c r="Q13" s="85">
        <v>252</v>
      </c>
      <c r="R13" s="85">
        <v>274</v>
      </c>
      <c r="S13" s="83">
        <f t="shared" si="5"/>
        <v>108.73015873015872</v>
      </c>
      <c r="T13" s="85">
        <v>265</v>
      </c>
      <c r="U13" s="85">
        <v>224</v>
      </c>
      <c r="V13" s="83">
        <f t="shared" si="6"/>
        <v>84.528301886792462</v>
      </c>
      <c r="W13" s="85">
        <v>216</v>
      </c>
      <c r="X13" s="85">
        <v>220</v>
      </c>
      <c r="Y13" s="83">
        <f t="shared" si="7"/>
        <v>101.85185185185186</v>
      </c>
      <c r="Z13" s="85">
        <v>200</v>
      </c>
      <c r="AA13" s="85">
        <v>207</v>
      </c>
      <c r="AB13" s="83">
        <f t="shared" si="8"/>
        <v>103.49999999999999</v>
      </c>
      <c r="AC13" s="64"/>
      <c r="AD13" s="65"/>
      <c r="AE13" s="65"/>
      <c r="AF13" s="65"/>
    </row>
    <row r="14" spans="1:32" s="66" customFormat="1" ht="16.149999999999999" customHeight="1" x14ac:dyDescent="0.25">
      <c r="A14" s="15" t="s">
        <v>44</v>
      </c>
      <c r="B14" s="85">
        <v>687</v>
      </c>
      <c r="C14" s="85">
        <v>501</v>
      </c>
      <c r="D14" s="83">
        <f t="shared" si="0"/>
        <v>72.925764192139738</v>
      </c>
      <c r="E14" s="85">
        <v>514</v>
      </c>
      <c r="F14" s="85">
        <v>469</v>
      </c>
      <c r="G14" s="83">
        <f t="shared" si="1"/>
        <v>91.245136186770424</v>
      </c>
      <c r="H14" s="85">
        <v>202</v>
      </c>
      <c r="I14" s="85">
        <v>72</v>
      </c>
      <c r="J14" s="83">
        <f t="shared" si="2"/>
        <v>35.64356435643564</v>
      </c>
      <c r="K14" s="85">
        <v>18</v>
      </c>
      <c r="L14" s="85">
        <v>9</v>
      </c>
      <c r="M14" s="83">
        <f t="shared" si="3"/>
        <v>50</v>
      </c>
      <c r="N14" s="85">
        <v>23</v>
      </c>
      <c r="O14" s="85">
        <v>7</v>
      </c>
      <c r="P14" s="83">
        <f t="shared" si="4"/>
        <v>30.434782608695656</v>
      </c>
      <c r="Q14" s="85">
        <v>370</v>
      </c>
      <c r="R14" s="85">
        <v>297</v>
      </c>
      <c r="S14" s="83">
        <f t="shared" si="5"/>
        <v>80.270270270270274</v>
      </c>
      <c r="T14" s="85">
        <v>385</v>
      </c>
      <c r="U14" s="85">
        <v>307</v>
      </c>
      <c r="V14" s="83">
        <f t="shared" si="6"/>
        <v>79.740259740259745</v>
      </c>
      <c r="W14" s="85">
        <v>366</v>
      </c>
      <c r="X14" s="85">
        <v>277</v>
      </c>
      <c r="Y14" s="83">
        <f t="shared" si="7"/>
        <v>75.683060109289613</v>
      </c>
      <c r="Z14" s="85">
        <v>320</v>
      </c>
      <c r="AA14" s="85">
        <v>252</v>
      </c>
      <c r="AB14" s="83">
        <f t="shared" si="8"/>
        <v>78.75</v>
      </c>
      <c r="AC14" s="64"/>
      <c r="AD14" s="65"/>
      <c r="AE14" s="65"/>
      <c r="AF14" s="65"/>
    </row>
    <row r="15" spans="1:32" s="66" customFormat="1" ht="16.149999999999999" customHeight="1" x14ac:dyDescent="0.25">
      <c r="A15" s="15" t="s">
        <v>45</v>
      </c>
      <c r="B15" s="85">
        <v>866</v>
      </c>
      <c r="C15" s="85">
        <v>813</v>
      </c>
      <c r="D15" s="83">
        <f t="shared" si="0"/>
        <v>93.879907621247114</v>
      </c>
      <c r="E15" s="85">
        <v>607</v>
      </c>
      <c r="F15" s="85">
        <v>631</v>
      </c>
      <c r="G15" s="83">
        <f t="shared" si="1"/>
        <v>103.95387149917627</v>
      </c>
      <c r="H15" s="85">
        <v>282</v>
      </c>
      <c r="I15" s="85">
        <v>209</v>
      </c>
      <c r="J15" s="83">
        <f t="shared" si="2"/>
        <v>74.113475177304963</v>
      </c>
      <c r="K15" s="85">
        <v>29</v>
      </c>
      <c r="L15" s="85">
        <v>22</v>
      </c>
      <c r="M15" s="83">
        <f t="shared" si="3"/>
        <v>75.862068965517238</v>
      </c>
      <c r="N15" s="85">
        <v>25</v>
      </c>
      <c r="O15" s="85">
        <v>0</v>
      </c>
      <c r="P15" s="83">
        <f t="shared" si="4"/>
        <v>0</v>
      </c>
      <c r="Q15" s="85">
        <v>361</v>
      </c>
      <c r="R15" s="85">
        <v>437</v>
      </c>
      <c r="S15" s="83">
        <f t="shared" si="5"/>
        <v>121.05263157894737</v>
      </c>
      <c r="T15" s="85">
        <v>535</v>
      </c>
      <c r="U15" s="85">
        <v>442</v>
      </c>
      <c r="V15" s="83">
        <f t="shared" si="6"/>
        <v>82.616822429906549</v>
      </c>
      <c r="W15" s="85">
        <v>438</v>
      </c>
      <c r="X15" s="85">
        <v>331</v>
      </c>
      <c r="Y15" s="83">
        <f t="shared" si="7"/>
        <v>75.570776255707756</v>
      </c>
      <c r="Z15" s="85">
        <v>383</v>
      </c>
      <c r="AA15" s="85">
        <v>287</v>
      </c>
      <c r="AB15" s="83">
        <f t="shared" si="8"/>
        <v>74.934725848563971</v>
      </c>
      <c r="AC15" s="64"/>
      <c r="AD15" s="65"/>
      <c r="AE15" s="65"/>
      <c r="AF15" s="65"/>
    </row>
    <row r="16" spans="1:32" s="66" customFormat="1" ht="16.149999999999999" customHeight="1" x14ac:dyDescent="0.25">
      <c r="A16" s="15" t="s">
        <v>46</v>
      </c>
      <c r="B16" s="85">
        <v>718</v>
      </c>
      <c r="C16" s="85">
        <v>1047</v>
      </c>
      <c r="D16" s="83">
        <f t="shared" si="0"/>
        <v>145.82172701949861</v>
      </c>
      <c r="E16" s="85">
        <v>415</v>
      </c>
      <c r="F16" s="85">
        <v>645</v>
      </c>
      <c r="G16" s="83">
        <f t="shared" si="1"/>
        <v>155.42168674698794</v>
      </c>
      <c r="H16" s="85">
        <v>182</v>
      </c>
      <c r="I16" s="85">
        <v>256</v>
      </c>
      <c r="J16" s="83">
        <f t="shared" si="2"/>
        <v>140.65934065934067</v>
      </c>
      <c r="K16" s="85">
        <v>15</v>
      </c>
      <c r="L16" s="85">
        <v>24</v>
      </c>
      <c r="M16" s="83">
        <f t="shared" si="3"/>
        <v>160</v>
      </c>
      <c r="N16" s="85">
        <v>6</v>
      </c>
      <c r="O16" s="85">
        <v>1</v>
      </c>
      <c r="P16" s="83">
        <f t="shared" si="4"/>
        <v>16.666666666666664</v>
      </c>
      <c r="Q16" s="85">
        <v>293</v>
      </c>
      <c r="R16" s="85">
        <v>416</v>
      </c>
      <c r="S16" s="83">
        <f t="shared" si="5"/>
        <v>141.97952218430035</v>
      </c>
      <c r="T16" s="85">
        <v>511</v>
      </c>
      <c r="U16" s="85">
        <v>678</v>
      </c>
      <c r="V16" s="83">
        <f t="shared" si="6"/>
        <v>132.68101761252447</v>
      </c>
      <c r="W16" s="85">
        <v>258</v>
      </c>
      <c r="X16" s="85">
        <v>327</v>
      </c>
      <c r="Y16" s="83">
        <f t="shared" si="7"/>
        <v>126.74418604651163</v>
      </c>
      <c r="Z16" s="85">
        <v>212</v>
      </c>
      <c r="AA16" s="85">
        <v>292</v>
      </c>
      <c r="AB16" s="83">
        <f t="shared" si="8"/>
        <v>137.73584905660377</v>
      </c>
      <c r="AC16" s="64"/>
      <c r="AD16" s="65"/>
      <c r="AE16" s="65"/>
      <c r="AF16" s="65"/>
    </row>
    <row r="17" spans="1:32" s="66" customFormat="1" ht="16.149999999999999" customHeight="1" x14ac:dyDescent="0.25">
      <c r="A17" s="15" t="s">
        <v>47</v>
      </c>
      <c r="B17" s="85">
        <v>370</v>
      </c>
      <c r="C17" s="85">
        <v>414</v>
      </c>
      <c r="D17" s="83">
        <f t="shared" si="0"/>
        <v>111.89189189189189</v>
      </c>
      <c r="E17" s="85">
        <v>191</v>
      </c>
      <c r="F17" s="85">
        <v>248</v>
      </c>
      <c r="G17" s="83">
        <f t="shared" si="1"/>
        <v>129.84293193717278</v>
      </c>
      <c r="H17" s="85">
        <v>61</v>
      </c>
      <c r="I17" s="85">
        <v>41</v>
      </c>
      <c r="J17" s="83">
        <f t="shared" si="2"/>
        <v>67.213114754098356</v>
      </c>
      <c r="K17" s="85">
        <v>7</v>
      </c>
      <c r="L17" s="85">
        <v>2</v>
      </c>
      <c r="M17" s="83">
        <f t="shared" si="3"/>
        <v>28.571428571428569</v>
      </c>
      <c r="N17" s="85">
        <v>7</v>
      </c>
      <c r="O17" s="85">
        <v>3</v>
      </c>
      <c r="P17" s="83">
        <f t="shared" si="4"/>
        <v>42.857142857142854</v>
      </c>
      <c r="Q17" s="85">
        <v>147</v>
      </c>
      <c r="R17" s="85">
        <v>148</v>
      </c>
      <c r="S17" s="83">
        <f t="shared" si="5"/>
        <v>100.68027210884354</v>
      </c>
      <c r="T17" s="85">
        <v>272</v>
      </c>
      <c r="U17" s="85">
        <v>290</v>
      </c>
      <c r="V17" s="83">
        <f t="shared" si="6"/>
        <v>106.61764705882352</v>
      </c>
      <c r="W17" s="85">
        <v>124</v>
      </c>
      <c r="X17" s="85">
        <v>136</v>
      </c>
      <c r="Y17" s="83">
        <f t="shared" si="7"/>
        <v>109.6774193548387</v>
      </c>
      <c r="Z17" s="85">
        <v>99</v>
      </c>
      <c r="AA17" s="85">
        <v>121</v>
      </c>
      <c r="AB17" s="83">
        <f t="shared" si="8"/>
        <v>122.22222222222223</v>
      </c>
      <c r="AC17" s="64"/>
      <c r="AD17" s="65"/>
      <c r="AE17" s="65"/>
      <c r="AF17" s="65"/>
    </row>
    <row r="18" spans="1:32" s="66" customFormat="1" ht="16.149999999999999" customHeight="1" x14ac:dyDescent="0.25">
      <c r="A18" s="15" t="s">
        <v>48</v>
      </c>
      <c r="B18" s="85">
        <v>550</v>
      </c>
      <c r="C18" s="85">
        <v>491</v>
      </c>
      <c r="D18" s="83">
        <f t="shared" si="0"/>
        <v>89.272727272727266</v>
      </c>
      <c r="E18" s="85">
        <v>434</v>
      </c>
      <c r="F18" s="85">
        <v>365</v>
      </c>
      <c r="G18" s="83">
        <f t="shared" si="1"/>
        <v>84.10138248847926</v>
      </c>
      <c r="H18" s="85">
        <v>195</v>
      </c>
      <c r="I18" s="85">
        <v>130</v>
      </c>
      <c r="J18" s="83">
        <f t="shared" si="2"/>
        <v>66.666666666666657</v>
      </c>
      <c r="K18" s="85">
        <v>64</v>
      </c>
      <c r="L18" s="85">
        <v>60</v>
      </c>
      <c r="M18" s="83">
        <f t="shared" si="3"/>
        <v>93.75</v>
      </c>
      <c r="N18" s="85">
        <v>49</v>
      </c>
      <c r="O18" s="85">
        <v>0</v>
      </c>
      <c r="P18" s="83">
        <f t="shared" si="4"/>
        <v>0</v>
      </c>
      <c r="Q18" s="85">
        <v>374</v>
      </c>
      <c r="R18" s="85">
        <v>365</v>
      </c>
      <c r="S18" s="83">
        <f t="shared" si="5"/>
        <v>97.593582887700535</v>
      </c>
      <c r="T18" s="85">
        <v>337</v>
      </c>
      <c r="U18" s="85">
        <v>307</v>
      </c>
      <c r="V18" s="83">
        <f t="shared" si="6"/>
        <v>91.097922848664695</v>
      </c>
      <c r="W18" s="85">
        <v>296</v>
      </c>
      <c r="X18" s="85">
        <v>185</v>
      </c>
      <c r="Y18" s="83">
        <f t="shared" si="7"/>
        <v>62.5</v>
      </c>
      <c r="Z18" s="85">
        <v>255</v>
      </c>
      <c r="AA18" s="85">
        <v>170</v>
      </c>
      <c r="AB18" s="83">
        <f t="shared" si="8"/>
        <v>66.666666666666657</v>
      </c>
      <c r="AC18" s="64"/>
      <c r="AD18" s="65"/>
      <c r="AE18" s="65"/>
      <c r="AF18" s="65"/>
    </row>
    <row r="19" spans="1:32" s="66" customFormat="1" ht="16.149999999999999" customHeight="1" x14ac:dyDescent="0.25">
      <c r="A19" s="15" t="s">
        <v>49</v>
      </c>
      <c r="B19" s="85">
        <v>680</v>
      </c>
      <c r="C19" s="85">
        <v>701</v>
      </c>
      <c r="D19" s="83">
        <f t="shared" si="0"/>
        <v>103.08823529411764</v>
      </c>
      <c r="E19" s="85">
        <v>553</v>
      </c>
      <c r="F19" s="85">
        <v>621</v>
      </c>
      <c r="G19" s="83">
        <f t="shared" si="1"/>
        <v>112.29656419529836</v>
      </c>
      <c r="H19" s="85">
        <v>173</v>
      </c>
      <c r="I19" s="85">
        <v>122</v>
      </c>
      <c r="J19" s="83">
        <f t="shared" si="2"/>
        <v>70.520231213872833</v>
      </c>
      <c r="K19" s="85">
        <v>10</v>
      </c>
      <c r="L19" s="85">
        <v>22</v>
      </c>
      <c r="M19" s="83">
        <f t="shared" si="3"/>
        <v>220.00000000000003</v>
      </c>
      <c r="N19" s="85">
        <v>31</v>
      </c>
      <c r="O19" s="85">
        <v>6</v>
      </c>
      <c r="P19" s="83">
        <f t="shared" si="4"/>
        <v>19.35483870967742</v>
      </c>
      <c r="Q19" s="85">
        <v>472</v>
      </c>
      <c r="R19" s="85">
        <v>352</v>
      </c>
      <c r="S19" s="83">
        <f t="shared" si="5"/>
        <v>74.576271186440678</v>
      </c>
      <c r="T19" s="85">
        <v>428</v>
      </c>
      <c r="U19" s="85">
        <v>388</v>
      </c>
      <c r="V19" s="83">
        <f t="shared" si="6"/>
        <v>90.654205607476641</v>
      </c>
      <c r="W19" s="85">
        <v>386</v>
      </c>
      <c r="X19" s="85">
        <v>360</v>
      </c>
      <c r="Y19" s="83">
        <f t="shared" si="7"/>
        <v>93.264248704663217</v>
      </c>
      <c r="Z19" s="85">
        <v>333</v>
      </c>
      <c r="AA19" s="85">
        <v>327</v>
      </c>
      <c r="AB19" s="83">
        <f t="shared" si="8"/>
        <v>98.198198198198199</v>
      </c>
      <c r="AC19" s="64"/>
      <c r="AD19" s="65"/>
      <c r="AE19" s="65"/>
      <c r="AF19" s="65"/>
    </row>
    <row r="20" spans="1:32" s="66" customFormat="1" ht="16.149999999999999" customHeight="1" x14ac:dyDescent="0.25">
      <c r="A20" s="15" t="s">
        <v>50</v>
      </c>
      <c r="B20" s="85">
        <v>228</v>
      </c>
      <c r="C20" s="85">
        <v>207</v>
      </c>
      <c r="D20" s="83">
        <f t="shared" si="0"/>
        <v>90.789473684210535</v>
      </c>
      <c r="E20" s="85">
        <v>202</v>
      </c>
      <c r="F20" s="85">
        <v>192</v>
      </c>
      <c r="G20" s="83">
        <f t="shared" si="1"/>
        <v>95.049504950495049</v>
      </c>
      <c r="H20" s="85">
        <v>78</v>
      </c>
      <c r="I20" s="85">
        <v>83</v>
      </c>
      <c r="J20" s="83">
        <f t="shared" si="2"/>
        <v>106.41025641025641</v>
      </c>
      <c r="K20" s="85">
        <v>16</v>
      </c>
      <c r="L20" s="85">
        <v>8</v>
      </c>
      <c r="M20" s="83">
        <f t="shared" si="3"/>
        <v>50</v>
      </c>
      <c r="N20" s="85">
        <v>6</v>
      </c>
      <c r="O20" s="85">
        <v>0</v>
      </c>
      <c r="P20" s="83">
        <f t="shared" si="4"/>
        <v>0</v>
      </c>
      <c r="Q20" s="85">
        <v>122</v>
      </c>
      <c r="R20" s="85">
        <v>58</v>
      </c>
      <c r="S20" s="83">
        <f t="shared" si="5"/>
        <v>47.540983606557376</v>
      </c>
      <c r="T20" s="85">
        <v>116</v>
      </c>
      <c r="U20" s="85">
        <v>107</v>
      </c>
      <c r="V20" s="83">
        <f t="shared" si="6"/>
        <v>92.241379310344826</v>
      </c>
      <c r="W20" s="85">
        <v>111</v>
      </c>
      <c r="X20" s="85">
        <v>95</v>
      </c>
      <c r="Y20" s="83">
        <f t="shared" si="7"/>
        <v>85.585585585585591</v>
      </c>
      <c r="Z20" s="85">
        <v>99</v>
      </c>
      <c r="AA20" s="85">
        <v>91</v>
      </c>
      <c r="AB20" s="83">
        <f t="shared" si="8"/>
        <v>91.919191919191917</v>
      </c>
      <c r="AC20" s="64"/>
      <c r="AD20" s="65"/>
      <c r="AE20" s="65"/>
      <c r="AF20" s="65"/>
    </row>
    <row r="21" spans="1:32" s="66" customFormat="1" ht="16.149999999999999" customHeight="1" x14ac:dyDescent="0.25">
      <c r="A21" s="15" t="s">
        <v>51</v>
      </c>
      <c r="B21" s="85">
        <v>349</v>
      </c>
      <c r="C21" s="85">
        <v>332</v>
      </c>
      <c r="D21" s="83">
        <f t="shared" si="0"/>
        <v>95.128939828080235</v>
      </c>
      <c r="E21" s="85">
        <v>270</v>
      </c>
      <c r="F21" s="85">
        <v>290</v>
      </c>
      <c r="G21" s="83">
        <f t="shared" si="1"/>
        <v>107.40740740740742</v>
      </c>
      <c r="H21" s="85">
        <v>126</v>
      </c>
      <c r="I21" s="85">
        <v>68</v>
      </c>
      <c r="J21" s="83">
        <f t="shared" si="2"/>
        <v>53.968253968253968</v>
      </c>
      <c r="K21" s="85">
        <v>17</v>
      </c>
      <c r="L21" s="85">
        <v>7</v>
      </c>
      <c r="M21" s="83">
        <f t="shared" si="3"/>
        <v>41.17647058823529</v>
      </c>
      <c r="N21" s="85">
        <v>3</v>
      </c>
      <c r="O21" s="85">
        <v>0</v>
      </c>
      <c r="P21" s="83">
        <f t="shared" si="4"/>
        <v>0</v>
      </c>
      <c r="Q21" s="85">
        <v>233</v>
      </c>
      <c r="R21" s="85">
        <v>276</v>
      </c>
      <c r="S21" s="83">
        <f t="shared" si="5"/>
        <v>118.45493562231759</v>
      </c>
      <c r="T21" s="85">
        <v>195</v>
      </c>
      <c r="U21" s="85">
        <v>172</v>
      </c>
      <c r="V21" s="83">
        <f t="shared" si="6"/>
        <v>88.205128205128204</v>
      </c>
      <c r="W21" s="85">
        <v>173</v>
      </c>
      <c r="X21" s="85">
        <v>155</v>
      </c>
      <c r="Y21" s="83">
        <f t="shared" si="7"/>
        <v>89.595375722543352</v>
      </c>
      <c r="Z21" s="85">
        <v>159</v>
      </c>
      <c r="AA21" s="85">
        <v>151</v>
      </c>
      <c r="AB21" s="83">
        <f t="shared" si="8"/>
        <v>94.968553459119505</v>
      </c>
      <c r="AC21" s="81"/>
      <c r="AD21" s="81"/>
      <c r="AE21" s="81"/>
      <c r="AF21" s="81"/>
    </row>
    <row r="22" spans="1:32" s="66" customFormat="1" ht="16.149999999999999" customHeight="1" x14ac:dyDescent="0.25">
      <c r="A22" s="15" t="s">
        <v>52</v>
      </c>
      <c r="B22" s="85">
        <v>554</v>
      </c>
      <c r="C22" s="85">
        <v>540</v>
      </c>
      <c r="D22" s="83">
        <f t="shared" si="0"/>
        <v>97.472924187725624</v>
      </c>
      <c r="E22" s="85">
        <v>388</v>
      </c>
      <c r="F22" s="85">
        <v>394</v>
      </c>
      <c r="G22" s="83">
        <f t="shared" si="1"/>
        <v>101.54639175257731</v>
      </c>
      <c r="H22" s="85">
        <v>60</v>
      </c>
      <c r="I22" s="85">
        <v>91</v>
      </c>
      <c r="J22" s="83">
        <f t="shared" si="2"/>
        <v>151.66666666666666</v>
      </c>
      <c r="K22" s="85">
        <v>2</v>
      </c>
      <c r="L22" s="85">
        <v>4</v>
      </c>
      <c r="M22" s="83">
        <f t="shared" si="3"/>
        <v>200</v>
      </c>
      <c r="N22" s="85">
        <v>11</v>
      </c>
      <c r="O22" s="85">
        <v>3</v>
      </c>
      <c r="P22" s="83">
        <f t="shared" si="4"/>
        <v>27.27272727272727</v>
      </c>
      <c r="Q22" s="85">
        <v>289</v>
      </c>
      <c r="R22" s="85">
        <v>307</v>
      </c>
      <c r="S22" s="83">
        <f t="shared" si="5"/>
        <v>106.22837370242215</v>
      </c>
      <c r="T22" s="85">
        <v>456</v>
      </c>
      <c r="U22" s="85">
        <v>419</v>
      </c>
      <c r="V22" s="83">
        <f t="shared" si="6"/>
        <v>91.885964912280699</v>
      </c>
      <c r="W22" s="85">
        <v>292</v>
      </c>
      <c r="X22" s="85">
        <v>274</v>
      </c>
      <c r="Y22" s="83">
        <f t="shared" si="7"/>
        <v>93.835616438356169</v>
      </c>
      <c r="Z22" s="85">
        <v>249</v>
      </c>
      <c r="AA22" s="85">
        <v>247</v>
      </c>
      <c r="AB22" s="83">
        <f t="shared" si="8"/>
        <v>99.196787148594382</v>
      </c>
      <c r="AC22" s="64"/>
      <c r="AD22" s="65"/>
      <c r="AE22" s="65"/>
      <c r="AF22" s="65"/>
    </row>
    <row r="23" spans="1:32" s="66" customFormat="1" ht="16.149999999999999" customHeight="1" x14ac:dyDescent="0.25">
      <c r="A23" s="15" t="s">
        <v>53</v>
      </c>
      <c r="B23" s="85">
        <v>1394</v>
      </c>
      <c r="C23" s="85">
        <v>1230</v>
      </c>
      <c r="D23" s="83">
        <f t="shared" si="0"/>
        <v>88.235294117647058</v>
      </c>
      <c r="E23" s="85">
        <v>473</v>
      </c>
      <c r="F23" s="85">
        <v>466</v>
      </c>
      <c r="G23" s="83">
        <f t="shared" si="1"/>
        <v>98.520084566596196</v>
      </c>
      <c r="H23" s="85">
        <v>197</v>
      </c>
      <c r="I23" s="85">
        <v>170</v>
      </c>
      <c r="J23" s="83">
        <f t="shared" si="2"/>
        <v>86.294416243654823</v>
      </c>
      <c r="K23" s="85">
        <v>17</v>
      </c>
      <c r="L23" s="85">
        <v>13</v>
      </c>
      <c r="M23" s="83">
        <f t="shared" si="3"/>
        <v>76.470588235294116</v>
      </c>
      <c r="N23" s="85">
        <v>8</v>
      </c>
      <c r="O23" s="85">
        <v>1</v>
      </c>
      <c r="P23" s="83">
        <f t="shared" si="4"/>
        <v>12.5</v>
      </c>
      <c r="Q23" s="85">
        <v>310</v>
      </c>
      <c r="R23" s="85">
        <v>363</v>
      </c>
      <c r="S23" s="83">
        <f t="shared" si="5"/>
        <v>117.09677419354838</v>
      </c>
      <c r="T23" s="85">
        <v>1013</v>
      </c>
      <c r="U23" s="85">
        <v>973</v>
      </c>
      <c r="V23" s="83">
        <f t="shared" si="6"/>
        <v>96.051332675222113</v>
      </c>
      <c r="W23" s="85">
        <v>336</v>
      </c>
      <c r="X23" s="85">
        <v>252</v>
      </c>
      <c r="Y23" s="83">
        <f t="shared" si="7"/>
        <v>75</v>
      </c>
      <c r="Z23" s="85">
        <v>284</v>
      </c>
      <c r="AA23" s="85">
        <v>233</v>
      </c>
      <c r="AB23" s="83">
        <f t="shared" si="8"/>
        <v>82.042253521126767</v>
      </c>
      <c r="AC23" s="64"/>
      <c r="AD23" s="65"/>
      <c r="AE23" s="65"/>
      <c r="AF23" s="65"/>
    </row>
    <row r="24" spans="1:32" s="66" customFormat="1" ht="16.149999999999999" customHeight="1" x14ac:dyDescent="0.25">
      <c r="A24" s="15" t="s">
        <v>54</v>
      </c>
      <c r="B24" s="85">
        <v>479</v>
      </c>
      <c r="C24" s="85">
        <v>358</v>
      </c>
      <c r="D24" s="83">
        <f t="shared" si="0"/>
        <v>74.739039665970779</v>
      </c>
      <c r="E24" s="85">
        <v>406</v>
      </c>
      <c r="F24" s="85">
        <v>346</v>
      </c>
      <c r="G24" s="83">
        <f t="shared" si="1"/>
        <v>85.221674876847288</v>
      </c>
      <c r="H24" s="85">
        <v>156</v>
      </c>
      <c r="I24" s="85">
        <v>108</v>
      </c>
      <c r="J24" s="83">
        <f t="shared" si="2"/>
        <v>69.230769230769226</v>
      </c>
      <c r="K24" s="85">
        <v>11</v>
      </c>
      <c r="L24" s="85">
        <v>26</v>
      </c>
      <c r="M24" s="83">
        <f t="shared" si="3"/>
        <v>236.36363636363637</v>
      </c>
      <c r="N24" s="85">
        <v>20</v>
      </c>
      <c r="O24" s="85">
        <v>0</v>
      </c>
      <c r="P24" s="83">
        <f t="shared" si="4"/>
        <v>0</v>
      </c>
      <c r="Q24" s="85">
        <v>323</v>
      </c>
      <c r="R24" s="85">
        <v>334</v>
      </c>
      <c r="S24" s="83">
        <f t="shared" si="5"/>
        <v>103.40557275541795</v>
      </c>
      <c r="T24" s="85">
        <v>297</v>
      </c>
      <c r="U24" s="85">
        <v>185</v>
      </c>
      <c r="V24" s="83">
        <f t="shared" si="6"/>
        <v>62.289562289562298</v>
      </c>
      <c r="W24" s="85">
        <v>257</v>
      </c>
      <c r="X24" s="85">
        <v>179</v>
      </c>
      <c r="Y24" s="83">
        <f t="shared" si="7"/>
        <v>69.649805447470811</v>
      </c>
      <c r="Z24" s="85">
        <v>227</v>
      </c>
      <c r="AA24" s="85">
        <v>171</v>
      </c>
      <c r="AB24" s="83">
        <f t="shared" si="8"/>
        <v>75.330396475770925</v>
      </c>
      <c r="AC24" s="64"/>
      <c r="AD24" s="65"/>
      <c r="AE24" s="65"/>
      <c r="AF24" s="65"/>
    </row>
    <row r="25" spans="1:32" s="66" customFormat="1" ht="16.149999999999999" customHeight="1" x14ac:dyDescent="0.25">
      <c r="A25" s="15" t="s">
        <v>55</v>
      </c>
      <c r="B25" s="85">
        <v>746</v>
      </c>
      <c r="C25" s="85">
        <v>615</v>
      </c>
      <c r="D25" s="83">
        <f t="shared" si="0"/>
        <v>82.439678284182307</v>
      </c>
      <c r="E25" s="85">
        <v>441</v>
      </c>
      <c r="F25" s="85">
        <v>447</v>
      </c>
      <c r="G25" s="83">
        <f t="shared" si="1"/>
        <v>101.36054421768708</v>
      </c>
      <c r="H25" s="85">
        <v>105</v>
      </c>
      <c r="I25" s="85">
        <v>107</v>
      </c>
      <c r="J25" s="83">
        <f t="shared" si="2"/>
        <v>101.9047619047619</v>
      </c>
      <c r="K25" s="85">
        <v>26</v>
      </c>
      <c r="L25" s="85">
        <v>22</v>
      </c>
      <c r="M25" s="83">
        <f t="shared" si="3"/>
        <v>84.615384615384613</v>
      </c>
      <c r="N25" s="85">
        <v>25</v>
      </c>
      <c r="O25" s="85">
        <v>5</v>
      </c>
      <c r="P25" s="83">
        <f t="shared" si="4"/>
        <v>20</v>
      </c>
      <c r="Q25" s="85">
        <v>336</v>
      </c>
      <c r="R25" s="85">
        <v>279</v>
      </c>
      <c r="S25" s="83">
        <f t="shared" si="5"/>
        <v>83.035714285714292</v>
      </c>
      <c r="T25" s="85">
        <v>511</v>
      </c>
      <c r="U25" s="85">
        <v>409</v>
      </c>
      <c r="V25" s="83">
        <f t="shared" si="6"/>
        <v>80.039138943248531</v>
      </c>
      <c r="W25" s="85">
        <v>298</v>
      </c>
      <c r="X25" s="85">
        <v>260</v>
      </c>
      <c r="Y25" s="83">
        <f t="shared" si="7"/>
        <v>87.24832214765101</v>
      </c>
      <c r="Z25" s="85">
        <v>241</v>
      </c>
      <c r="AA25" s="85">
        <v>234</v>
      </c>
      <c r="AB25" s="83">
        <f t="shared" si="8"/>
        <v>97.095435684647299</v>
      </c>
      <c r="AC25" s="64"/>
      <c r="AD25" s="65"/>
      <c r="AE25" s="65"/>
      <c r="AF25" s="65"/>
    </row>
    <row r="26" spans="1:32" s="66" customFormat="1" ht="16.149999999999999" customHeight="1" x14ac:dyDescent="0.25">
      <c r="A26" s="15" t="s">
        <v>56</v>
      </c>
      <c r="B26" s="85">
        <v>661</v>
      </c>
      <c r="C26" s="85">
        <v>493</v>
      </c>
      <c r="D26" s="83">
        <f t="shared" si="0"/>
        <v>74.583963691376695</v>
      </c>
      <c r="E26" s="85">
        <v>384</v>
      </c>
      <c r="F26" s="85">
        <v>431</v>
      </c>
      <c r="G26" s="83">
        <f t="shared" si="1"/>
        <v>112.23958333333333</v>
      </c>
      <c r="H26" s="85">
        <v>246</v>
      </c>
      <c r="I26" s="85">
        <v>127</v>
      </c>
      <c r="J26" s="83">
        <f t="shared" si="2"/>
        <v>51.626016260162601</v>
      </c>
      <c r="K26" s="85">
        <v>1</v>
      </c>
      <c r="L26" s="85">
        <v>0</v>
      </c>
      <c r="M26" s="83">
        <f t="shared" si="3"/>
        <v>0</v>
      </c>
      <c r="N26" s="85">
        <v>18</v>
      </c>
      <c r="O26" s="85">
        <v>1</v>
      </c>
      <c r="P26" s="83">
        <f t="shared" si="4"/>
        <v>5.5555555555555554</v>
      </c>
      <c r="Q26" s="85">
        <v>247</v>
      </c>
      <c r="R26" s="85">
        <v>210</v>
      </c>
      <c r="S26" s="83">
        <f t="shared" si="5"/>
        <v>85.020242914979761</v>
      </c>
      <c r="T26" s="85">
        <v>372</v>
      </c>
      <c r="U26" s="85">
        <v>262</v>
      </c>
      <c r="V26" s="83">
        <f t="shared" si="6"/>
        <v>70.430107526881727</v>
      </c>
      <c r="W26" s="85">
        <v>256</v>
      </c>
      <c r="X26" s="85">
        <v>207</v>
      </c>
      <c r="Y26" s="83">
        <f t="shared" si="7"/>
        <v>80.859375</v>
      </c>
      <c r="Z26" s="85">
        <v>215</v>
      </c>
      <c r="AA26" s="85">
        <v>190</v>
      </c>
      <c r="AB26" s="83">
        <f t="shared" si="8"/>
        <v>88.372093023255815</v>
      </c>
      <c r="AC26" s="64"/>
      <c r="AD26" s="65"/>
      <c r="AE26" s="65"/>
      <c r="AF26" s="65"/>
    </row>
    <row r="27" spans="1:32" s="66" customFormat="1" ht="16.149999999999999" customHeight="1" x14ac:dyDescent="0.25">
      <c r="A27" s="15" t="s">
        <v>57</v>
      </c>
      <c r="B27" s="85">
        <v>148</v>
      </c>
      <c r="C27" s="85">
        <v>144</v>
      </c>
      <c r="D27" s="83">
        <f t="shared" si="0"/>
        <v>97.297297297297305</v>
      </c>
      <c r="E27" s="85">
        <v>104</v>
      </c>
      <c r="F27" s="85">
        <v>139</v>
      </c>
      <c r="G27" s="83">
        <f t="shared" si="1"/>
        <v>133.65384615384613</v>
      </c>
      <c r="H27" s="85">
        <v>27</v>
      </c>
      <c r="I27" s="85">
        <v>44</v>
      </c>
      <c r="J27" s="83">
        <f t="shared" si="2"/>
        <v>162.96296296296296</v>
      </c>
      <c r="K27" s="85">
        <v>18</v>
      </c>
      <c r="L27" s="85">
        <v>24</v>
      </c>
      <c r="M27" s="83">
        <f t="shared" si="3"/>
        <v>133.33333333333331</v>
      </c>
      <c r="N27" s="85">
        <v>6</v>
      </c>
      <c r="O27" s="85">
        <v>1</v>
      </c>
      <c r="P27" s="83">
        <f t="shared" si="4"/>
        <v>16.666666666666664</v>
      </c>
      <c r="Q27" s="85">
        <v>100</v>
      </c>
      <c r="R27" s="85">
        <v>139</v>
      </c>
      <c r="S27" s="83">
        <f t="shared" si="5"/>
        <v>139</v>
      </c>
      <c r="T27" s="85">
        <v>86</v>
      </c>
      <c r="U27" s="85">
        <v>65</v>
      </c>
      <c r="V27" s="83">
        <f t="shared" si="6"/>
        <v>75.581395348837205</v>
      </c>
      <c r="W27" s="85">
        <v>62</v>
      </c>
      <c r="X27" s="85">
        <v>63</v>
      </c>
      <c r="Y27" s="83">
        <f t="shared" si="7"/>
        <v>101.61290322580645</v>
      </c>
      <c r="Z27" s="85">
        <v>59</v>
      </c>
      <c r="AA27" s="85">
        <v>61</v>
      </c>
      <c r="AB27" s="83">
        <f t="shared" si="8"/>
        <v>103.38983050847457</v>
      </c>
      <c r="AC27" s="64"/>
      <c r="AD27" s="65"/>
      <c r="AE27" s="65"/>
      <c r="AF27" s="65"/>
    </row>
    <row r="28" spans="1:32" s="66" customFormat="1" ht="16.149999999999999" customHeight="1" x14ac:dyDescent="0.25">
      <c r="A28" s="15" t="s">
        <v>58</v>
      </c>
      <c r="B28" s="85">
        <v>365</v>
      </c>
      <c r="C28" s="85">
        <v>417</v>
      </c>
      <c r="D28" s="83">
        <f t="shared" si="0"/>
        <v>114.24657534246576</v>
      </c>
      <c r="E28" s="85">
        <v>318</v>
      </c>
      <c r="F28" s="85">
        <v>380</v>
      </c>
      <c r="G28" s="83">
        <f t="shared" si="1"/>
        <v>119.49685534591194</v>
      </c>
      <c r="H28" s="85">
        <v>130</v>
      </c>
      <c r="I28" s="85">
        <v>141</v>
      </c>
      <c r="J28" s="83">
        <f t="shared" si="2"/>
        <v>108.46153846153845</v>
      </c>
      <c r="K28" s="85">
        <v>28</v>
      </c>
      <c r="L28" s="85">
        <v>1</v>
      </c>
      <c r="M28" s="83">
        <f t="shared" si="3"/>
        <v>3.5714285714285712</v>
      </c>
      <c r="N28" s="85">
        <v>11</v>
      </c>
      <c r="O28" s="85">
        <v>0</v>
      </c>
      <c r="P28" s="83">
        <f t="shared" si="4"/>
        <v>0</v>
      </c>
      <c r="Q28" s="85">
        <v>267</v>
      </c>
      <c r="R28" s="85">
        <v>353</v>
      </c>
      <c r="S28" s="83">
        <f t="shared" si="5"/>
        <v>132.20973782771534</v>
      </c>
      <c r="T28" s="85">
        <v>205</v>
      </c>
      <c r="U28" s="85">
        <v>220</v>
      </c>
      <c r="V28" s="83">
        <f t="shared" si="6"/>
        <v>107.31707317073172</v>
      </c>
      <c r="W28" s="85">
        <v>182</v>
      </c>
      <c r="X28" s="85">
        <v>191</v>
      </c>
      <c r="Y28" s="83">
        <f t="shared" si="7"/>
        <v>104.94505494505495</v>
      </c>
      <c r="Z28" s="85">
        <v>157</v>
      </c>
      <c r="AA28" s="85">
        <v>168</v>
      </c>
      <c r="AB28" s="83">
        <f t="shared" si="8"/>
        <v>107.00636942675159</v>
      </c>
      <c r="AC28" s="64"/>
      <c r="AD28" s="65"/>
      <c r="AE28" s="65"/>
      <c r="AF28" s="65"/>
    </row>
    <row r="29" spans="1:32" s="66" customFormat="1" ht="16.149999999999999" customHeight="1" x14ac:dyDescent="0.25">
      <c r="A29" s="15" t="s">
        <v>59</v>
      </c>
      <c r="B29" s="85">
        <v>359</v>
      </c>
      <c r="C29" s="85">
        <v>61</v>
      </c>
      <c r="D29" s="83">
        <f t="shared" si="0"/>
        <v>16.991643454038996</v>
      </c>
      <c r="E29" s="85">
        <v>241</v>
      </c>
      <c r="F29" s="85">
        <v>32</v>
      </c>
      <c r="G29" s="83">
        <f t="shared" si="1"/>
        <v>13.278008298755188</v>
      </c>
      <c r="H29" s="85">
        <v>103</v>
      </c>
      <c r="I29" s="85">
        <v>10</v>
      </c>
      <c r="J29" s="83">
        <f t="shared" si="2"/>
        <v>9.7087378640776691</v>
      </c>
      <c r="K29" s="85">
        <v>42</v>
      </c>
      <c r="L29" s="85">
        <v>3</v>
      </c>
      <c r="M29" s="83">
        <f t="shared" si="3"/>
        <v>7.1428571428571423</v>
      </c>
      <c r="N29" s="85">
        <v>10</v>
      </c>
      <c r="O29" s="85">
        <v>2</v>
      </c>
      <c r="P29" s="83">
        <f t="shared" si="4"/>
        <v>20</v>
      </c>
      <c r="Q29" s="85">
        <v>194</v>
      </c>
      <c r="R29" s="85">
        <v>22</v>
      </c>
      <c r="S29" s="83">
        <f t="shared" si="5"/>
        <v>11.340206185567011</v>
      </c>
      <c r="T29" s="85">
        <v>231</v>
      </c>
      <c r="U29" s="85">
        <v>45</v>
      </c>
      <c r="V29" s="83">
        <f t="shared" si="6"/>
        <v>19.480519480519483</v>
      </c>
      <c r="W29" s="85">
        <v>153</v>
      </c>
      <c r="X29" s="85">
        <v>17</v>
      </c>
      <c r="Y29" s="83">
        <f t="shared" si="7"/>
        <v>11.111111111111111</v>
      </c>
      <c r="Z29" s="85">
        <v>124</v>
      </c>
      <c r="AA29" s="85">
        <v>13</v>
      </c>
      <c r="AB29" s="83">
        <f t="shared" si="8"/>
        <v>10.483870967741936</v>
      </c>
      <c r="AC29" s="64"/>
      <c r="AD29" s="65"/>
      <c r="AE29" s="65"/>
      <c r="AF29" s="65"/>
    </row>
    <row r="30" spans="1:32" ht="16.149999999999999" customHeight="1" x14ac:dyDescent="0.25">
      <c r="A30" s="15" t="s">
        <v>60</v>
      </c>
      <c r="B30" s="85">
        <v>6762</v>
      </c>
      <c r="C30" s="85">
        <v>6205</v>
      </c>
      <c r="D30" s="83">
        <f t="shared" si="0"/>
        <v>91.762792073351079</v>
      </c>
      <c r="E30" s="85">
        <v>4492</v>
      </c>
      <c r="F30" s="85">
        <v>5151</v>
      </c>
      <c r="G30" s="83">
        <f t="shared" si="1"/>
        <v>114.67052537845058</v>
      </c>
      <c r="H30" s="85">
        <v>1606</v>
      </c>
      <c r="I30" s="85">
        <v>631</v>
      </c>
      <c r="J30" s="83">
        <f t="shared" si="2"/>
        <v>39.290161892901622</v>
      </c>
      <c r="K30" s="85">
        <v>80</v>
      </c>
      <c r="L30" s="85">
        <v>64</v>
      </c>
      <c r="M30" s="83">
        <f t="shared" si="3"/>
        <v>80</v>
      </c>
      <c r="N30" s="85">
        <v>168</v>
      </c>
      <c r="O30" s="85">
        <v>38</v>
      </c>
      <c r="P30" s="83">
        <f t="shared" si="4"/>
        <v>22.61904761904762</v>
      </c>
      <c r="Q30" s="85">
        <v>2117</v>
      </c>
      <c r="R30" s="85">
        <v>2422</v>
      </c>
      <c r="S30" s="83">
        <f t="shared" si="5"/>
        <v>114.40717997165801</v>
      </c>
      <c r="T30" s="85">
        <v>4578</v>
      </c>
      <c r="U30" s="85">
        <v>3099</v>
      </c>
      <c r="V30" s="83">
        <f t="shared" si="6"/>
        <v>67.693315858453474</v>
      </c>
      <c r="W30" s="85">
        <v>3376</v>
      </c>
      <c r="X30" s="85">
        <v>2782</v>
      </c>
      <c r="Y30" s="83">
        <f t="shared" si="7"/>
        <v>82.40521327014217</v>
      </c>
      <c r="Z30" s="85">
        <v>2845</v>
      </c>
      <c r="AA30" s="85">
        <v>2503</v>
      </c>
      <c r="AB30" s="83">
        <f t="shared" si="8"/>
        <v>87.978910369068544</v>
      </c>
      <c r="AC30" s="64"/>
      <c r="AD30" s="65"/>
      <c r="AE30" s="65"/>
      <c r="AF30" s="65"/>
    </row>
    <row r="31" spans="1:32" ht="16.149999999999999" customHeight="1" x14ac:dyDescent="0.25">
      <c r="A31" s="15" t="s">
        <v>61</v>
      </c>
      <c r="B31" s="85">
        <v>7713</v>
      </c>
      <c r="C31" s="85">
        <v>7885</v>
      </c>
      <c r="D31" s="83">
        <f t="shared" si="0"/>
        <v>102.23000129651238</v>
      </c>
      <c r="E31" s="85">
        <v>3675</v>
      </c>
      <c r="F31" s="85">
        <v>5042</v>
      </c>
      <c r="G31" s="83">
        <f t="shared" si="1"/>
        <v>137.19727891156464</v>
      </c>
      <c r="H31" s="85">
        <v>1826</v>
      </c>
      <c r="I31" s="85">
        <v>577</v>
      </c>
      <c r="J31" s="83">
        <f t="shared" si="2"/>
        <v>31.599123767798464</v>
      </c>
      <c r="K31" s="85">
        <v>26</v>
      </c>
      <c r="L31" s="85">
        <v>18</v>
      </c>
      <c r="M31" s="83">
        <f t="shared" si="3"/>
        <v>69.230769230769226</v>
      </c>
      <c r="N31" s="85">
        <v>9</v>
      </c>
      <c r="O31" s="85">
        <v>0</v>
      </c>
      <c r="P31" s="83">
        <f t="shared" si="4"/>
        <v>0</v>
      </c>
      <c r="Q31" s="85">
        <v>1937</v>
      </c>
      <c r="R31" s="85">
        <v>2746</v>
      </c>
      <c r="S31" s="83">
        <f t="shared" si="5"/>
        <v>141.76561693340219</v>
      </c>
      <c r="T31" s="85">
        <v>5228</v>
      </c>
      <c r="U31" s="85">
        <v>5501</v>
      </c>
      <c r="V31" s="83">
        <f t="shared" si="6"/>
        <v>105.22188217291509</v>
      </c>
      <c r="W31" s="85">
        <v>2893</v>
      </c>
      <c r="X31" s="85">
        <v>2712</v>
      </c>
      <c r="Y31" s="83">
        <f t="shared" si="7"/>
        <v>93.743518838575866</v>
      </c>
      <c r="Z31" s="85">
        <v>2495</v>
      </c>
      <c r="AA31" s="85">
        <v>2544</v>
      </c>
      <c r="AB31" s="83">
        <f t="shared" si="8"/>
        <v>101.96392785571142</v>
      </c>
      <c r="AC31" s="64"/>
      <c r="AD31" s="65"/>
      <c r="AE31" s="65"/>
      <c r="AF31" s="65"/>
    </row>
    <row r="32" spans="1:32" ht="16.149999999999999" customHeight="1" x14ac:dyDescent="0.25">
      <c r="A32" s="15" t="s">
        <v>62</v>
      </c>
      <c r="B32" s="85">
        <v>2457</v>
      </c>
      <c r="C32" s="85">
        <v>2198</v>
      </c>
      <c r="D32" s="83">
        <f t="shared" si="0"/>
        <v>89.458689458689449</v>
      </c>
      <c r="E32" s="85">
        <v>1212</v>
      </c>
      <c r="F32" s="85">
        <v>1377</v>
      </c>
      <c r="G32" s="83">
        <f t="shared" si="1"/>
        <v>113.61386138613861</v>
      </c>
      <c r="H32" s="85">
        <v>552</v>
      </c>
      <c r="I32" s="85">
        <v>181</v>
      </c>
      <c r="J32" s="83">
        <f t="shared" si="2"/>
        <v>32.789855072463766</v>
      </c>
      <c r="K32" s="85">
        <v>71</v>
      </c>
      <c r="L32" s="85">
        <v>43</v>
      </c>
      <c r="M32" s="83">
        <f t="shared" si="3"/>
        <v>60.563380281690137</v>
      </c>
      <c r="N32" s="85">
        <v>31</v>
      </c>
      <c r="O32" s="85">
        <v>10</v>
      </c>
      <c r="P32" s="83">
        <f t="shared" si="4"/>
        <v>32.258064516129032</v>
      </c>
      <c r="Q32" s="85">
        <v>819</v>
      </c>
      <c r="R32" s="85">
        <v>1152</v>
      </c>
      <c r="S32" s="83">
        <f t="shared" si="5"/>
        <v>140.65934065934067</v>
      </c>
      <c r="T32" s="85">
        <v>1735</v>
      </c>
      <c r="U32" s="85">
        <v>1642</v>
      </c>
      <c r="V32" s="83">
        <f t="shared" si="6"/>
        <v>94.639769452449556</v>
      </c>
      <c r="W32" s="85">
        <v>917</v>
      </c>
      <c r="X32" s="85">
        <v>832</v>
      </c>
      <c r="Y32" s="83">
        <f t="shared" si="7"/>
        <v>90.730643402399124</v>
      </c>
      <c r="Z32" s="85">
        <v>799</v>
      </c>
      <c r="AA32" s="85">
        <v>713</v>
      </c>
      <c r="AB32" s="83">
        <f t="shared" si="8"/>
        <v>89.23654568210263</v>
      </c>
      <c r="AC32" s="64"/>
      <c r="AD32" s="65"/>
      <c r="AE32" s="65"/>
      <c r="AF32" s="65"/>
    </row>
    <row r="33" spans="1:32" ht="16.149999999999999" customHeight="1" x14ac:dyDescent="0.25">
      <c r="A33" s="15" t="s">
        <v>63</v>
      </c>
      <c r="B33" s="85">
        <v>1223</v>
      </c>
      <c r="C33" s="85">
        <v>1175</v>
      </c>
      <c r="D33" s="83">
        <f t="shared" si="0"/>
        <v>96.07522485690923</v>
      </c>
      <c r="E33" s="85">
        <v>829</v>
      </c>
      <c r="F33" s="85">
        <v>1096</v>
      </c>
      <c r="G33" s="83">
        <f t="shared" si="1"/>
        <v>132.2074788902292</v>
      </c>
      <c r="H33" s="85">
        <v>474</v>
      </c>
      <c r="I33" s="85">
        <v>238</v>
      </c>
      <c r="J33" s="83">
        <f t="shared" si="2"/>
        <v>50.210970464135016</v>
      </c>
      <c r="K33" s="85">
        <v>51</v>
      </c>
      <c r="L33" s="85">
        <v>36</v>
      </c>
      <c r="M33" s="83">
        <f t="shared" si="3"/>
        <v>70.588235294117652</v>
      </c>
      <c r="N33" s="85">
        <v>53</v>
      </c>
      <c r="O33" s="85">
        <v>56</v>
      </c>
      <c r="P33" s="83">
        <f t="shared" si="4"/>
        <v>105.66037735849056</v>
      </c>
      <c r="Q33" s="85">
        <v>693</v>
      </c>
      <c r="R33" s="85">
        <v>1046</v>
      </c>
      <c r="S33" s="83">
        <f t="shared" si="5"/>
        <v>150.93795093795094</v>
      </c>
      <c r="T33" s="85">
        <v>590</v>
      </c>
      <c r="U33" s="85">
        <v>634</v>
      </c>
      <c r="V33" s="83">
        <f t="shared" si="6"/>
        <v>107.45762711864406</v>
      </c>
      <c r="W33" s="85">
        <v>566</v>
      </c>
      <c r="X33" s="85">
        <v>611</v>
      </c>
      <c r="Y33" s="83">
        <f t="shared" si="7"/>
        <v>107.95053003533567</v>
      </c>
      <c r="Z33" s="85">
        <v>523</v>
      </c>
      <c r="AA33" s="85">
        <v>565</v>
      </c>
      <c r="AB33" s="83">
        <f t="shared" si="8"/>
        <v>108.03059273422562</v>
      </c>
      <c r="AC33" s="64"/>
      <c r="AD33" s="65"/>
      <c r="AE33" s="65"/>
      <c r="AF33" s="65"/>
    </row>
    <row r="34" spans="1:32" ht="16.149999999999999" customHeight="1" x14ac:dyDescent="0.25">
      <c r="A34" s="86" t="s">
        <v>64</v>
      </c>
      <c r="B34" s="114">
        <v>2511</v>
      </c>
      <c r="C34" s="114">
        <v>2477</v>
      </c>
      <c r="D34" s="83">
        <f t="shared" si="0"/>
        <v>98.645957785742738</v>
      </c>
      <c r="E34" s="114">
        <v>379</v>
      </c>
      <c r="F34" s="114">
        <v>363</v>
      </c>
      <c r="G34" s="83">
        <f t="shared" si="1"/>
        <v>95.778364116094977</v>
      </c>
      <c r="H34" s="114">
        <v>312</v>
      </c>
      <c r="I34" s="114">
        <v>65</v>
      </c>
      <c r="J34" s="83">
        <f t="shared" si="2"/>
        <v>20.833333333333336</v>
      </c>
      <c r="K34" s="114">
        <v>2</v>
      </c>
      <c r="L34" s="114">
        <v>4</v>
      </c>
      <c r="M34" s="83">
        <f t="shared" si="3"/>
        <v>200</v>
      </c>
      <c r="N34" s="114">
        <v>8</v>
      </c>
      <c r="O34" s="114">
        <v>3</v>
      </c>
      <c r="P34" s="83">
        <f t="shared" si="4"/>
        <v>37.5</v>
      </c>
      <c r="Q34" s="114">
        <v>319</v>
      </c>
      <c r="R34" s="114">
        <v>293</v>
      </c>
      <c r="S34" s="83">
        <f t="shared" si="5"/>
        <v>91.849529780564268</v>
      </c>
      <c r="T34" s="114">
        <v>2135</v>
      </c>
      <c r="U34" s="114">
        <v>2219</v>
      </c>
      <c r="V34" s="83">
        <f t="shared" si="6"/>
        <v>103.93442622950819</v>
      </c>
      <c r="W34" s="114">
        <v>287</v>
      </c>
      <c r="X34" s="116">
        <v>195</v>
      </c>
      <c r="Y34" s="83">
        <f t="shared" si="7"/>
        <v>67.944250871080129</v>
      </c>
      <c r="Z34" s="115">
        <v>233</v>
      </c>
      <c r="AA34" s="115">
        <v>186</v>
      </c>
      <c r="AB34" s="83">
        <f t="shared" si="8"/>
        <v>79.82832618025752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34"/>
  <sheetViews>
    <sheetView view="pageBreakPreview" zoomScale="85" zoomScaleNormal="80" zoomScaleSheetLayoutView="85" workbookViewId="0">
      <selection activeCell="F36" sqref="F36"/>
    </sheetView>
  </sheetViews>
  <sheetFormatPr defaultColWidth="9.140625" defaultRowHeight="15.75" x14ac:dyDescent="0.25"/>
  <cols>
    <col min="1" max="1" width="23.85546875" style="134" customWidth="1"/>
    <col min="2" max="3" width="10.85546875" style="118" customWidth="1"/>
    <col min="4" max="4" width="8.140625" style="118" customWidth="1"/>
    <col min="5" max="6" width="10.140625" style="118" customWidth="1"/>
    <col min="7" max="7" width="8.85546875" style="118" customWidth="1"/>
    <col min="8" max="9" width="10.42578125" style="118" customWidth="1"/>
    <col min="10" max="10" width="7.85546875" style="118" customWidth="1"/>
    <col min="11" max="12" width="10.140625" style="118" customWidth="1"/>
    <col min="13" max="13" width="8.28515625" style="118" customWidth="1"/>
    <col min="14" max="15" width="9.28515625" style="118" customWidth="1"/>
    <col min="16" max="16" width="7.85546875" style="118" customWidth="1"/>
    <col min="17" max="18" width="9.28515625" style="118" customWidth="1"/>
    <col min="19" max="19" width="7.85546875" style="118" customWidth="1"/>
    <col min="20" max="21" width="9.28515625" style="118" customWidth="1"/>
    <col min="22" max="22" width="7.85546875" style="118" customWidth="1"/>
    <col min="23" max="24" width="9.28515625" style="118" customWidth="1"/>
    <col min="25" max="25" width="7.85546875" style="118" customWidth="1"/>
    <col min="26" max="27" width="9.28515625" style="118" customWidth="1"/>
    <col min="28" max="28" width="7.85546875" style="118" customWidth="1"/>
    <col min="29" max="16384" width="9.140625" style="118"/>
  </cols>
  <sheetData>
    <row r="1" spans="1:32" s="123" customFormat="1" ht="20.45" customHeight="1" x14ac:dyDescent="0.3">
      <c r="A1" s="122"/>
      <c r="B1" s="351" t="s">
        <v>83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AB1" s="124" t="s">
        <v>22</v>
      </c>
    </row>
    <row r="2" spans="1:32" s="123" customFormat="1" ht="20.45" customHeight="1" x14ac:dyDescent="0.2">
      <c r="B2" s="351" t="s">
        <v>105</v>
      </c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</row>
    <row r="3" spans="1:32" s="123" customFormat="1" ht="15" customHeight="1" x14ac:dyDescent="0.25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01" t="s">
        <v>5</v>
      </c>
      <c r="N3" s="119"/>
      <c r="O3" s="119"/>
      <c r="P3" s="119"/>
      <c r="Q3" s="119"/>
      <c r="R3" s="119"/>
      <c r="S3" s="125"/>
      <c r="T3" s="119"/>
      <c r="U3" s="119"/>
      <c r="V3" s="119"/>
      <c r="W3" s="119"/>
      <c r="X3" s="126"/>
      <c r="Y3" s="125"/>
      <c r="AB3" s="101" t="s">
        <v>5</v>
      </c>
    </row>
    <row r="4" spans="1:32" s="128" customFormat="1" ht="21.6" customHeight="1" x14ac:dyDescent="0.2">
      <c r="A4" s="127"/>
      <c r="B4" s="344" t="s">
        <v>6</v>
      </c>
      <c r="C4" s="345"/>
      <c r="D4" s="346"/>
      <c r="E4" s="344" t="s">
        <v>23</v>
      </c>
      <c r="F4" s="345"/>
      <c r="G4" s="346"/>
      <c r="H4" s="350" t="s">
        <v>24</v>
      </c>
      <c r="I4" s="350"/>
      <c r="J4" s="350"/>
      <c r="K4" s="344" t="s">
        <v>14</v>
      </c>
      <c r="L4" s="345"/>
      <c r="M4" s="346"/>
      <c r="N4" s="344" t="s">
        <v>21</v>
      </c>
      <c r="O4" s="345"/>
      <c r="P4" s="345"/>
      <c r="Q4" s="344" t="s">
        <v>9</v>
      </c>
      <c r="R4" s="345"/>
      <c r="S4" s="346"/>
      <c r="T4" s="344" t="s">
        <v>15</v>
      </c>
      <c r="U4" s="345"/>
      <c r="V4" s="346"/>
      <c r="W4" s="344" t="s">
        <v>17</v>
      </c>
      <c r="X4" s="345"/>
      <c r="Y4" s="345"/>
      <c r="Z4" s="344" t="s">
        <v>16</v>
      </c>
      <c r="AA4" s="345"/>
      <c r="AB4" s="346"/>
      <c r="AC4" s="52"/>
      <c r="AD4" s="52"/>
      <c r="AE4" s="52"/>
      <c r="AF4" s="52"/>
    </row>
    <row r="5" spans="1:32" s="130" customFormat="1" ht="36.75" customHeight="1" x14ac:dyDescent="0.2">
      <c r="A5" s="129"/>
      <c r="B5" s="347"/>
      <c r="C5" s="348"/>
      <c r="D5" s="349"/>
      <c r="E5" s="347"/>
      <c r="F5" s="348"/>
      <c r="G5" s="349"/>
      <c r="H5" s="350"/>
      <c r="I5" s="350"/>
      <c r="J5" s="350"/>
      <c r="K5" s="347"/>
      <c r="L5" s="348"/>
      <c r="M5" s="349"/>
      <c r="N5" s="347"/>
      <c r="O5" s="348"/>
      <c r="P5" s="348"/>
      <c r="Q5" s="347"/>
      <c r="R5" s="348"/>
      <c r="S5" s="349"/>
      <c r="T5" s="347"/>
      <c r="U5" s="348"/>
      <c r="V5" s="349"/>
      <c r="W5" s="347"/>
      <c r="X5" s="348"/>
      <c r="Y5" s="348"/>
      <c r="Z5" s="347"/>
      <c r="AA5" s="348"/>
      <c r="AB5" s="349"/>
      <c r="AC5" s="52"/>
      <c r="AD5" s="52"/>
      <c r="AE5" s="52"/>
      <c r="AF5" s="52"/>
    </row>
    <row r="6" spans="1:32" s="132" customFormat="1" ht="25.15" customHeight="1" x14ac:dyDescent="0.2">
      <c r="A6" s="131"/>
      <c r="B6" s="74">
        <v>2020</v>
      </c>
      <c r="C6" s="74">
        <v>2021</v>
      </c>
      <c r="D6" s="75" t="s">
        <v>2</v>
      </c>
      <c r="E6" s="74">
        <v>2020</v>
      </c>
      <c r="F6" s="74">
        <v>2021</v>
      </c>
      <c r="G6" s="75" t="s">
        <v>2</v>
      </c>
      <c r="H6" s="74">
        <v>2020</v>
      </c>
      <c r="I6" s="74">
        <v>2021</v>
      </c>
      <c r="J6" s="75" t="s">
        <v>2</v>
      </c>
      <c r="K6" s="74">
        <v>2020</v>
      </c>
      <c r="L6" s="74">
        <v>2021</v>
      </c>
      <c r="M6" s="75" t="s">
        <v>2</v>
      </c>
      <c r="N6" s="74">
        <v>2020</v>
      </c>
      <c r="O6" s="74">
        <v>2021</v>
      </c>
      <c r="P6" s="75" t="s">
        <v>2</v>
      </c>
      <c r="Q6" s="74">
        <v>2020</v>
      </c>
      <c r="R6" s="74">
        <v>2021</v>
      </c>
      <c r="S6" s="75" t="s">
        <v>2</v>
      </c>
      <c r="T6" s="74">
        <v>2020</v>
      </c>
      <c r="U6" s="74">
        <v>2021</v>
      </c>
      <c r="V6" s="75" t="s">
        <v>2</v>
      </c>
      <c r="W6" s="74">
        <v>2020</v>
      </c>
      <c r="X6" s="74">
        <v>2021</v>
      </c>
      <c r="Y6" s="75" t="s">
        <v>2</v>
      </c>
      <c r="Z6" s="74">
        <v>2020</v>
      </c>
      <c r="AA6" s="74">
        <v>2021</v>
      </c>
      <c r="AB6" s="75" t="s">
        <v>2</v>
      </c>
      <c r="AC6" s="76"/>
      <c r="AD6" s="76"/>
      <c r="AE6" s="76"/>
      <c r="AF6" s="76"/>
    </row>
    <row r="7" spans="1:32" s="128" customFormat="1" ht="12.75" customHeight="1" x14ac:dyDescent="0.2">
      <c r="A7" s="58" t="s">
        <v>3</v>
      </c>
      <c r="B7" s="58">
        <v>1</v>
      </c>
      <c r="C7" s="58">
        <v>2</v>
      </c>
      <c r="D7" s="58">
        <v>3</v>
      </c>
      <c r="E7" s="58">
        <v>4</v>
      </c>
      <c r="F7" s="58">
        <v>5</v>
      </c>
      <c r="G7" s="58">
        <v>6</v>
      </c>
      <c r="H7" s="58">
        <v>7</v>
      </c>
      <c r="I7" s="58">
        <v>8</v>
      </c>
      <c r="J7" s="58">
        <v>9</v>
      </c>
      <c r="K7" s="58">
        <v>13</v>
      </c>
      <c r="L7" s="58">
        <v>14</v>
      </c>
      <c r="M7" s="58">
        <v>15</v>
      </c>
      <c r="N7" s="58">
        <v>16</v>
      </c>
      <c r="O7" s="58">
        <v>17</v>
      </c>
      <c r="P7" s="58">
        <v>18</v>
      </c>
      <c r="Q7" s="58">
        <v>19</v>
      </c>
      <c r="R7" s="58">
        <v>20</v>
      </c>
      <c r="S7" s="58">
        <v>21</v>
      </c>
      <c r="T7" s="58">
        <v>22</v>
      </c>
      <c r="U7" s="58">
        <v>23</v>
      </c>
      <c r="V7" s="58">
        <v>24</v>
      </c>
      <c r="W7" s="58">
        <v>25</v>
      </c>
      <c r="X7" s="58">
        <v>26</v>
      </c>
      <c r="Y7" s="58">
        <v>27</v>
      </c>
      <c r="Z7" s="58">
        <v>28</v>
      </c>
      <c r="AA7" s="58">
        <v>29</v>
      </c>
      <c r="AB7" s="58">
        <v>30</v>
      </c>
      <c r="AC7" s="59"/>
      <c r="AD7" s="59"/>
      <c r="AE7" s="59"/>
      <c r="AF7" s="59"/>
    </row>
    <row r="8" spans="1:32" s="133" customFormat="1" ht="17.25" customHeight="1" x14ac:dyDescent="0.25">
      <c r="A8" s="92" t="s">
        <v>38</v>
      </c>
      <c r="B8" s="61">
        <f>SUM(B9:B34)</f>
        <v>29086</v>
      </c>
      <c r="C8" s="61">
        <f>SUM(C9:C34)</f>
        <v>27031</v>
      </c>
      <c r="D8" s="84">
        <f>C8/B8*100</f>
        <v>92.934745238258955</v>
      </c>
      <c r="E8" s="61">
        <f>SUM(E9:E34)</f>
        <v>19924</v>
      </c>
      <c r="F8" s="61">
        <f>SUM(F9:F34)</f>
        <v>20803</v>
      </c>
      <c r="G8" s="84">
        <f>F8/E8*100</f>
        <v>104.41176470588236</v>
      </c>
      <c r="H8" s="61">
        <f>SUM(H9:H34)</f>
        <v>9309</v>
      </c>
      <c r="I8" s="61">
        <f>SUM(I9:I34)</f>
        <v>7372</v>
      </c>
      <c r="J8" s="84">
        <f>I8/H8*100</f>
        <v>79.192179611129006</v>
      </c>
      <c r="K8" s="61">
        <f>SUM(K9:K34)</f>
        <v>3190</v>
      </c>
      <c r="L8" s="61">
        <f>SUM(L9:L34)</f>
        <v>2394</v>
      </c>
      <c r="M8" s="84">
        <f>L8/K8*100</f>
        <v>75.047021943573668</v>
      </c>
      <c r="N8" s="61">
        <f>SUM(N9:N34)</f>
        <v>1585</v>
      </c>
      <c r="O8" s="61">
        <f>SUM(O9:O34)</f>
        <v>502</v>
      </c>
      <c r="P8" s="84">
        <f>O8/N8*100</f>
        <v>31.671924290220822</v>
      </c>
      <c r="Q8" s="61">
        <f>SUM(Q9:Q34)</f>
        <v>15646</v>
      </c>
      <c r="R8" s="61">
        <f>SUM(R9:R34)</f>
        <v>14141</v>
      </c>
      <c r="S8" s="84">
        <f>R8/Q8*100</f>
        <v>90.380928032724015</v>
      </c>
      <c r="T8" s="61">
        <f>SUM(T9:T34)</f>
        <v>16957</v>
      </c>
      <c r="U8" s="61">
        <f>SUM(U9:U34)</f>
        <v>15173</v>
      </c>
      <c r="V8" s="84">
        <f>U8/T8*100</f>
        <v>89.479271097481856</v>
      </c>
      <c r="W8" s="61">
        <f>SUM(W9:W34)</f>
        <v>11442</v>
      </c>
      <c r="X8" s="61">
        <f>SUM(X9:X34)</f>
        <v>9723</v>
      </c>
      <c r="Y8" s="84">
        <f>X8/W8*100</f>
        <v>84.976402726796024</v>
      </c>
      <c r="Z8" s="61">
        <f>SUM(Z9:Z34)</f>
        <v>9810</v>
      </c>
      <c r="AA8" s="61">
        <f>SUM(AA9:AA34)</f>
        <v>8711</v>
      </c>
      <c r="AB8" s="84">
        <f>AA8/Z8*100</f>
        <v>88.79714576962283</v>
      </c>
      <c r="AC8" s="78"/>
      <c r="AD8" s="78"/>
      <c r="AE8" s="78"/>
      <c r="AF8" s="78"/>
    </row>
    <row r="9" spans="1:32" ht="18" customHeight="1" x14ac:dyDescent="0.25">
      <c r="A9" s="94" t="s">
        <v>39</v>
      </c>
      <c r="B9" s="85">
        <v>1048</v>
      </c>
      <c r="C9" s="85">
        <v>1010</v>
      </c>
      <c r="D9" s="83">
        <f t="shared" ref="D9:D34" si="0">C9/B9*100</f>
        <v>96.374045801526719</v>
      </c>
      <c r="E9" s="85">
        <v>829</v>
      </c>
      <c r="F9" s="85">
        <v>826</v>
      </c>
      <c r="G9" s="83">
        <f t="shared" ref="G9:G34" si="1">F9/E9*100</f>
        <v>99.638118214716528</v>
      </c>
      <c r="H9" s="63">
        <v>325</v>
      </c>
      <c r="I9" s="63">
        <v>336</v>
      </c>
      <c r="J9" s="83">
        <f t="shared" ref="J9:J34" si="2">I9/H9*100</f>
        <v>103.38461538461539</v>
      </c>
      <c r="K9" s="85">
        <v>188</v>
      </c>
      <c r="L9" s="85">
        <v>199</v>
      </c>
      <c r="M9" s="83">
        <f t="shared" ref="M9:M33" si="3">L9/K9*100</f>
        <v>105.85106382978724</v>
      </c>
      <c r="N9" s="63">
        <v>133</v>
      </c>
      <c r="O9" s="63">
        <v>66</v>
      </c>
      <c r="P9" s="83">
        <f t="shared" ref="P9:P33" si="4">O9/N9*100</f>
        <v>49.624060150375939</v>
      </c>
      <c r="Q9" s="63">
        <v>812</v>
      </c>
      <c r="R9" s="63">
        <v>768</v>
      </c>
      <c r="S9" s="83">
        <f t="shared" ref="S9:S34" si="5">R9/Q9*100</f>
        <v>94.581280788177338</v>
      </c>
      <c r="T9" s="63">
        <v>611</v>
      </c>
      <c r="U9" s="63">
        <v>529</v>
      </c>
      <c r="V9" s="83">
        <f t="shared" ref="V9:V34" si="6">U9/T9*100</f>
        <v>86.579378068739771</v>
      </c>
      <c r="W9" s="85">
        <v>437</v>
      </c>
      <c r="X9" s="85">
        <v>361</v>
      </c>
      <c r="Y9" s="83">
        <f t="shared" ref="Y9:Y34" si="7">X9/W9*100</f>
        <v>82.608695652173907</v>
      </c>
      <c r="Z9" s="63">
        <v>364</v>
      </c>
      <c r="AA9" s="63">
        <v>308</v>
      </c>
      <c r="AB9" s="83">
        <f t="shared" ref="AB9:AB34" si="8">AA9/Z9*100</f>
        <v>84.615384615384613</v>
      </c>
      <c r="AC9" s="64"/>
      <c r="AD9" s="64"/>
      <c r="AE9" s="64"/>
      <c r="AF9" s="64"/>
    </row>
    <row r="10" spans="1:32" ht="18" customHeight="1" x14ac:dyDescent="0.25">
      <c r="A10" s="94" t="s">
        <v>40</v>
      </c>
      <c r="B10" s="85">
        <v>1718</v>
      </c>
      <c r="C10" s="85">
        <v>1606</v>
      </c>
      <c r="D10" s="83">
        <f t="shared" si="0"/>
        <v>93.480791618160652</v>
      </c>
      <c r="E10" s="85">
        <v>1212</v>
      </c>
      <c r="F10" s="85">
        <v>1279</v>
      </c>
      <c r="G10" s="83">
        <f t="shared" si="1"/>
        <v>105.52805280528052</v>
      </c>
      <c r="H10" s="63">
        <v>314</v>
      </c>
      <c r="I10" s="63">
        <v>287</v>
      </c>
      <c r="J10" s="83">
        <f t="shared" si="2"/>
        <v>91.401273885350321</v>
      </c>
      <c r="K10" s="85">
        <v>137</v>
      </c>
      <c r="L10" s="85">
        <v>145</v>
      </c>
      <c r="M10" s="83">
        <f t="shared" si="3"/>
        <v>105.83941605839415</v>
      </c>
      <c r="N10" s="63">
        <v>142</v>
      </c>
      <c r="O10" s="63">
        <v>62</v>
      </c>
      <c r="P10" s="83">
        <f t="shared" si="4"/>
        <v>43.661971830985912</v>
      </c>
      <c r="Q10" s="63">
        <v>1117</v>
      </c>
      <c r="R10" s="63">
        <v>1050</v>
      </c>
      <c r="S10" s="83">
        <f t="shared" si="5"/>
        <v>94.001790510295436</v>
      </c>
      <c r="T10" s="63">
        <v>1177</v>
      </c>
      <c r="U10" s="63">
        <v>981</v>
      </c>
      <c r="V10" s="83">
        <f t="shared" si="6"/>
        <v>83.347493627867465</v>
      </c>
      <c r="W10" s="85">
        <v>880</v>
      </c>
      <c r="X10" s="85">
        <v>665</v>
      </c>
      <c r="Y10" s="83">
        <f t="shared" si="7"/>
        <v>75.568181818181827</v>
      </c>
      <c r="Z10" s="63">
        <v>703</v>
      </c>
      <c r="AA10" s="63">
        <v>535</v>
      </c>
      <c r="AB10" s="83">
        <f t="shared" si="8"/>
        <v>76.102418207681367</v>
      </c>
      <c r="AC10" s="64"/>
      <c r="AD10" s="64"/>
      <c r="AE10" s="64"/>
      <c r="AF10" s="64"/>
    </row>
    <row r="11" spans="1:32" ht="18" customHeight="1" x14ac:dyDescent="0.25">
      <c r="A11" s="94" t="s">
        <v>41</v>
      </c>
      <c r="B11" s="85">
        <v>2547</v>
      </c>
      <c r="C11" s="85">
        <v>2182</v>
      </c>
      <c r="D11" s="83">
        <f t="shared" si="0"/>
        <v>85.669414998036913</v>
      </c>
      <c r="E11" s="85">
        <v>1273</v>
      </c>
      <c r="F11" s="85">
        <v>1119</v>
      </c>
      <c r="G11" s="83">
        <f t="shared" si="1"/>
        <v>87.902592301649648</v>
      </c>
      <c r="H11" s="63">
        <v>542</v>
      </c>
      <c r="I11" s="63">
        <v>453</v>
      </c>
      <c r="J11" s="83">
        <f t="shared" si="2"/>
        <v>83.579335793357927</v>
      </c>
      <c r="K11" s="85">
        <v>193</v>
      </c>
      <c r="L11" s="85">
        <v>204</v>
      </c>
      <c r="M11" s="83">
        <f t="shared" si="3"/>
        <v>105.69948186528497</v>
      </c>
      <c r="N11" s="63">
        <v>25</v>
      </c>
      <c r="O11" s="63">
        <v>0</v>
      </c>
      <c r="P11" s="83">
        <f t="shared" si="4"/>
        <v>0</v>
      </c>
      <c r="Q11" s="63">
        <v>532</v>
      </c>
      <c r="R11" s="63">
        <v>166</v>
      </c>
      <c r="S11" s="83">
        <f t="shared" si="5"/>
        <v>31.203007518796994</v>
      </c>
      <c r="T11" s="63">
        <v>1789</v>
      </c>
      <c r="U11" s="63">
        <v>1504</v>
      </c>
      <c r="V11" s="83">
        <f t="shared" si="6"/>
        <v>84.069312465064286</v>
      </c>
      <c r="W11" s="85">
        <v>731</v>
      </c>
      <c r="X11" s="85">
        <v>447</v>
      </c>
      <c r="Y11" s="83">
        <f t="shared" si="7"/>
        <v>61.149110807113537</v>
      </c>
      <c r="Z11" s="63">
        <v>585</v>
      </c>
      <c r="AA11" s="63">
        <v>407</v>
      </c>
      <c r="AB11" s="83">
        <f t="shared" si="8"/>
        <v>69.572649572649567</v>
      </c>
      <c r="AC11" s="64"/>
      <c r="AD11" s="64"/>
      <c r="AE11" s="64"/>
      <c r="AF11" s="64"/>
    </row>
    <row r="12" spans="1:32" ht="18" customHeight="1" x14ac:dyDescent="0.25">
      <c r="A12" s="94" t="s">
        <v>42</v>
      </c>
      <c r="B12" s="85">
        <v>514</v>
      </c>
      <c r="C12" s="85">
        <v>518</v>
      </c>
      <c r="D12" s="83">
        <f t="shared" si="0"/>
        <v>100.77821011673151</v>
      </c>
      <c r="E12" s="85">
        <v>264</v>
      </c>
      <c r="F12" s="85">
        <v>315</v>
      </c>
      <c r="G12" s="83">
        <f t="shared" si="1"/>
        <v>119.31818181818181</v>
      </c>
      <c r="H12" s="63">
        <v>189</v>
      </c>
      <c r="I12" s="63">
        <v>152</v>
      </c>
      <c r="J12" s="83">
        <f t="shared" si="2"/>
        <v>80.423280423280417</v>
      </c>
      <c r="K12" s="85">
        <v>66</v>
      </c>
      <c r="L12" s="85">
        <v>38</v>
      </c>
      <c r="M12" s="83">
        <f t="shared" si="3"/>
        <v>57.575757575757578</v>
      </c>
      <c r="N12" s="63">
        <v>31</v>
      </c>
      <c r="O12" s="63">
        <v>9</v>
      </c>
      <c r="P12" s="83">
        <f t="shared" si="4"/>
        <v>29.032258064516132</v>
      </c>
      <c r="Q12" s="63">
        <v>238</v>
      </c>
      <c r="R12" s="63">
        <v>250</v>
      </c>
      <c r="S12" s="83">
        <f t="shared" si="5"/>
        <v>105.0420168067227</v>
      </c>
      <c r="T12" s="63">
        <v>276</v>
      </c>
      <c r="U12" s="63">
        <v>292</v>
      </c>
      <c r="V12" s="83">
        <f t="shared" si="6"/>
        <v>105.79710144927536</v>
      </c>
      <c r="W12" s="85">
        <v>155</v>
      </c>
      <c r="X12" s="85">
        <v>170</v>
      </c>
      <c r="Y12" s="83">
        <f t="shared" si="7"/>
        <v>109.6774193548387</v>
      </c>
      <c r="Z12" s="63">
        <v>132</v>
      </c>
      <c r="AA12" s="63">
        <v>162</v>
      </c>
      <c r="AB12" s="83">
        <f t="shared" si="8"/>
        <v>122.72727272727273</v>
      </c>
      <c r="AC12" s="64"/>
      <c r="AD12" s="64"/>
      <c r="AE12" s="64"/>
      <c r="AF12" s="64"/>
    </row>
    <row r="13" spans="1:32" ht="18" customHeight="1" x14ac:dyDescent="0.25">
      <c r="A13" s="94" t="s">
        <v>43</v>
      </c>
      <c r="B13" s="85">
        <v>597</v>
      </c>
      <c r="C13" s="85">
        <v>560</v>
      </c>
      <c r="D13" s="83">
        <f t="shared" si="0"/>
        <v>93.802345058626472</v>
      </c>
      <c r="E13" s="85">
        <v>519</v>
      </c>
      <c r="F13" s="85">
        <v>525</v>
      </c>
      <c r="G13" s="83">
        <f t="shared" si="1"/>
        <v>101.15606936416187</v>
      </c>
      <c r="H13" s="63">
        <v>263</v>
      </c>
      <c r="I13" s="63">
        <v>243</v>
      </c>
      <c r="J13" s="83">
        <f t="shared" si="2"/>
        <v>92.395437262357419</v>
      </c>
      <c r="K13" s="85">
        <v>143</v>
      </c>
      <c r="L13" s="85">
        <v>69</v>
      </c>
      <c r="M13" s="83">
        <f t="shared" si="3"/>
        <v>48.251748251748253</v>
      </c>
      <c r="N13" s="63">
        <v>28</v>
      </c>
      <c r="O13" s="63">
        <v>25</v>
      </c>
      <c r="P13" s="83">
        <f t="shared" si="4"/>
        <v>89.285714285714292</v>
      </c>
      <c r="Q13" s="63">
        <v>474</v>
      </c>
      <c r="R13" s="63">
        <v>424</v>
      </c>
      <c r="S13" s="83">
        <f t="shared" si="5"/>
        <v>89.451476793248943</v>
      </c>
      <c r="T13" s="63">
        <v>269</v>
      </c>
      <c r="U13" s="63">
        <v>209</v>
      </c>
      <c r="V13" s="83">
        <f t="shared" si="6"/>
        <v>77.695167286245351</v>
      </c>
      <c r="W13" s="85">
        <v>240</v>
      </c>
      <c r="X13" s="85">
        <v>206</v>
      </c>
      <c r="Y13" s="83">
        <f t="shared" si="7"/>
        <v>85.833333333333329</v>
      </c>
      <c r="Z13" s="63">
        <v>215</v>
      </c>
      <c r="AA13" s="63">
        <v>191</v>
      </c>
      <c r="AB13" s="83">
        <f t="shared" si="8"/>
        <v>88.837209302325576</v>
      </c>
      <c r="AC13" s="64"/>
      <c r="AD13" s="64"/>
      <c r="AE13" s="64"/>
      <c r="AF13" s="64"/>
    </row>
    <row r="14" spans="1:32" ht="18" customHeight="1" x14ac:dyDescent="0.25">
      <c r="A14" s="94" t="s">
        <v>44</v>
      </c>
      <c r="B14" s="85">
        <v>952</v>
      </c>
      <c r="C14" s="85">
        <v>785</v>
      </c>
      <c r="D14" s="83">
        <f t="shared" si="0"/>
        <v>82.4579831932773</v>
      </c>
      <c r="E14" s="85">
        <v>752</v>
      </c>
      <c r="F14" s="85">
        <v>748</v>
      </c>
      <c r="G14" s="83">
        <f t="shared" si="1"/>
        <v>99.468085106382972</v>
      </c>
      <c r="H14" s="63">
        <v>428</v>
      </c>
      <c r="I14" s="63">
        <v>282</v>
      </c>
      <c r="J14" s="83">
        <f t="shared" si="2"/>
        <v>65.887850467289724</v>
      </c>
      <c r="K14" s="85">
        <v>140</v>
      </c>
      <c r="L14" s="85">
        <v>112</v>
      </c>
      <c r="M14" s="83">
        <f t="shared" si="3"/>
        <v>80</v>
      </c>
      <c r="N14" s="63">
        <v>149</v>
      </c>
      <c r="O14" s="63">
        <v>21</v>
      </c>
      <c r="P14" s="83">
        <f t="shared" si="4"/>
        <v>14.093959731543624</v>
      </c>
      <c r="Q14" s="63">
        <v>585</v>
      </c>
      <c r="R14" s="63">
        <v>481</v>
      </c>
      <c r="S14" s="83">
        <f t="shared" si="5"/>
        <v>82.222222222222214</v>
      </c>
      <c r="T14" s="63">
        <v>431</v>
      </c>
      <c r="U14" s="63">
        <v>368</v>
      </c>
      <c r="V14" s="83">
        <f t="shared" si="6"/>
        <v>85.382830626450115</v>
      </c>
      <c r="W14" s="85">
        <v>418</v>
      </c>
      <c r="X14" s="85">
        <v>336</v>
      </c>
      <c r="Y14" s="83">
        <f t="shared" si="7"/>
        <v>80.382775119617222</v>
      </c>
      <c r="Z14" s="63">
        <v>355</v>
      </c>
      <c r="AA14" s="63">
        <v>316</v>
      </c>
      <c r="AB14" s="83">
        <f t="shared" si="8"/>
        <v>89.014084507042256</v>
      </c>
      <c r="AC14" s="64"/>
      <c r="AD14" s="64"/>
      <c r="AE14" s="64"/>
      <c r="AF14" s="64"/>
    </row>
    <row r="15" spans="1:32" ht="18" customHeight="1" x14ac:dyDescent="0.25">
      <c r="A15" s="94" t="s">
        <v>45</v>
      </c>
      <c r="B15" s="85">
        <v>1228</v>
      </c>
      <c r="C15" s="85">
        <v>1080</v>
      </c>
      <c r="D15" s="83">
        <f t="shared" si="0"/>
        <v>87.947882736156345</v>
      </c>
      <c r="E15" s="85">
        <v>972</v>
      </c>
      <c r="F15" s="85">
        <v>934</v>
      </c>
      <c r="G15" s="83">
        <f t="shared" si="1"/>
        <v>96.090534979423865</v>
      </c>
      <c r="H15" s="63">
        <v>539</v>
      </c>
      <c r="I15" s="63">
        <v>446</v>
      </c>
      <c r="J15" s="83">
        <f t="shared" si="2"/>
        <v>82.745825602968466</v>
      </c>
      <c r="K15" s="85">
        <v>166</v>
      </c>
      <c r="L15" s="85">
        <v>117</v>
      </c>
      <c r="M15" s="83">
        <f t="shared" si="3"/>
        <v>70.481927710843379</v>
      </c>
      <c r="N15" s="63">
        <v>137</v>
      </c>
      <c r="O15" s="63">
        <v>35</v>
      </c>
      <c r="P15" s="83">
        <f t="shared" si="4"/>
        <v>25.547445255474454</v>
      </c>
      <c r="Q15" s="63">
        <v>779</v>
      </c>
      <c r="R15" s="63">
        <v>665</v>
      </c>
      <c r="S15" s="83">
        <f t="shared" si="5"/>
        <v>85.365853658536579</v>
      </c>
      <c r="T15" s="63">
        <v>607</v>
      </c>
      <c r="U15" s="63">
        <v>457</v>
      </c>
      <c r="V15" s="83">
        <f t="shared" si="6"/>
        <v>75.288303130148265</v>
      </c>
      <c r="W15" s="85">
        <v>515</v>
      </c>
      <c r="X15" s="85">
        <v>367</v>
      </c>
      <c r="Y15" s="83">
        <f t="shared" si="7"/>
        <v>71.262135922330089</v>
      </c>
      <c r="Z15" s="63">
        <v>465</v>
      </c>
      <c r="AA15" s="63">
        <v>310</v>
      </c>
      <c r="AB15" s="83">
        <f t="shared" si="8"/>
        <v>66.666666666666657</v>
      </c>
      <c r="AC15" s="64"/>
      <c r="AD15" s="64"/>
      <c r="AE15" s="64"/>
      <c r="AF15" s="64"/>
    </row>
    <row r="16" spans="1:32" ht="18" customHeight="1" x14ac:dyDescent="0.25">
      <c r="A16" s="94" t="s">
        <v>46</v>
      </c>
      <c r="B16" s="85">
        <v>1675</v>
      </c>
      <c r="C16" s="85">
        <v>1602</v>
      </c>
      <c r="D16" s="83">
        <f t="shared" si="0"/>
        <v>95.641791044776113</v>
      </c>
      <c r="E16" s="85">
        <v>1148</v>
      </c>
      <c r="F16" s="85">
        <v>1082</v>
      </c>
      <c r="G16" s="83">
        <f t="shared" si="1"/>
        <v>94.250871080139376</v>
      </c>
      <c r="H16" s="63">
        <v>547</v>
      </c>
      <c r="I16" s="63">
        <v>577</v>
      </c>
      <c r="J16" s="83">
        <f t="shared" si="2"/>
        <v>105.48446069469834</v>
      </c>
      <c r="K16" s="85">
        <v>332</v>
      </c>
      <c r="L16" s="85">
        <v>231</v>
      </c>
      <c r="M16" s="83">
        <f t="shared" si="3"/>
        <v>69.578313253012041</v>
      </c>
      <c r="N16" s="63">
        <v>121</v>
      </c>
      <c r="O16" s="63">
        <v>38</v>
      </c>
      <c r="P16" s="83">
        <f t="shared" si="4"/>
        <v>31.404958677685951</v>
      </c>
      <c r="Q16" s="63">
        <v>927</v>
      </c>
      <c r="R16" s="63">
        <v>757</v>
      </c>
      <c r="S16" s="83">
        <f t="shared" si="5"/>
        <v>81.661272923408845</v>
      </c>
      <c r="T16" s="63">
        <v>999</v>
      </c>
      <c r="U16" s="63">
        <v>881</v>
      </c>
      <c r="V16" s="83">
        <f t="shared" si="6"/>
        <v>88.188188188188192</v>
      </c>
      <c r="W16" s="85">
        <v>536</v>
      </c>
      <c r="X16" s="85">
        <v>420</v>
      </c>
      <c r="Y16" s="83">
        <f t="shared" si="7"/>
        <v>78.358208955223887</v>
      </c>
      <c r="Z16" s="63">
        <v>436</v>
      </c>
      <c r="AA16" s="63">
        <v>373</v>
      </c>
      <c r="AB16" s="83">
        <f t="shared" si="8"/>
        <v>85.550458715596335</v>
      </c>
      <c r="AC16" s="64"/>
      <c r="AD16" s="64"/>
      <c r="AE16" s="64"/>
      <c r="AF16" s="64"/>
    </row>
    <row r="17" spans="1:32" ht="18" customHeight="1" x14ac:dyDescent="0.25">
      <c r="A17" s="94" t="s">
        <v>47</v>
      </c>
      <c r="B17" s="85">
        <v>788</v>
      </c>
      <c r="C17" s="85">
        <v>697</v>
      </c>
      <c r="D17" s="83">
        <f t="shared" si="0"/>
        <v>88.451776649746193</v>
      </c>
      <c r="E17" s="85">
        <v>444</v>
      </c>
      <c r="F17" s="85">
        <v>428</v>
      </c>
      <c r="G17" s="83">
        <f t="shared" si="1"/>
        <v>96.396396396396398</v>
      </c>
      <c r="H17" s="63">
        <v>283</v>
      </c>
      <c r="I17" s="63">
        <v>208</v>
      </c>
      <c r="J17" s="83">
        <f t="shared" si="2"/>
        <v>73.4982332155477</v>
      </c>
      <c r="K17" s="85">
        <v>102</v>
      </c>
      <c r="L17" s="85">
        <v>18</v>
      </c>
      <c r="M17" s="83">
        <f t="shared" si="3"/>
        <v>17.647058823529413</v>
      </c>
      <c r="N17" s="63">
        <v>66</v>
      </c>
      <c r="O17" s="63">
        <v>11</v>
      </c>
      <c r="P17" s="83">
        <f t="shared" si="4"/>
        <v>16.666666666666664</v>
      </c>
      <c r="Q17" s="63">
        <v>381</v>
      </c>
      <c r="R17" s="63">
        <v>241</v>
      </c>
      <c r="S17" s="83">
        <f t="shared" si="5"/>
        <v>63.25459317585301</v>
      </c>
      <c r="T17" s="63">
        <v>454</v>
      </c>
      <c r="U17" s="63">
        <v>403</v>
      </c>
      <c r="V17" s="83">
        <f t="shared" si="6"/>
        <v>88.766519823788542</v>
      </c>
      <c r="W17" s="85">
        <v>200</v>
      </c>
      <c r="X17" s="85">
        <v>157</v>
      </c>
      <c r="Y17" s="83">
        <f t="shared" si="7"/>
        <v>78.5</v>
      </c>
      <c r="Z17" s="63">
        <v>161</v>
      </c>
      <c r="AA17" s="63">
        <v>137</v>
      </c>
      <c r="AB17" s="83">
        <f t="shared" si="8"/>
        <v>85.093167701863365</v>
      </c>
      <c r="AC17" s="64"/>
      <c r="AD17" s="64"/>
      <c r="AE17" s="64"/>
      <c r="AF17" s="64"/>
    </row>
    <row r="18" spans="1:32" ht="18" customHeight="1" x14ac:dyDescent="0.25">
      <c r="A18" s="94" t="s">
        <v>48</v>
      </c>
      <c r="B18" s="85">
        <v>279</v>
      </c>
      <c r="C18" s="85">
        <v>301</v>
      </c>
      <c r="D18" s="83">
        <f t="shared" si="0"/>
        <v>107.88530465949822</v>
      </c>
      <c r="E18" s="85">
        <v>215</v>
      </c>
      <c r="F18" s="85">
        <v>216</v>
      </c>
      <c r="G18" s="83">
        <f t="shared" si="1"/>
        <v>100.46511627906978</v>
      </c>
      <c r="H18" s="63">
        <v>122</v>
      </c>
      <c r="I18" s="63">
        <v>97</v>
      </c>
      <c r="J18" s="83">
        <f t="shared" si="2"/>
        <v>79.508196721311478</v>
      </c>
      <c r="K18" s="85">
        <v>55</v>
      </c>
      <c r="L18" s="85">
        <v>58</v>
      </c>
      <c r="M18" s="83">
        <f t="shared" si="3"/>
        <v>105.45454545454544</v>
      </c>
      <c r="N18" s="63">
        <v>25</v>
      </c>
      <c r="O18" s="63">
        <v>2</v>
      </c>
      <c r="P18" s="83">
        <f t="shared" si="4"/>
        <v>8</v>
      </c>
      <c r="Q18" s="63">
        <v>194</v>
      </c>
      <c r="R18" s="63">
        <v>216</v>
      </c>
      <c r="S18" s="83">
        <f t="shared" si="5"/>
        <v>111.34020618556701</v>
      </c>
      <c r="T18" s="63">
        <v>143</v>
      </c>
      <c r="U18" s="63">
        <v>186</v>
      </c>
      <c r="V18" s="83">
        <f t="shared" si="6"/>
        <v>130.06993006993005</v>
      </c>
      <c r="W18" s="85">
        <v>124</v>
      </c>
      <c r="X18" s="85">
        <v>104</v>
      </c>
      <c r="Y18" s="83">
        <f t="shared" si="7"/>
        <v>83.870967741935488</v>
      </c>
      <c r="Z18" s="63">
        <v>93</v>
      </c>
      <c r="AA18" s="63">
        <v>94</v>
      </c>
      <c r="AB18" s="83">
        <f t="shared" si="8"/>
        <v>101.0752688172043</v>
      </c>
      <c r="AC18" s="64"/>
      <c r="AD18" s="64"/>
      <c r="AE18" s="64"/>
      <c r="AF18" s="64"/>
    </row>
    <row r="19" spans="1:32" ht="18" customHeight="1" x14ac:dyDescent="0.25">
      <c r="A19" s="94" t="s">
        <v>49</v>
      </c>
      <c r="B19" s="85">
        <v>772</v>
      </c>
      <c r="C19" s="85">
        <v>746</v>
      </c>
      <c r="D19" s="83">
        <f t="shared" si="0"/>
        <v>96.632124352331601</v>
      </c>
      <c r="E19" s="85">
        <v>640</v>
      </c>
      <c r="F19" s="85">
        <v>682</v>
      </c>
      <c r="G19" s="83">
        <f t="shared" si="1"/>
        <v>106.5625</v>
      </c>
      <c r="H19" s="63">
        <v>244</v>
      </c>
      <c r="I19" s="63">
        <v>122</v>
      </c>
      <c r="J19" s="83">
        <f t="shared" si="2"/>
        <v>50</v>
      </c>
      <c r="K19" s="85">
        <v>30</v>
      </c>
      <c r="L19" s="85">
        <v>25</v>
      </c>
      <c r="M19" s="83">
        <f t="shared" si="3"/>
        <v>83.333333333333343</v>
      </c>
      <c r="N19" s="63">
        <v>70</v>
      </c>
      <c r="O19" s="63">
        <v>70</v>
      </c>
      <c r="P19" s="83">
        <f t="shared" si="4"/>
        <v>100</v>
      </c>
      <c r="Q19" s="63">
        <v>565</v>
      </c>
      <c r="R19" s="63">
        <v>385</v>
      </c>
      <c r="S19" s="83">
        <f t="shared" si="5"/>
        <v>68.141592920353972</v>
      </c>
      <c r="T19" s="63">
        <v>425</v>
      </c>
      <c r="U19" s="63">
        <v>437</v>
      </c>
      <c r="V19" s="83">
        <f t="shared" si="6"/>
        <v>102.82352941176471</v>
      </c>
      <c r="W19" s="85">
        <v>411</v>
      </c>
      <c r="X19" s="85">
        <v>407</v>
      </c>
      <c r="Y19" s="83">
        <f t="shared" si="7"/>
        <v>99.026763990267639</v>
      </c>
      <c r="Z19" s="63">
        <v>333</v>
      </c>
      <c r="AA19" s="63">
        <v>331</v>
      </c>
      <c r="AB19" s="83">
        <f t="shared" si="8"/>
        <v>99.3993993993994</v>
      </c>
      <c r="AC19" s="64"/>
      <c r="AD19" s="64"/>
      <c r="AE19" s="64"/>
      <c r="AF19" s="64"/>
    </row>
    <row r="20" spans="1:32" ht="18" customHeight="1" x14ac:dyDescent="0.25">
      <c r="A20" s="94" t="s">
        <v>50</v>
      </c>
      <c r="B20" s="85">
        <v>1158</v>
      </c>
      <c r="C20" s="85">
        <v>1021</v>
      </c>
      <c r="D20" s="83">
        <f t="shared" si="0"/>
        <v>88.169257340241785</v>
      </c>
      <c r="E20" s="85">
        <v>1063</v>
      </c>
      <c r="F20" s="85">
        <v>983</v>
      </c>
      <c r="G20" s="83">
        <f t="shared" si="1"/>
        <v>92.47412982126059</v>
      </c>
      <c r="H20" s="63">
        <v>567</v>
      </c>
      <c r="I20" s="63">
        <v>535</v>
      </c>
      <c r="J20" s="83">
        <f t="shared" si="2"/>
        <v>94.356261022927697</v>
      </c>
      <c r="K20" s="85">
        <v>195</v>
      </c>
      <c r="L20" s="85">
        <v>22</v>
      </c>
      <c r="M20" s="83">
        <f t="shared" si="3"/>
        <v>11.282051282051283</v>
      </c>
      <c r="N20" s="63">
        <v>46</v>
      </c>
      <c r="O20" s="63">
        <v>1</v>
      </c>
      <c r="P20" s="83">
        <f t="shared" si="4"/>
        <v>2.1739130434782608</v>
      </c>
      <c r="Q20" s="63">
        <v>738</v>
      </c>
      <c r="R20" s="63">
        <v>240</v>
      </c>
      <c r="S20" s="83">
        <f t="shared" si="5"/>
        <v>32.520325203252028</v>
      </c>
      <c r="T20" s="63">
        <v>522</v>
      </c>
      <c r="U20" s="63">
        <v>391</v>
      </c>
      <c r="V20" s="83">
        <f t="shared" si="6"/>
        <v>74.904214559386972</v>
      </c>
      <c r="W20" s="85">
        <v>498</v>
      </c>
      <c r="X20" s="85">
        <v>355</v>
      </c>
      <c r="Y20" s="83">
        <f t="shared" si="7"/>
        <v>71.285140562248998</v>
      </c>
      <c r="Z20" s="63">
        <v>453</v>
      </c>
      <c r="AA20" s="63">
        <v>336</v>
      </c>
      <c r="AB20" s="83">
        <f t="shared" si="8"/>
        <v>74.172185430463571</v>
      </c>
      <c r="AC20" s="64"/>
      <c r="AD20" s="64"/>
      <c r="AE20" s="64"/>
      <c r="AF20" s="64"/>
    </row>
    <row r="21" spans="1:32" ht="18" customHeight="1" x14ac:dyDescent="0.25">
      <c r="A21" s="94" t="s">
        <v>51</v>
      </c>
      <c r="B21" s="85">
        <v>1675</v>
      </c>
      <c r="C21" s="85">
        <v>1534</v>
      </c>
      <c r="D21" s="83">
        <f t="shared" si="0"/>
        <v>91.582089552238813</v>
      </c>
      <c r="E21" s="85">
        <v>1429</v>
      </c>
      <c r="F21" s="85">
        <v>1430</v>
      </c>
      <c r="G21" s="83">
        <f t="shared" si="1"/>
        <v>100.0699790062981</v>
      </c>
      <c r="H21" s="63">
        <v>858</v>
      </c>
      <c r="I21" s="63">
        <v>745</v>
      </c>
      <c r="J21" s="83">
        <f t="shared" si="2"/>
        <v>86.829836829836822</v>
      </c>
      <c r="K21" s="85">
        <v>293</v>
      </c>
      <c r="L21" s="85">
        <v>205</v>
      </c>
      <c r="M21" s="83">
        <f t="shared" si="3"/>
        <v>69.965870307167236</v>
      </c>
      <c r="N21" s="63">
        <v>122</v>
      </c>
      <c r="O21" s="63">
        <v>14</v>
      </c>
      <c r="P21" s="83">
        <f t="shared" si="4"/>
        <v>11.475409836065573</v>
      </c>
      <c r="Q21" s="63">
        <v>1343</v>
      </c>
      <c r="R21" s="63">
        <v>1405</v>
      </c>
      <c r="S21" s="83">
        <f t="shared" si="5"/>
        <v>104.61653015636634</v>
      </c>
      <c r="T21" s="63">
        <v>650</v>
      </c>
      <c r="U21" s="63">
        <v>570</v>
      </c>
      <c r="V21" s="83">
        <f t="shared" si="6"/>
        <v>87.692307692307693</v>
      </c>
      <c r="W21" s="85">
        <v>611</v>
      </c>
      <c r="X21" s="85">
        <v>527</v>
      </c>
      <c r="Y21" s="83">
        <f t="shared" si="7"/>
        <v>86.252045826513907</v>
      </c>
      <c r="Z21" s="63">
        <v>543</v>
      </c>
      <c r="AA21" s="63">
        <v>509</v>
      </c>
      <c r="AB21" s="83">
        <f t="shared" si="8"/>
        <v>93.738489871086557</v>
      </c>
      <c r="AC21" s="64"/>
      <c r="AD21" s="64"/>
      <c r="AE21" s="64"/>
      <c r="AF21" s="64"/>
    </row>
    <row r="22" spans="1:32" ht="18" customHeight="1" x14ac:dyDescent="0.25">
      <c r="A22" s="94" t="s">
        <v>52</v>
      </c>
      <c r="B22" s="85">
        <v>1445</v>
      </c>
      <c r="C22" s="85">
        <v>1368</v>
      </c>
      <c r="D22" s="83">
        <f t="shared" si="0"/>
        <v>94.671280276816603</v>
      </c>
      <c r="E22" s="85">
        <v>1168</v>
      </c>
      <c r="F22" s="85">
        <v>1114</v>
      </c>
      <c r="G22" s="83">
        <f t="shared" si="1"/>
        <v>95.376712328767127</v>
      </c>
      <c r="H22" s="63">
        <v>228</v>
      </c>
      <c r="I22" s="63">
        <v>236</v>
      </c>
      <c r="J22" s="83">
        <f t="shared" si="2"/>
        <v>103.50877192982458</v>
      </c>
      <c r="K22" s="85">
        <v>27</v>
      </c>
      <c r="L22" s="85">
        <v>0</v>
      </c>
      <c r="M22" s="83">
        <f t="shared" si="3"/>
        <v>0</v>
      </c>
      <c r="N22" s="63">
        <v>78</v>
      </c>
      <c r="O22" s="63">
        <v>0</v>
      </c>
      <c r="P22" s="83">
        <f t="shared" si="4"/>
        <v>0</v>
      </c>
      <c r="Q22" s="63">
        <v>879</v>
      </c>
      <c r="R22" s="63">
        <v>849</v>
      </c>
      <c r="S22" s="83">
        <f t="shared" si="5"/>
        <v>96.587030716723561</v>
      </c>
      <c r="T22" s="63">
        <v>1093</v>
      </c>
      <c r="U22" s="63">
        <v>923</v>
      </c>
      <c r="V22" s="83">
        <f t="shared" si="6"/>
        <v>84.446477584629463</v>
      </c>
      <c r="W22" s="85">
        <v>818</v>
      </c>
      <c r="X22" s="85">
        <v>670</v>
      </c>
      <c r="Y22" s="83">
        <f t="shared" si="7"/>
        <v>81.907090464547679</v>
      </c>
      <c r="Z22" s="63">
        <v>701</v>
      </c>
      <c r="AA22" s="63">
        <v>611</v>
      </c>
      <c r="AB22" s="83">
        <f t="shared" si="8"/>
        <v>87.161198288159767</v>
      </c>
      <c r="AC22" s="64"/>
      <c r="AD22" s="64"/>
      <c r="AE22" s="64"/>
      <c r="AF22" s="64"/>
    </row>
    <row r="23" spans="1:32" ht="18" customHeight="1" x14ac:dyDescent="0.25">
      <c r="A23" s="94" t="s">
        <v>53</v>
      </c>
      <c r="B23" s="85">
        <v>1114</v>
      </c>
      <c r="C23" s="85">
        <v>975</v>
      </c>
      <c r="D23" s="83">
        <f t="shared" si="0"/>
        <v>87.522441651705563</v>
      </c>
      <c r="E23" s="85">
        <v>485</v>
      </c>
      <c r="F23" s="85">
        <v>485</v>
      </c>
      <c r="G23" s="83">
        <f t="shared" si="1"/>
        <v>100</v>
      </c>
      <c r="H23" s="63">
        <v>261</v>
      </c>
      <c r="I23" s="63">
        <v>220</v>
      </c>
      <c r="J23" s="83">
        <f t="shared" si="2"/>
        <v>84.291187739463595</v>
      </c>
      <c r="K23" s="85">
        <v>100</v>
      </c>
      <c r="L23" s="85">
        <v>94</v>
      </c>
      <c r="M23" s="83">
        <f t="shared" si="3"/>
        <v>94</v>
      </c>
      <c r="N23" s="63">
        <v>40</v>
      </c>
      <c r="O23" s="63">
        <v>0</v>
      </c>
      <c r="P23" s="83">
        <f t="shared" si="4"/>
        <v>0</v>
      </c>
      <c r="Q23" s="63">
        <v>371</v>
      </c>
      <c r="R23" s="63">
        <v>415</v>
      </c>
      <c r="S23" s="83">
        <f t="shared" si="5"/>
        <v>111.85983827493263</v>
      </c>
      <c r="T23" s="63">
        <v>708</v>
      </c>
      <c r="U23" s="63">
        <v>680</v>
      </c>
      <c r="V23" s="83">
        <f t="shared" si="6"/>
        <v>96.045197740112997</v>
      </c>
      <c r="W23" s="85">
        <v>253</v>
      </c>
      <c r="X23" s="85">
        <v>209</v>
      </c>
      <c r="Y23" s="83">
        <f t="shared" si="7"/>
        <v>82.608695652173907</v>
      </c>
      <c r="Z23" s="63">
        <v>221</v>
      </c>
      <c r="AA23" s="63">
        <v>191</v>
      </c>
      <c r="AB23" s="83">
        <f t="shared" si="8"/>
        <v>86.425339366515843</v>
      </c>
      <c r="AC23" s="64"/>
      <c r="AD23" s="64"/>
      <c r="AE23" s="64"/>
      <c r="AF23" s="64"/>
    </row>
    <row r="24" spans="1:32" ht="18" customHeight="1" x14ac:dyDescent="0.25">
      <c r="A24" s="94" t="s">
        <v>54</v>
      </c>
      <c r="B24" s="85">
        <v>876</v>
      </c>
      <c r="C24" s="85">
        <v>760</v>
      </c>
      <c r="D24" s="83">
        <f t="shared" si="0"/>
        <v>86.757990867579906</v>
      </c>
      <c r="E24" s="85">
        <v>779</v>
      </c>
      <c r="F24" s="85">
        <v>745</v>
      </c>
      <c r="G24" s="83">
        <f t="shared" si="1"/>
        <v>95.635430038510918</v>
      </c>
      <c r="H24" s="63">
        <v>336</v>
      </c>
      <c r="I24" s="63">
        <v>284</v>
      </c>
      <c r="J24" s="83">
        <f t="shared" si="2"/>
        <v>84.523809523809518</v>
      </c>
      <c r="K24" s="85">
        <v>139</v>
      </c>
      <c r="L24" s="85">
        <v>124</v>
      </c>
      <c r="M24" s="83">
        <f t="shared" si="3"/>
        <v>89.208633093525179</v>
      </c>
      <c r="N24" s="63">
        <v>74</v>
      </c>
      <c r="O24" s="63">
        <v>2</v>
      </c>
      <c r="P24" s="83">
        <f t="shared" si="4"/>
        <v>2.7027027027027026</v>
      </c>
      <c r="Q24" s="63">
        <v>626</v>
      </c>
      <c r="R24" s="63">
        <v>721</v>
      </c>
      <c r="S24" s="83">
        <f t="shared" si="5"/>
        <v>115.17571884984025</v>
      </c>
      <c r="T24" s="63">
        <v>473</v>
      </c>
      <c r="U24" s="63">
        <v>324</v>
      </c>
      <c r="V24" s="83">
        <f t="shared" si="6"/>
        <v>68.498942917547566</v>
      </c>
      <c r="W24" s="85">
        <v>426</v>
      </c>
      <c r="X24" s="85">
        <v>315</v>
      </c>
      <c r="Y24" s="83">
        <f t="shared" si="7"/>
        <v>73.943661971830991</v>
      </c>
      <c r="Z24" s="63">
        <v>375</v>
      </c>
      <c r="AA24" s="63">
        <v>303</v>
      </c>
      <c r="AB24" s="83">
        <f t="shared" si="8"/>
        <v>80.800000000000011</v>
      </c>
      <c r="AC24" s="64"/>
      <c r="AD24" s="64"/>
      <c r="AE24" s="64"/>
      <c r="AF24" s="64"/>
    </row>
    <row r="25" spans="1:32" ht="18" customHeight="1" x14ac:dyDescent="0.25">
      <c r="A25" s="94" t="s">
        <v>55</v>
      </c>
      <c r="B25" s="85">
        <v>1588</v>
      </c>
      <c r="C25" s="85">
        <v>1403</v>
      </c>
      <c r="D25" s="83">
        <f t="shared" si="0"/>
        <v>88.350125944584377</v>
      </c>
      <c r="E25" s="85">
        <v>1182</v>
      </c>
      <c r="F25" s="85">
        <v>1195</v>
      </c>
      <c r="G25" s="83">
        <f t="shared" si="1"/>
        <v>101.09983079526226</v>
      </c>
      <c r="H25" s="63">
        <v>410</v>
      </c>
      <c r="I25" s="63">
        <v>424</v>
      </c>
      <c r="J25" s="83">
        <f t="shared" si="2"/>
        <v>103.41463414634147</v>
      </c>
      <c r="K25" s="85">
        <v>129</v>
      </c>
      <c r="L25" s="85">
        <v>118</v>
      </c>
      <c r="M25" s="83">
        <f t="shared" si="3"/>
        <v>91.472868217054256</v>
      </c>
      <c r="N25" s="63">
        <v>103</v>
      </c>
      <c r="O25" s="63">
        <v>68</v>
      </c>
      <c r="P25" s="83">
        <f t="shared" si="4"/>
        <v>66.019417475728162</v>
      </c>
      <c r="Q25" s="63">
        <v>952</v>
      </c>
      <c r="R25" s="63">
        <v>688</v>
      </c>
      <c r="S25" s="83">
        <f t="shared" si="5"/>
        <v>72.268907563025209</v>
      </c>
      <c r="T25" s="63">
        <v>910</v>
      </c>
      <c r="U25" s="63">
        <v>748</v>
      </c>
      <c r="V25" s="83">
        <f t="shared" si="6"/>
        <v>82.19780219780219</v>
      </c>
      <c r="W25" s="85">
        <v>635</v>
      </c>
      <c r="X25" s="85">
        <v>573</v>
      </c>
      <c r="Y25" s="83">
        <f t="shared" si="7"/>
        <v>90.236220472440948</v>
      </c>
      <c r="Z25" s="63">
        <v>500</v>
      </c>
      <c r="AA25" s="63">
        <v>464</v>
      </c>
      <c r="AB25" s="83">
        <f t="shared" si="8"/>
        <v>92.800000000000011</v>
      </c>
      <c r="AC25" s="64"/>
      <c r="AD25" s="64"/>
      <c r="AE25" s="64"/>
      <c r="AF25" s="64"/>
    </row>
    <row r="26" spans="1:32" ht="18" customHeight="1" x14ac:dyDescent="0.25">
      <c r="A26" s="94" t="s">
        <v>56</v>
      </c>
      <c r="B26" s="85">
        <v>907</v>
      </c>
      <c r="C26" s="85">
        <v>661</v>
      </c>
      <c r="D26" s="83">
        <f t="shared" si="0"/>
        <v>72.877618522601978</v>
      </c>
      <c r="E26" s="85">
        <v>601</v>
      </c>
      <c r="F26" s="85">
        <v>569</v>
      </c>
      <c r="G26" s="83">
        <f t="shared" si="1"/>
        <v>94.67554076539102</v>
      </c>
      <c r="H26" s="63">
        <v>375</v>
      </c>
      <c r="I26" s="63">
        <v>236</v>
      </c>
      <c r="J26" s="83">
        <f t="shared" si="2"/>
        <v>62.93333333333333</v>
      </c>
      <c r="K26" s="85">
        <v>16</v>
      </c>
      <c r="L26" s="85">
        <v>0</v>
      </c>
      <c r="M26" s="83">
        <f t="shared" si="3"/>
        <v>0</v>
      </c>
      <c r="N26" s="63">
        <v>5</v>
      </c>
      <c r="O26" s="63">
        <v>3</v>
      </c>
      <c r="P26" s="83">
        <f t="shared" si="4"/>
        <v>60</v>
      </c>
      <c r="Q26" s="63">
        <v>432</v>
      </c>
      <c r="R26" s="63">
        <v>272</v>
      </c>
      <c r="S26" s="83">
        <f t="shared" si="5"/>
        <v>62.962962962962962</v>
      </c>
      <c r="T26" s="63">
        <v>475</v>
      </c>
      <c r="U26" s="63">
        <v>326</v>
      </c>
      <c r="V26" s="83">
        <f t="shared" si="6"/>
        <v>68.631578947368425</v>
      </c>
      <c r="W26" s="85">
        <v>338</v>
      </c>
      <c r="X26" s="85">
        <v>242</v>
      </c>
      <c r="Y26" s="83">
        <f t="shared" si="7"/>
        <v>71.597633136094672</v>
      </c>
      <c r="Z26" s="63">
        <v>307</v>
      </c>
      <c r="AA26" s="63">
        <v>227</v>
      </c>
      <c r="AB26" s="83">
        <f t="shared" si="8"/>
        <v>73.941368078175898</v>
      </c>
      <c r="AC26" s="64"/>
      <c r="AD26" s="64"/>
      <c r="AE26" s="64"/>
      <c r="AF26" s="64"/>
    </row>
    <row r="27" spans="1:32" ht="18" customHeight="1" x14ac:dyDescent="0.25">
      <c r="A27" s="94" t="s">
        <v>57</v>
      </c>
      <c r="B27" s="85">
        <v>528</v>
      </c>
      <c r="C27" s="85">
        <v>393</v>
      </c>
      <c r="D27" s="83">
        <f t="shared" si="0"/>
        <v>74.431818181818173</v>
      </c>
      <c r="E27" s="85">
        <v>439</v>
      </c>
      <c r="F27" s="85">
        <v>364</v>
      </c>
      <c r="G27" s="83">
        <f t="shared" si="1"/>
        <v>82.915717539863323</v>
      </c>
      <c r="H27" s="63">
        <v>147</v>
      </c>
      <c r="I27" s="63">
        <v>133</v>
      </c>
      <c r="J27" s="83">
        <f t="shared" si="2"/>
        <v>90.476190476190482</v>
      </c>
      <c r="K27" s="85">
        <v>114</v>
      </c>
      <c r="L27" s="85">
        <v>111</v>
      </c>
      <c r="M27" s="83">
        <f t="shared" si="3"/>
        <v>97.368421052631575</v>
      </c>
      <c r="N27" s="63">
        <v>45</v>
      </c>
      <c r="O27" s="63">
        <v>2</v>
      </c>
      <c r="P27" s="83">
        <f t="shared" si="4"/>
        <v>4.4444444444444446</v>
      </c>
      <c r="Q27" s="63">
        <v>429</v>
      </c>
      <c r="R27" s="63">
        <v>356</v>
      </c>
      <c r="S27" s="83">
        <f t="shared" si="5"/>
        <v>82.983682983682982</v>
      </c>
      <c r="T27" s="63">
        <v>334</v>
      </c>
      <c r="U27" s="63">
        <v>182</v>
      </c>
      <c r="V27" s="83">
        <f t="shared" si="6"/>
        <v>54.491017964071851</v>
      </c>
      <c r="W27" s="85">
        <v>262</v>
      </c>
      <c r="X27" s="85">
        <v>165</v>
      </c>
      <c r="Y27" s="83">
        <f t="shared" si="7"/>
        <v>62.977099236641223</v>
      </c>
      <c r="Z27" s="63">
        <v>234</v>
      </c>
      <c r="AA27" s="63">
        <v>160</v>
      </c>
      <c r="AB27" s="83">
        <f t="shared" si="8"/>
        <v>68.376068376068375</v>
      </c>
      <c r="AC27" s="64"/>
      <c r="AD27" s="64"/>
      <c r="AE27" s="64"/>
      <c r="AF27" s="64"/>
    </row>
    <row r="28" spans="1:32" ht="18" customHeight="1" x14ac:dyDescent="0.25">
      <c r="A28" s="94" t="s">
        <v>58</v>
      </c>
      <c r="B28" s="85">
        <v>516</v>
      </c>
      <c r="C28" s="85">
        <v>544</v>
      </c>
      <c r="D28" s="83">
        <f t="shared" si="0"/>
        <v>105.4263565891473</v>
      </c>
      <c r="E28" s="85">
        <v>453</v>
      </c>
      <c r="F28" s="85">
        <v>496</v>
      </c>
      <c r="G28" s="83">
        <f t="shared" si="1"/>
        <v>109.49227373068433</v>
      </c>
      <c r="H28" s="63">
        <v>202</v>
      </c>
      <c r="I28" s="63">
        <v>227</v>
      </c>
      <c r="J28" s="83">
        <f t="shared" si="2"/>
        <v>112.37623762376239</v>
      </c>
      <c r="K28" s="85">
        <v>65</v>
      </c>
      <c r="L28" s="85">
        <v>2</v>
      </c>
      <c r="M28" s="83">
        <f t="shared" si="3"/>
        <v>3.0769230769230771</v>
      </c>
      <c r="N28" s="63">
        <v>40</v>
      </c>
      <c r="O28" s="63">
        <v>0</v>
      </c>
      <c r="P28" s="83">
        <f t="shared" si="4"/>
        <v>0</v>
      </c>
      <c r="Q28" s="63">
        <v>380</v>
      </c>
      <c r="R28" s="63">
        <v>465</v>
      </c>
      <c r="S28" s="83">
        <f t="shared" si="5"/>
        <v>122.36842105263158</v>
      </c>
      <c r="T28" s="63">
        <v>263</v>
      </c>
      <c r="U28" s="63">
        <v>224</v>
      </c>
      <c r="V28" s="83">
        <f t="shared" si="6"/>
        <v>85.171102661596947</v>
      </c>
      <c r="W28" s="85">
        <v>234</v>
      </c>
      <c r="X28" s="85">
        <v>190</v>
      </c>
      <c r="Y28" s="83">
        <f t="shared" si="7"/>
        <v>81.196581196581192</v>
      </c>
      <c r="Z28" s="63">
        <v>195</v>
      </c>
      <c r="AA28" s="63">
        <v>174</v>
      </c>
      <c r="AB28" s="83">
        <f t="shared" si="8"/>
        <v>89.230769230769241</v>
      </c>
      <c r="AC28" s="64"/>
      <c r="AD28" s="64"/>
      <c r="AE28" s="64"/>
      <c r="AF28" s="64"/>
    </row>
    <row r="29" spans="1:32" ht="18" customHeight="1" x14ac:dyDescent="0.25">
      <c r="A29" s="94" t="s">
        <v>59</v>
      </c>
      <c r="B29" s="85">
        <v>1221</v>
      </c>
      <c r="C29" s="85">
        <v>1266</v>
      </c>
      <c r="D29" s="83">
        <f t="shared" si="0"/>
        <v>103.68550368550369</v>
      </c>
      <c r="E29" s="85">
        <v>906</v>
      </c>
      <c r="F29" s="85">
        <v>1009</v>
      </c>
      <c r="G29" s="83">
        <f t="shared" si="1"/>
        <v>111.36865342163355</v>
      </c>
      <c r="H29" s="63">
        <v>356</v>
      </c>
      <c r="I29" s="63">
        <v>390</v>
      </c>
      <c r="J29" s="83">
        <f t="shared" si="2"/>
        <v>109.55056179775281</v>
      </c>
      <c r="K29" s="85">
        <v>257</v>
      </c>
      <c r="L29" s="85">
        <v>303</v>
      </c>
      <c r="M29" s="83">
        <f t="shared" si="3"/>
        <v>117.89883268482491</v>
      </c>
      <c r="N29" s="63">
        <v>18</v>
      </c>
      <c r="O29" s="63">
        <v>30</v>
      </c>
      <c r="P29" s="83">
        <f t="shared" si="4"/>
        <v>166.66666666666669</v>
      </c>
      <c r="Q29" s="63">
        <v>802</v>
      </c>
      <c r="R29" s="63">
        <v>643</v>
      </c>
      <c r="S29" s="83">
        <f t="shared" si="5"/>
        <v>80.174563591022434</v>
      </c>
      <c r="T29" s="63">
        <v>778</v>
      </c>
      <c r="U29" s="63">
        <v>734</v>
      </c>
      <c r="V29" s="83">
        <f t="shared" si="6"/>
        <v>94.344473007712082</v>
      </c>
      <c r="W29" s="85">
        <v>594</v>
      </c>
      <c r="X29" s="85">
        <v>529</v>
      </c>
      <c r="Y29" s="83">
        <f t="shared" si="7"/>
        <v>89.057239057239059</v>
      </c>
      <c r="Z29" s="63">
        <v>547</v>
      </c>
      <c r="AA29" s="63">
        <v>484</v>
      </c>
      <c r="AB29" s="83">
        <f t="shared" si="8"/>
        <v>88.482632541133455</v>
      </c>
      <c r="AC29" s="64"/>
      <c r="AD29" s="64"/>
      <c r="AE29" s="64"/>
      <c r="AF29" s="64"/>
    </row>
    <row r="30" spans="1:32" ht="18" customHeight="1" x14ac:dyDescent="0.25">
      <c r="A30" s="94" t="s">
        <v>60</v>
      </c>
      <c r="B30" s="85">
        <v>1607</v>
      </c>
      <c r="C30" s="85">
        <v>1932</v>
      </c>
      <c r="D30" s="83">
        <f t="shared" si="0"/>
        <v>120.22401991288115</v>
      </c>
      <c r="E30" s="85">
        <v>1162</v>
      </c>
      <c r="F30" s="85">
        <v>1647</v>
      </c>
      <c r="G30" s="83">
        <f t="shared" si="1"/>
        <v>141.73838209982787</v>
      </c>
      <c r="H30" s="63">
        <v>291</v>
      </c>
      <c r="I30" s="63">
        <v>254</v>
      </c>
      <c r="J30" s="83">
        <f t="shared" si="2"/>
        <v>87.285223367697597</v>
      </c>
      <c r="K30" s="85">
        <v>117</v>
      </c>
      <c r="L30" s="85">
        <v>98</v>
      </c>
      <c r="M30" s="83">
        <f t="shared" si="3"/>
        <v>83.760683760683762</v>
      </c>
      <c r="N30" s="63">
        <v>26</v>
      </c>
      <c r="O30" s="63">
        <v>5</v>
      </c>
      <c r="P30" s="83">
        <f t="shared" si="4"/>
        <v>19.230769230769234</v>
      </c>
      <c r="Q30" s="63">
        <v>626</v>
      </c>
      <c r="R30" s="63">
        <v>758</v>
      </c>
      <c r="S30" s="83">
        <f t="shared" si="5"/>
        <v>121.08626198083068</v>
      </c>
      <c r="T30" s="63">
        <v>1051</v>
      </c>
      <c r="U30" s="63">
        <v>969</v>
      </c>
      <c r="V30" s="83">
        <f t="shared" si="6"/>
        <v>92.197906755470981</v>
      </c>
      <c r="W30" s="85">
        <v>833</v>
      </c>
      <c r="X30" s="85">
        <v>861</v>
      </c>
      <c r="Y30" s="83">
        <f t="shared" si="7"/>
        <v>103.36134453781514</v>
      </c>
      <c r="Z30" s="63">
        <v>728</v>
      </c>
      <c r="AA30" s="63">
        <v>738</v>
      </c>
      <c r="AB30" s="83">
        <f t="shared" si="8"/>
        <v>101.37362637362637</v>
      </c>
      <c r="AC30" s="64"/>
      <c r="AD30" s="64"/>
      <c r="AE30" s="64"/>
      <c r="AF30" s="64"/>
    </row>
    <row r="31" spans="1:32" ht="18" customHeight="1" x14ac:dyDescent="0.25">
      <c r="A31" s="94" t="s">
        <v>61</v>
      </c>
      <c r="B31" s="85">
        <v>1735</v>
      </c>
      <c r="C31" s="85">
        <v>1780</v>
      </c>
      <c r="D31" s="83">
        <f t="shared" si="0"/>
        <v>102.59365994236312</v>
      </c>
      <c r="E31" s="85">
        <v>788</v>
      </c>
      <c r="F31" s="85">
        <v>1167</v>
      </c>
      <c r="G31" s="83">
        <f t="shared" si="1"/>
        <v>148.09644670050761</v>
      </c>
      <c r="H31" s="63">
        <v>534</v>
      </c>
      <c r="I31" s="63">
        <v>124</v>
      </c>
      <c r="J31" s="83">
        <f t="shared" si="2"/>
        <v>23.220973782771537</v>
      </c>
      <c r="K31" s="85">
        <v>6</v>
      </c>
      <c r="L31" s="85">
        <v>5</v>
      </c>
      <c r="M31" s="83">
        <f t="shared" si="3"/>
        <v>83.333333333333343</v>
      </c>
      <c r="N31" s="63">
        <v>12</v>
      </c>
      <c r="O31" s="63">
        <v>0</v>
      </c>
      <c r="P31" s="83">
        <f t="shared" si="4"/>
        <v>0</v>
      </c>
      <c r="Q31" s="63">
        <v>441</v>
      </c>
      <c r="R31" s="63">
        <v>677</v>
      </c>
      <c r="S31" s="83">
        <f t="shared" si="5"/>
        <v>153.51473922902494</v>
      </c>
      <c r="T31" s="63">
        <v>1055</v>
      </c>
      <c r="U31" s="63">
        <v>1237</v>
      </c>
      <c r="V31" s="83">
        <f t="shared" si="6"/>
        <v>117.25118483412322</v>
      </c>
      <c r="W31" s="85">
        <v>561</v>
      </c>
      <c r="X31" s="85">
        <v>633</v>
      </c>
      <c r="Y31" s="83">
        <f t="shared" si="7"/>
        <v>112.83422459893049</v>
      </c>
      <c r="Z31" s="63">
        <v>497</v>
      </c>
      <c r="AA31" s="63">
        <v>592</v>
      </c>
      <c r="AB31" s="83">
        <f t="shared" si="8"/>
        <v>119.11468812877264</v>
      </c>
      <c r="AC31" s="64"/>
      <c r="AD31" s="64"/>
      <c r="AE31" s="64"/>
      <c r="AF31" s="64"/>
    </row>
    <row r="32" spans="1:32" ht="18" customHeight="1" x14ac:dyDescent="0.25">
      <c r="A32" s="94" t="s">
        <v>62</v>
      </c>
      <c r="B32" s="85">
        <v>1258</v>
      </c>
      <c r="C32" s="85">
        <v>1077</v>
      </c>
      <c r="D32" s="83">
        <f t="shared" si="0"/>
        <v>85.612082670906204</v>
      </c>
      <c r="E32" s="85">
        <v>669</v>
      </c>
      <c r="F32" s="85">
        <v>722</v>
      </c>
      <c r="G32" s="83">
        <f t="shared" si="1"/>
        <v>107.92227204783258</v>
      </c>
      <c r="H32" s="63">
        <v>387</v>
      </c>
      <c r="I32" s="63">
        <v>131</v>
      </c>
      <c r="J32" s="83">
        <f t="shared" si="2"/>
        <v>33.850129198966414</v>
      </c>
      <c r="K32" s="85">
        <v>103</v>
      </c>
      <c r="L32" s="85">
        <v>84</v>
      </c>
      <c r="M32" s="83">
        <f t="shared" si="3"/>
        <v>81.553398058252426</v>
      </c>
      <c r="N32" s="63">
        <v>5</v>
      </c>
      <c r="O32" s="63">
        <v>5</v>
      </c>
      <c r="P32" s="83">
        <f t="shared" si="4"/>
        <v>100</v>
      </c>
      <c r="Q32" s="63">
        <v>538</v>
      </c>
      <c r="R32" s="63">
        <v>585</v>
      </c>
      <c r="S32" s="83">
        <f t="shared" si="5"/>
        <v>108.73605947955389</v>
      </c>
      <c r="T32" s="63">
        <v>777</v>
      </c>
      <c r="U32" s="63">
        <v>758</v>
      </c>
      <c r="V32" s="83">
        <f t="shared" si="6"/>
        <v>97.554697554697555</v>
      </c>
      <c r="W32" s="85">
        <v>439</v>
      </c>
      <c r="X32" s="85">
        <v>410</v>
      </c>
      <c r="Y32" s="83">
        <f t="shared" si="7"/>
        <v>93.394077448747154</v>
      </c>
      <c r="Z32" s="63">
        <v>395</v>
      </c>
      <c r="AA32" s="63">
        <v>373</v>
      </c>
      <c r="AB32" s="83">
        <f t="shared" si="8"/>
        <v>94.430379746835442</v>
      </c>
      <c r="AC32" s="64"/>
      <c r="AD32" s="64"/>
      <c r="AE32" s="64"/>
      <c r="AF32" s="64"/>
    </row>
    <row r="33" spans="1:32" ht="18" customHeight="1" x14ac:dyDescent="0.25">
      <c r="A33" s="94" t="s">
        <v>63</v>
      </c>
      <c r="B33" s="85">
        <v>833</v>
      </c>
      <c r="C33" s="85">
        <v>718</v>
      </c>
      <c r="D33" s="83">
        <f t="shared" si="0"/>
        <v>86.194477791116441</v>
      </c>
      <c r="E33" s="85">
        <v>479</v>
      </c>
      <c r="F33" s="85">
        <v>670</v>
      </c>
      <c r="G33" s="83">
        <f t="shared" si="1"/>
        <v>139.87473903966597</v>
      </c>
      <c r="H33" s="63">
        <v>488</v>
      </c>
      <c r="I33" s="63">
        <v>221</v>
      </c>
      <c r="J33" s="83">
        <f t="shared" si="2"/>
        <v>45.286885245901637</v>
      </c>
      <c r="K33" s="85">
        <v>77</v>
      </c>
      <c r="L33" s="85">
        <v>12</v>
      </c>
      <c r="M33" s="83">
        <f t="shared" si="3"/>
        <v>15.584415584415584</v>
      </c>
      <c r="N33" s="63">
        <v>44</v>
      </c>
      <c r="O33" s="63">
        <v>33</v>
      </c>
      <c r="P33" s="83">
        <f t="shared" si="4"/>
        <v>75</v>
      </c>
      <c r="Q33" s="63">
        <v>440</v>
      </c>
      <c r="R33" s="63">
        <v>625</v>
      </c>
      <c r="S33" s="83">
        <f t="shared" si="5"/>
        <v>142.04545454545453</v>
      </c>
      <c r="T33" s="63">
        <v>266</v>
      </c>
      <c r="U33" s="63">
        <v>390</v>
      </c>
      <c r="V33" s="83">
        <f t="shared" si="6"/>
        <v>146.61654135338347</v>
      </c>
      <c r="W33" s="85">
        <v>258</v>
      </c>
      <c r="X33" s="85">
        <v>376</v>
      </c>
      <c r="Y33" s="83">
        <f t="shared" si="7"/>
        <v>145.73643410852713</v>
      </c>
      <c r="Z33" s="63">
        <v>241</v>
      </c>
      <c r="AA33" s="63">
        <v>359</v>
      </c>
      <c r="AB33" s="83">
        <f t="shared" si="8"/>
        <v>148.96265560165975</v>
      </c>
      <c r="AC33" s="64"/>
      <c r="AD33" s="64"/>
      <c r="AE33" s="64"/>
      <c r="AF33" s="64"/>
    </row>
    <row r="34" spans="1:32" ht="18" customHeight="1" x14ac:dyDescent="0.25">
      <c r="A34" s="93" t="s">
        <v>64</v>
      </c>
      <c r="B34" s="111">
        <v>507</v>
      </c>
      <c r="C34" s="111">
        <v>512</v>
      </c>
      <c r="D34" s="83">
        <f t="shared" si="0"/>
        <v>100.98619329388561</v>
      </c>
      <c r="E34" s="111">
        <v>53</v>
      </c>
      <c r="F34" s="111">
        <v>53</v>
      </c>
      <c r="G34" s="83">
        <f t="shared" si="1"/>
        <v>100</v>
      </c>
      <c r="H34" s="111">
        <v>73</v>
      </c>
      <c r="I34" s="111">
        <v>9</v>
      </c>
      <c r="J34" s="83">
        <f t="shared" si="2"/>
        <v>12.328767123287671</v>
      </c>
      <c r="K34" s="111">
        <v>0</v>
      </c>
      <c r="L34" s="111">
        <v>0</v>
      </c>
      <c r="M34" s="83" t="s">
        <v>85</v>
      </c>
      <c r="N34" s="111">
        <v>0</v>
      </c>
      <c r="O34" s="111">
        <v>0</v>
      </c>
      <c r="P34" s="83" t="s">
        <v>85</v>
      </c>
      <c r="Q34" s="111">
        <v>45</v>
      </c>
      <c r="R34" s="111">
        <v>39</v>
      </c>
      <c r="S34" s="83">
        <f t="shared" si="5"/>
        <v>86.666666666666671</v>
      </c>
      <c r="T34" s="111">
        <v>421</v>
      </c>
      <c r="U34" s="111">
        <v>470</v>
      </c>
      <c r="V34" s="83">
        <f t="shared" si="6"/>
        <v>111.63895486935867</v>
      </c>
      <c r="W34" s="111">
        <v>35</v>
      </c>
      <c r="X34" s="112">
        <v>28</v>
      </c>
      <c r="Y34" s="83">
        <f t="shared" si="7"/>
        <v>80</v>
      </c>
      <c r="Z34" s="111">
        <v>31</v>
      </c>
      <c r="AA34" s="111">
        <v>26</v>
      </c>
      <c r="AB34" s="83">
        <f t="shared" si="8"/>
        <v>83.870967741935488</v>
      </c>
    </row>
  </sheetData>
  <mergeCells count="11">
    <mergeCell ref="Z4:AB5"/>
    <mergeCell ref="B1:M1"/>
    <mergeCell ref="B2:M2"/>
    <mergeCell ref="B4:D5"/>
    <mergeCell ref="E4:G5"/>
    <mergeCell ref="H4:J5"/>
    <mergeCell ref="K4:M5"/>
    <mergeCell ref="N4:P5"/>
    <mergeCell ref="Q4:S5"/>
    <mergeCell ref="T4:V5"/>
    <mergeCell ref="W4:Y5"/>
  </mergeCells>
  <printOptions horizontalCentered="1"/>
  <pageMargins left="0.19685039370078741" right="0.19685039370078741" top="0.15748031496062992" bottom="0" header="0.15748031496062992" footer="0.15748031496062992"/>
  <pageSetup paperSize="9" scale="92" orientation="landscape" r:id="rId1"/>
  <headerFooter alignWithMargins="0"/>
  <colBreaks count="1" manualBreakCount="1">
    <brk id="13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F88"/>
  <sheetViews>
    <sheetView view="pageBreakPreview" zoomScale="87" zoomScaleNormal="75" zoomScaleSheetLayoutView="8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K17" sqref="K17"/>
    </sheetView>
  </sheetViews>
  <sheetFormatPr defaultRowHeight="14.25" x14ac:dyDescent="0.2"/>
  <cols>
    <col min="1" max="1" width="29.42578125" style="216" customWidth="1"/>
    <col min="2" max="2" width="11" style="216" customWidth="1"/>
    <col min="3" max="3" width="9.85546875" style="216" customWidth="1"/>
    <col min="4" max="4" width="8.28515625" style="216" customWidth="1"/>
    <col min="5" max="6" width="11.7109375" style="216" customWidth="1"/>
    <col min="7" max="7" width="7.42578125" style="216" customWidth="1"/>
    <col min="8" max="8" width="11.85546875" style="216" customWidth="1"/>
    <col min="9" max="9" width="11" style="216" customWidth="1"/>
    <col min="10" max="10" width="7.42578125" style="216" customWidth="1"/>
    <col min="11" max="12" width="9.42578125" style="216" customWidth="1"/>
    <col min="13" max="13" width="9" style="216" customWidth="1"/>
    <col min="14" max="14" width="10" style="216" customWidth="1"/>
    <col min="15" max="15" width="9.140625" style="216" customWidth="1"/>
    <col min="16" max="16" width="8.140625" style="216" customWidth="1"/>
    <col min="17" max="18" width="9.5703125" style="216" customWidth="1"/>
    <col min="19" max="19" width="8.140625" style="216" customWidth="1"/>
    <col min="20" max="20" width="10.5703125" style="216" customWidth="1"/>
    <col min="21" max="21" width="10.7109375" style="216" customWidth="1"/>
    <col min="22" max="22" width="8.140625" style="216" customWidth="1"/>
    <col min="23" max="23" width="8.28515625" style="216" customWidth="1"/>
    <col min="24" max="24" width="8.42578125" style="216" customWidth="1"/>
    <col min="25" max="25" width="8.28515625" style="216" customWidth="1"/>
    <col min="26" max="16384" width="9.140625" style="216"/>
  </cols>
  <sheetData>
    <row r="1" spans="1:32" s="192" customFormat="1" ht="78.75" customHeight="1" x14ac:dyDescent="0.35">
      <c r="B1" s="263" t="s">
        <v>90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269"/>
      <c r="Y1" s="269"/>
      <c r="Z1" s="235"/>
      <c r="AB1" s="91" t="s">
        <v>22</v>
      </c>
    </row>
    <row r="2" spans="1:32" s="196" customFormat="1" ht="14.25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236" t="s">
        <v>5</v>
      </c>
      <c r="N2" s="236"/>
      <c r="O2" s="193"/>
      <c r="P2" s="193"/>
      <c r="Q2" s="195"/>
      <c r="R2" s="195"/>
      <c r="S2" s="195"/>
      <c r="T2" s="195"/>
      <c r="U2" s="195"/>
      <c r="V2" s="195"/>
      <c r="X2" s="264"/>
      <c r="Y2" s="264"/>
      <c r="Z2" s="273" t="s">
        <v>5</v>
      </c>
      <c r="AA2" s="273"/>
    </row>
    <row r="3" spans="1:32" s="197" customFormat="1" ht="67.5" customHeight="1" x14ac:dyDescent="0.25">
      <c r="A3" s="265"/>
      <c r="B3" s="266" t="s">
        <v>32</v>
      </c>
      <c r="C3" s="266"/>
      <c r="D3" s="266"/>
      <c r="E3" s="266" t="s">
        <v>33</v>
      </c>
      <c r="F3" s="266"/>
      <c r="G3" s="266"/>
      <c r="H3" s="266" t="s">
        <v>19</v>
      </c>
      <c r="I3" s="266"/>
      <c r="J3" s="266"/>
      <c r="K3" s="266" t="s">
        <v>10</v>
      </c>
      <c r="L3" s="266"/>
      <c r="M3" s="266"/>
      <c r="N3" s="266" t="s">
        <v>11</v>
      </c>
      <c r="O3" s="266"/>
      <c r="P3" s="266"/>
      <c r="Q3" s="270" t="s">
        <v>9</v>
      </c>
      <c r="R3" s="271"/>
      <c r="S3" s="272"/>
      <c r="T3" s="266" t="s">
        <v>28</v>
      </c>
      <c r="U3" s="266"/>
      <c r="V3" s="266"/>
      <c r="W3" s="266" t="s">
        <v>12</v>
      </c>
      <c r="X3" s="266"/>
      <c r="Y3" s="266"/>
      <c r="Z3" s="266" t="s">
        <v>16</v>
      </c>
      <c r="AA3" s="266"/>
      <c r="AB3" s="266"/>
    </row>
    <row r="4" spans="1:32" s="200" customFormat="1" ht="19.5" customHeight="1" x14ac:dyDescent="0.25">
      <c r="A4" s="265"/>
      <c r="B4" s="267" t="s">
        <v>25</v>
      </c>
      <c r="C4" s="267" t="s">
        <v>37</v>
      </c>
      <c r="D4" s="268" t="s">
        <v>2</v>
      </c>
      <c r="E4" s="267" t="s">
        <v>25</v>
      </c>
      <c r="F4" s="267" t="s">
        <v>37</v>
      </c>
      <c r="G4" s="268" t="s">
        <v>2</v>
      </c>
      <c r="H4" s="267" t="s">
        <v>25</v>
      </c>
      <c r="I4" s="267" t="s">
        <v>37</v>
      </c>
      <c r="J4" s="268" t="s">
        <v>2</v>
      </c>
      <c r="K4" s="267" t="s">
        <v>25</v>
      </c>
      <c r="L4" s="267" t="s">
        <v>37</v>
      </c>
      <c r="M4" s="268" t="s">
        <v>2</v>
      </c>
      <c r="N4" s="267" t="s">
        <v>25</v>
      </c>
      <c r="O4" s="267" t="s">
        <v>37</v>
      </c>
      <c r="P4" s="268" t="s">
        <v>2</v>
      </c>
      <c r="Q4" s="267" t="s">
        <v>25</v>
      </c>
      <c r="R4" s="267" t="s">
        <v>37</v>
      </c>
      <c r="S4" s="268" t="s">
        <v>2</v>
      </c>
      <c r="T4" s="267" t="s">
        <v>25</v>
      </c>
      <c r="U4" s="267" t="s">
        <v>37</v>
      </c>
      <c r="V4" s="268" t="s">
        <v>2</v>
      </c>
      <c r="W4" s="267" t="s">
        <v>25</v>
      </c>
      <c r="X4" s="267" t="s">
        <v>37</v>
      </c>
      <c r="Y4" s="268" t="s">
        <v>2</v>
      </c>
      <c r="Z4" s="267" t="s">
        <v>25</v>
      </c>
      <c r="AA4" s="267" t="s">
        <v>37</v>
      </c>
      <c r="AB4" s="268" t="s">
        <v>2</v>
      </c>
    </row>
    <row r="5" spans="1:32" s="200" customFormat="1" ht="15.75" customHeight="1" x14ac:dyDescent="0.25">
      <c r="A5" s="265"/>
      <c r="B5" s="267"/>
      <c r="C5" s="267"/>
      <c r="D5" s="268"/>
      <c r="E5" s="267"/>
      <c r="F5" s="267"/>
      <c r="G5" s="268"/>
      <c r="H5" s="267"/>
      <c r="I5" s="267"/>
      <c r="J5" s="268"/>
      <c r="K5" s="267"/>
      <c r="L5" s="267"/>
      <c r="M5" s="268"/>
      <c r="N5" s="267"/>
      <c r="O5" s="267"/>
      <c r="P5" s="268"/>
      <c r="Q5" s="267"/>
      <c r="R5" s="267"/>
      <c r="S5" s="268"/>
      <c r="T5" s="267"/>
      <c r="U5" s="267"/>
      <c r="V5" s="268"/>
      <c r="W5" s="267"/>
      <c r="X5" s="267"/>
      <c r="Y5" s="268"/>
      <c r="Z5" s="267"/>
      <c r="AA5" s="267"/>
      <c r="AB5" s="268"/>
    </row>
    <row r="6" spans="1:32" s="239" customFormat="1" ht="11.25" customHeight="1" x14ac:dyDescent="0.2">
      <c r="A6" s="237" t="s">
        <v>3</v>
      </c>
      <c r="B6" s="238">
        <v>1</v>
      </c>
      <c r="C6" s="238">
        <v>2</v>
      </c>
      <c r="D6" s="238">
        <v>3</v>
      </c>
      <c r="E6" s="238">
        <v>4</v>
      </c>
      <c r="F6" s="238">
        <v>5</v>
      </c>
      <c r="G6" s="238">
        <v>6</v>
      </c>
      <c r="H6" s="238">
        <v>7</v>
      </c>
      <c r="I6" s="238">
        <v>8</v>
      </c>
      <c r="J6" s="238">
        <v>9</v>
      </c>
      <c r="K6" s="238">
        <v>10</v>
      </c>
      <c r="L6" s="238">
        <v>11</v>
      </c>
      <c r="M6" s="238">
        <v>12</v>
      </c>
      <c r="N6" s="238">
        <v>13</v>
      </c>
      <c r="O6" s="238">
        <v>14</v>
      </c>
      <c r="P6" s="238">
        <v>15</v>
      </c>
      <c r="Q6" s="238">
        <v>16</v>
      </c>
      <c r="R6" s="238">
        <v>17</v>
      </c>
      <c r="S6" s="238">
        <v>18</v>
      </c>
      <c r="T6" s="238">
        <v>19</v>
      </c>
      <c r="U6" s="238">
        <v>20</v>
      </c>
      <c r="V6" s="238">
        <v>21</v>
      </c>
      <c r="W6" s="238">
        <v>22</v>
      </c>
      <c r="X6" s="238">
        <v>23</v>
      </c>
      <c r="Y6" s="238">
        <v>24</v>
      </c>
      <c r="Z6" s="238">
        <v>25</v>
      </c>
      <c r="AA6" s="238">
        <v>26</v>
      </c>
      <c r="AB6" s="238">
        <v>27</v>
      </c>
    </row>
    <row r="7" spans="1:32" s="206" customFormat="1" ht="18" customHeight="1" x14ac:dyDescent="0.25">
      <c r="A7" s="92" t="s">
        <v>38</v>
      </c>
      <c r="B7" s="204">
        <f>SUM(B8:B33)</f>
        <v>11884</v>
      </c>
      <c r="C7" s="204">
        <f>SUM(C8:C33)</f>
        <v>11443</v>
      </c>
      <c r="D7" s="205">
        <f>C7/B7*100</f>
        <v>96.289128239649941</v>
      </c>
      <c r="E7" s="204">
        <f>SUM(E8:E33)</f>
        <v>8933</v>
      </c>
      <c r="F7" s="204">
        <f>SUM(F8:F33)</f>
        <v>9287</v>
      </c>
      <c r="G7" s="205">
        <f>F7/E7*100</f>
        <v>103.96283443412067</v>
      </c>
      <c r="H7" s="204">
        <f>SUM(H8:H33)</f>
        <v>1678</v>
      </c>
      <c r="I7" s="204">
        <f>SUM(I8:I33)</f>
        <v>1482</v>
      </c>
      <c r="J7" s="205">
        <f>I7/H7*100</f>
        <v>88.319427890345651</v>
      </c>
      <c r="K7" s="204">
        <f>SUM(K8:K33)</f>
        <v>674</v>
      </c>
      <c r="L7" s="204">
        <f>SUM(L8:L33)</f>
        <v>483</v>
      </c>
      <c r="M7" s="205">
        <f>L7/K7*100</f>
        <v>71.661721068249264</v>
      </c>
      <c r="N7" s="204">
        <f>SUM(N8:N33)</f>
        <v>514</v>
      </c>
      <c r="O7" s="204">
        <f>SUM(O8:O33)</f>
        <v>115</v>
      </c>
      <c r="P7" s="205">
        <f>O7/N7*100</f>
        <v>22.373540856031131</v>
      </c>
      <c r="Q7" s="204">
        <f>SUM(Q8:Q33)</f>
        <v>6637</v>
      </c>
      <c r="R7" s="204">
        <f>SUM(R8:R33)</f>
        <v>6234</v>
      </c>
      <c r="S7" s="205">
        <f>R7/Q7*100</f>
        <v>93.927979508814218</v>
      </c>
      <c r="T7" s="204">
        <f>SUM(T8:T33)</f>
        <v>8038</v>
      </c>
      <c r="U7" s="204">
        <f>SUM(U8:U33)</f>
        <v>7202</v>
      </c>
      <c r="V7" s="205">
        <f>U7/T7*100</f>
        <v>89.599402836526494</v>
      </c>
      <c r="W7" s="204">
        <f>SUM(W8:W33)</f>
        <v>5835</v>
      </c>
      <c r="X7" s="204">
        <f>SUM(X8:X33)</f>
        <v>5375</v>
      </c>
      <c r="Y7" s="205">
        <f>X7/W7*100</f>
        <v>92.116538131962301</v>
      </c>
      <c r="Z7" s="204">
        <f>SUM(Z8:Z33)</f>
        <v>5114</v>
      </c>
      <c r="AA7" s="204">
        <f>SUM(AA8:AA33)</f>
        <v>4910</v>
      </c>
      <c r="AB7" s="205">
        <f>AA7/Z7*100</f>
        <v>96.010950332420805</v>
      </c>
      <c r="AC7" s="240"/>
      <c r="AF7" s="211"/>
    </row>
    <row r="8" spans="1:32" s="211" customFormat="1" ht="18" customHeight="1" x14ac:dyDescent="0.25">
      <c r="A8" s="241" t="s">
        <v>39</v>
      </c>
      <c r="B8" s="242">
        <v>451</v>
      </c>
      <c r="C8" s="242">
        <v>419</v>
      </c>
      <c r="D8" s="243">
        <f t="shared" ref="D8:D33" si="0">C8/B8*100</f>
        <v>92.904656319290467</v>
      </c>
      <c r="E8" s="242">
        <v>387</v>
      </c>
      <c r="F8" s="242">
        <v>362</v>
      </c>
      <c r="G8" s="243">
        <f t="shared" ref="G8:G33" si="1">F8/E8*100</f>
        <v>93.540051679586568</v>
      </c>
      <c r="H8" s="242">
        <v>86</v>
      </c>
      <c r="I8" s="242">
        <v>78</v>
      </c>
      <c r="J8" s="243">
        <f t="shared" ref="J8:J33" si="2">I8/H8*100</f>
        <v>90.697674418604649</v>
      </c>
      <c r="K8" s="242">
        <v>46</v>
      </c>
      <c r="L8" s="242">
        <v>42</v>
      </c>
      <c r="M8" s="243">
        <f t="shared" ref="M8:M33" si="3">L8/K8*100</f>
        <v>91.304347826086953</v>
      </c>
      <c r="N8" s="242">
        <v>33</v>
      </c>
      <c r="O8" s="242">
        <v>13</v>
      </c>
      <c r="P8" s="243">
        <f t="shared" ref="P8:P33" si="4">O8/N8*100</f>
        <v>39.393939393939391</v>
      </c>
      <c r="Q8" s="242">
        <v>378</v>
      </c>
      <c r="R8" s="244">
        <v>333</v>
      </c>
      <c r="S8" s="243">
        <f t="shared" ref="S8:S33" si="5">R8/Q8*100</f>
        <v>88.095238095238088</v>
      </c>
      <c r="T8" s="242">
        <v>289</v>
      </c>
      <c r="U8" s="244">
        <v>266</v>
      </c>
      <c r="V8" s="243">
        <f t="shared" ref="V8:V33" si="6">U8/T8*100</f>
        <v>92.041522491349482</v>
      </c>
      <c r="W8" s="242">
        <v>229</v>
      </c>
      <c r="X8" s="244">
        <v>212</v>
      </c>
      <c r="Y8" s="243">
        <f t="shared" ref="Y8:Y33" si="7">X8/W8*100</f>
        <v>92.576419213973807</v>
      </c>
      <c r="Z8" s="242">
        <v>203</v>
      </c>
      <c r="AA8" s="244">
        <v>191</v>
      </c>
      <c r="AB8" s="243">
        <f t="shared" ref="AB8:AB33" si="8">AA8/Z8*100</f>
        <v>94.088669950738918</v>
      </c>
      <c r="AC8" s="240"/>
      <c r="AD8" s="245"/>
    </row>
    <row r="9" spans="1:32" s="212" customFormat="1" ht="18" customHeight="1" x14ac:dyDescent="0.25">
      <c r="A9" s="241" t="s">
        <v>40</v>
      </c>
      <c r="B9" s="242">
        <v>496</v>
      </c>
      <c r="C9" s="242">
        <v>399</v>
      </c>
      <c r="D9" s="243">
        <f t="shared" si="0"/>
        <v>80.443548387096769</v>
      </c>
      <c r="E9" s="242">
        <v>363</v>
      </c>
      <c r="F9" s="242">
        <v>325</v>
      </c>
      <c r="G9" s="243">
        <f t="shared" si="1"/>
        <v>89.531680440771353</v>
      </c>
      <c r="H9" s="242">
        <v>40</v>
      </c>
      <c r="I9" s="242">
        <v>27</v>
      </c>
      <c r="J9" s="243">
        <f t="shared" si="2"/>
        <v>67.5</v>
      </c>
      <c r="K9" s="242">
        <v>25</v>
      </c>
      <c r="L9" s="242">
        <v>15</v>
      </c>
      <c r="M9" s="243">
        <f t="shared" si="3"/>
        <v>60</v>
      </c>
      <c r="N9" s="242">
        <v>22</v>
      </c>
      <c r="O9" s="242">
        <v>6</v>
      </c>
      <c r="P9" s="243">
        <f t="shared" si="4"/>
        <v>27.27272727272727</v>
      </c>
      <c r="Q9" s="242">
        <v>326</v>
      </c>
      <c r="R9" s="244">
        <v>280</v>
      </c>
      <c r="S9" s="243">
        <f t="shared" si="5"/>
        <v>85.889570552147248</v>
      </c>
      <c r="T9" s="242">
        <v>334</v>
      </c>
      <c r="U9" s="244">
        <v>282</v>
      </c>
      <c r="V9" s="243">
        <f t="shared" si="6"/>
        <v>84.431137724550894</v>
      </c>
      <c r="W9" s="242">
        <v>243</v>
      </c>
      <c r="X9" s="244">
        <v>211</v>
      </c>
      <c r="Y9" s="243">
        <f t="shared" si="7"/>
        <v>86.831275720164612</v>
      </c>
      <c r="Z9" s="242">
        <v>166</v>
      </c>
      <c r="AA9" s="244">
        <v>166</v>
      </c>
      <c r="AB9" s="243">
        <f t="shared" si="8"/>
        <v>100</v>
      </c>
      <c r="AC9" s="240"/>
      <c r="AD9" s="245"/>
    </row>
    <row r="10" spans="1:32" s="211" customFormat="1" ht="18" customHeight="1" x14ac:dyDescent="0.25">
      <c r="A10" s="241" t="s">
        <v>41</v>
      </c>
      <c r="B10" s="242">
        <v>675</v>
      </c>
      <c r="C10" s="242">
        <v>560</v>
      </c>
      <c r="D10" s="243">
        <f t="shared" si="0"/>
        <v>82.962962962962962</v>
      </c>
      <c r="E10" s="242">
        <v>326</v>
      </c>
      <c r="F10" s="242">
        <v>336</v>
      </c>
      <c r="G10" s="243">
        <f t="shared" si="1"/>
        <v>103.06748466257669</v>
      </c>
      <c r="H10" s="242">
        <v>52</v>
      </c>
      <c r="I10" s="242">
        <v>44</v>
      </c>
      <c r="J10" s="243">
        <f t="shared" si="2"/>
        <v>84.615384615384613</v>
      </c>
      <c r="K10" s="242">
        <v>15</v>
      </c>
      <c r="L10" s="242">
        <v>10</v>
      </c>
      <c r="M10" s="243">
        <f t="shared" si="3"/>
        <v>66.666666666666657</v>
      </c>
      <c r="N10" s="242">
        <v>1</v>
      </c>
      <c r="O10" s="242">
        <v>0</v>
      </c>
      <c r="P10" s="243">
        <f t="shared" si="4"/>
        <v>0</v>
      </c>
      <c r="Q10" s="242">
        <v>129</v>
      </c>
      <c r="R10" s="244">
        <v>69</v>
      </c>
      <c r="S10" s="243">
        <f t="shared" si="5"/>
        <v>53.488372093023251</v>
      </c>
      <c r="T10" s="242">
        <v>464</v>
      </c>
      <c r="U10" s="244">
        <v>415</v>
      </c>
      <c r="V10" s="243">
        <f t="shared" si="6"/>
        <v>89.439655172413794</v>
      </c>
      <c r="W10" s="242">
        <v>206</v>
      </c>
      <c r="X10" s="244">
        <v>194</v>
      </c>
      <c r="Y10" s="243">
        <f t="shared" si="7"/>
        <v>94.174757281553397</v>
      </c>
      <c r="Z10" s="242">
        <v>184</v>
      </c>
      <c r="AA10" s="244">
        <v>178</v>
      </c>
      <c r="AB10" s="243">
        <f t="shared" si="8"/>
        <v>96.739130434782609</v>
      </c>
      <c r="AC10" s="240"/>
      <c r="AD10" s="245"/>
    </row>
    <row r="11" spans="1:32" s="211" customFormat="1" ht="18" customHeight="1" x14ac:dyDescent="0.25">
      <c r="A11" s="241" t="s">
        <v>42</v>
      </c>
      <c r="B11" s="242">
        <v>241</v>
      </c>
      <c r="C11" s="242">
        <v>277</v>
      </c>
      <c r="D11" s="243">
        <f t="shared" si="0"/>
        <v>114.93775933609957</v>
      </c>
      <c r="E11" s="242">
        <v>159</v>
      </c>
      <c r="F11" s="242">
        <v>204</v>
      </c>
      <c r="G11" s="243">
        <f t="shared" si="1"/>
        <v>128.30188679245282</v>
      </c>
      <c r="H11" s="242">
        <v>45</v>
      </c>
      <c r="I11" s="242">
        <v>54</v>
      </c>
      <c r="J11" s="243">
        <f t="shared" si="2"/>
        <v>120</v>
      </c>
      <c r="K11" s="242">
        <v>15</v>
      </c>
      <c r="L11" s="242">
        <v>17</v>
      </c>
      <c r="M11" s="243">
        <f t="shared" si="3"/>
        <v>113.33333333333333</v>
      </c>
      <c r="N11" s="242">
        <v>17</v>
      </c>
      <c r="O11" s="242">
        <v>5</v>
      </c>
      <c r="P11" s="243">
        <f t="shared" si="4"/>
        <v>29.411764705882355</v>
      </c>
      <c r="Q11" s="242">
        <v>143</v>
      </c>
      <c r="R11" s="244">
        <v>171</v>
      </c>
      <c r="S11" s="243">
        <f t="shared" si="5"/>
        <v>119.58041958041959</v>
      </c>
      <c r="T11" s="242">
        <v>166</v>
      </c>
      <c r="U11" s="244">
        <v>177</v>
      </c>
      <c r="V11" s="243">
        <f t="shared" si="6"/>
        <v>106.62650602409639</v>
      </c>
      <c r="W11" s="242">
        <v>111</v>
      </c>
      <c r="X11" s="244">
        <v>126</v>
      </c>
      <c r="Y11" s="243">
        <f t="shared" si="7"/>
        <v>113.51351351351352</v>
      </c>
      <c r="Z11" s="242">
        <v>99</v>
      </c>
      <c r="AA11" s="244">
        <v>120</v>
      </c>
      <c r="AB11" s="243">
        <f t="shared" si="8"/>
        <v>121.21212121212122</v>
      </c>
      <c r="AC11" s="240"/>
      <c r="AD11" s="245"/>
    </row>
    <row r="12" spans="1:32" s="211" customFormat="1" ht="18" customHeight="1" x14ac:dyDescent="0.25">
      <c r="A12" s="241" t="s">
        <v>43</v>
      </c>
      <c r="B12" s="242">
        <v>333</v>
      </c>
      <c r="C12" s="242">
        <v>156</v>
      </c>
      <c r="D12" s="243">
        <f t="shared" si="0"/>
        <v>46.846846846846844</v>
      </c>
      <c r="E12" s="242">
        <v>310</v>
      </c>
      <c r="F12" s="242">
        <v>142</v>
      </c>
      <c r="G12" s="243">
        <f t="shared" si="1"/>
        <v>45.806451612903224</v>
      </c>
      <c r="H12" s="242">
        <v>116</v>
      </c>
      <c r="I12" s="242">
        <v>37</v>
      </c>
      <c r="J12" s="243">
        <f t="shared" si="2"/>
        <v>31.896551724137932</v>
      </c>
      <c r="K12" s="242">
        <v>76</v>
      </c>
      <c r="L12" s="242">
        <v>6</v>
      </c>
      <c r="M12" s="243">
        <f t="shared" si="3"/>
        <v>7.8947368421052628</v>
      </c>
      <c r="N12" s="242">
        <v>7</v>
      </c>
      <c r="O12" s="242">
        <v>8</v>
      </c>
      <c r="P12" s="243">
        <f t="shared" si="4"/>
        <v>114.28571428571428</v>
      </c>
      <c r="Q12" s="242">
        <v>288</v>
      </c>
      <c r="R12" s="244">
        <v>110</v>
      </c>
      <c r="S12" s="243">
        <f t="shared" si="5"/>
        <v>38.194444444444443</v>
      </c>
      <c r="T12" s="242">
        <v>160</v>
      </c>
      <c r="U12" s="244">
        <v>82</v>
      </c>
      <c r="V12" s="243">
        <f t="shared" si="6"/>
        <v>51.249999999999993</v>
      </c>
      <c r="W12" s="242">
        <v>148</v>
      </c>
      <c r="X12" s="244">
        <v>79</v>
      </c>
      <c r="Y12" s="243">
        <f t="shared" si="7"/>
        <v>53.378378378378379</v>
      </c>
      <c r="Z12" s="242">
        <v>140</v>
      </c>
      <c r="AA12" s="244">
        <v>73</v>
      </c>
      <c r="AB12" s="243">
        <f t="shared" si="8"/>
        <v>52.142857142857146</v>
      </c>
      <c r="AC12" s="240"/>
      <c r="AD12" s="245"/>
    </row>
    <row r="13" spans="1:32" s="211" customFormat="1" ht="18" customHeight="1" x14ac:dyDescent="0.25">
      <c r="A13" s="241" t="s">
        <v>44</v>
      </c>
      <c r="B13" s="207">
        <v>322</v>
      </c>
      <c r="C13" s="207">
        <v>218</v>
      </c>
      <c r="D13" s="243">
        <f t="shared" si="0"/>
        <v>67.701863354037258</v>
      </c>
      <c r="E13" s="207">
        <v>290</v>
      </c>
      <c r="F13" s="207">
        <v>214</v>
      </c>
      <c r="G13" s="243">
        <f t="shared" si="1"/>
        <v>73.793103448275872</v>
      </c>
      <c r="H13" s="207">
        <v>83</v>
      </c>
      <c r="I13" s="207">
        <v>30</v>
      </c>
      <c r="J13" s="243">
        <f t="shared" si="2"/>
        <v>36.144578313253014</v>
      </c>
      <c r="K13" s="207">
        <v>29</v>
      </c>
      <c r="L13" s="207">
        <v>8</v>
      </c>
      <c r="M13" s="243">
        <f t="shared" si="3"/>
        <v>27.586206896551722</v>
      </c>
      <c r="N13" s="207">
        <v>60</v>
      </c>
      <c r="O13" s="207">
        <v>9</v>
      </c>
      <c r="P13" s="243">
        <f t="shared" si="4"/>
        <v>15</v>
      </c>
      <c r="Q13" s="207">
        <v>215</v>
      </c>
      <c r="R13" s="244">
        <v>124</v>
      </c>
      <c r="S13" s="243">
        <f t="shared" si="5"/>
        <v>57.674418604651166</v>
      </c>
      <c r="T13" s="207">
        <v>186</v>
      </c>
      <c r="U13" s="244">
        <v>118</v>
      </c>
      <c r="V13" s="243">
        <f t="shared" si="6"/>
        <v>63.44086021505376</v>
      </c>
      <c r="W13" s="207">
        <v>184</v>
      </c>
      <c r="X13" s="244">
        <v>115</v>
      </c>
      <c r="Y13" s="243">
        <f t="shared" si="7"/>
        <v>62.5</v>
      </c>
      <c r="Z13" s="207">
        <v>155</v>
      </c>
      <c r="AA13" s="244">
        <v>110</v>
      </c>
      <c r="AB13" s="243">
        <f t="shared" si="8"/>
        <v>70.967741935483872</v>
      </c>
      <c r="AC13" s="240"/>
      <c r="AD13" s="245"/>
    </row>
    <row r="14" spans="1:32" s="211" customFormat="1" ht="18" customHeight="1" x14ac:dyDescent="0.25">
      <c r="A14" s="241" t="s">
        <v>45</v>
      </c>
      <c r="B14" s="207">
        <v>442</v>
      </c>
      <c r="C14" s="207">
        <v>441</v>
      </c>
      <c r="D14" s="243">
        <f t="shared" si="0"/>
        <v>99.773755656108591</v>
      </c>
      <c r="E14" s="207">
        <v>399</v>
      </c>
      <c r="F14" s="207">
        <v>393</v>
      </c>
      <c r="G14" s="243">
        <f t="shared" si="1"/>
        <v>98.496240601503757</v>
      </c>
      <c r="H14" s="207">
        <v>107</v>
      </c>
      <c r="I14" s="207">
        <v>112</v>
      </c>
      <c r="J14" s="243">
        <f t="shared" si="2"/>
        <v>104.67289719626167</v>
      </c>
      <c r="K14" s="207">
        <v>47</v>
      </c>
      <c r="L14" s="207">
        <v>29</v>
      </c>
      <c r="M14" s="243">
        <f t="shared" si="3"/>
        <v>61.702127659574465</v>
      </c>
      <c r="N14" s="207">
        <v>29</v>
      </c>
      <c r="O14" s="207">
        <v>10</v>
      </c>
      <c r="P14" s="243">
        <f t="shared" si="4"/>
        <v>34.482758620689658</v>
      </c>
      <c r="Q14" s="207">
        <v>307</v>
      </c>
      <c r="R14" s="244">
        <v>298</v>
      </c>
      <c r="S14" s="243">
        <f t="shared" si="5"/>
        <v>97.068403908794792</v>
      </c>
      <c r="T14" s="207">
        <v>264</v>
      </c>
      <c r="U14" s="244">
        <v>228</v>
      </c>
      <c r="V14" s="243">
        <f t="shared" si="6"/>
        <v>86.36363636363636</v>
      </c>
      <c r="W14" s="207">
        <v>225</v>
      </c>
      <c r="X14" s="244">
        <v>193</v>
      </c>
      <c r="Y14" s="243">
        <f t="shared" si="7"/>
        <v>85.777777777777771</v>
      </c>
      <c r="Z14" s="207">
        <v>209</v>
      </c>
      <c r="AA14" s="244">
        <v>167</v>
      </c>
      <c r="AB14" s="243">
        <f t="shared" si="8"/>
        <v>79.904306220095691</v>
      </c>
      <c r="AC14" s="240"/>
      <c r="AD14" s="245"/>
    </row>
    <row r="15" spans="1:32" s="211" customFormat="1" ht="18" customHeight="1" x14ac:dyDescent="0.25">
      <c r="A15" s="241" t="s">
        <v>46</v>
      </c>
      <c r="B15" s="207">
        <v>567</v>
      </c>
      <c r="C15" s="207">
        <v>706</v>
      </c>
      <c r="D15" s="243">
        <f t="shared" si="0"/>
        <v>124.51499118165785</v>
      </c>
      <c r="E15" s="207">
        <v>445</v>
      </c>
      <c r="F15" s="207">
        <v>590</v>
      </c>
      <c r="G15" s="243">
        <f t="shared" si="1"/>
        <v>132.58426966292134</v>
      </c>
      <c r="H15" s="207">
        <v>110</v>
      </c>
      <c r="I15" s="207">
        <v>184</v>
      </c>
      <c r="J15" s="243">
        <f t="shared" si="2"/>
        <v>167.27272727272725</v>
      </c>
      <c r="K15" s="207">
        <v>70</v>
      </c>
      <c r="L15" s="207">
        <v>70</v>
      </c>
      <c r="M15" s="243">
        <f t="shared" si="3"/>
        <v>100</v>
      </c>
      <c r="N15" s="207">
        <v>13</v>
      </c>
      <c r="O15" s="207">
        <v>14</v>
      </c>
      <c r="P15" s="243">
        <f t="shared" si="4"/>
        <v>107.69230769230769</v>
      </c>
      <c r="Q15" s="207">
        <v>313</v>
      </c>
      <c r="R15" s="244">
        <v>382</v>
      </c>
      <c r="S15" s="243">
        <f t="shared" si="5"/>
        <v>122.0447284345048</v>
      </c>
      <c r="T15" s="207">
        <v>356</v>
      </c>
      <c r="U15" s="244">
        <v>401</v>
      </c>
      <c r="V15" s="243">
        <f t="shared" si="6"/>
        <v>112.64044943820224</v>
      </c>
      <c r="W15" s="207">
        <v>247</v>
      </c>
      <c r="X15" s="244">
        <v>318</v>
      </c>
      <c r="Y15" s="243">
        <f t="shared" si="7"/>
        <v>128.74493927125505</v>
      </c>
      <c r="Z15" s="207">
        <v>209</v>
      </c>
      <c r="AA15" s="244">
        <v>289</v>
      </c>
      <c r="AB15" s="243">
        <f t="shared" si="8"/>
        <v>138.2775119617225</v>
      </c>
      <c r="AC15" s="240"/>
      <c r="AD15" s="245"/>
    </row>
    <row r="16" spans="1:32" s="211" customFormat="1" ht="18" customHeight="1" x14ac:dyDescent="0.25">
      <c r="A16" s="241" t="s">
        <v>47</v>
      </c>
      <c r="B16" s="207">
        <v>165</v>
      </c>
      <c r="C16" s="207">
        <v>150</v>
      </c>
      <c r="D16" s="243">
        <f t="shared" si="0"/>
        <v>90.909090909090907</v>
      </c>
      <c r="E16" s="207">
        <v>96</v>
      </c>
      <c r="F16" s="207">
        <v>90</v>
      </c>
      <c r="G16" s="243">
        <f t="shared" si="1"/>
        <v>93.75</v>
      </c>
      <c r="H16" s="207">
        <v>12</v>
      </c>
      <c r="I16" s="207">
        <v>8</v>
      </c>
      <c r="J16" s="243">
        <f t="shared" si="2"/>
        <v>66.666666666666657</v>
      </c>
      <c r="K16" s="207">
        <v>1</v>
      </c>
      <c r="L16" s="207">
        <v>1</v>
      </c>
      <c r="M16" s="243">
        <f t="shared" si="3"/>
        <v>100</v>
      </c>
      <c r="N16" s="207">
        <v>0</v>
      </c>
      <c r="O16" s="207">
        <v>3</v>
      </c>
      <c r="P16" s="243" t="s">
        <v>85</v>
      </c>
      <c r="Q16" s="207">
        <v>82</v>
      </c>
      <c r="R16" s="244">
        <v>60</v>
      </c>
      <c r="S16" s="243">
        <f t="shared" si="5"/>
        <v>73.170731707317074</v>
      </c>
      <c r="T16" s="207">
        <v>125</v>
      </c>
      <c r="U16" s="244">
        <v>120</v>
      </c>
      <c r="V16" s="243">
        <f t="shared" si="6"/>
        <v>96</v>
      </c>
      <c r="W16" s="207">
        <v>58</v>
      </c>
      <c r="X16" s="244">
        <v>61</v>
      </c>
      <c r="Y16" s="243">
        <f t="shared" si="7"/>
        <v>105.17241379310344</v>
      </c>
      <c r="Z16" s="207">
        <v>49</v>
      </c>
      <c r="AA16" s="244">
        <v>56</v>
      </c>
      <c r="AB16" s="243">
        <f t="shared" si="8"/>
        <v>114.28571428571428</v>
      </c>
      <c r="AC16" s="240"/>
      <c r="AD16" s="245"/>
    </row>
    <row r="17" spans="1:30" s="211" customFormat="1" ht="18" customHeight="1" x14ac:dyDescent="0.25">
      <c r="A17" s="241" t="s">
        <v>48</v>
      </c>
      <c r="B17" s="207">
        <v>261</v>
      </c>
      <c r="C17" s="207">
        <v>220</v>
      </c>
      <c r="D17" s="243">
        <f t="shared" si="0"/>
        <v>84.291187739463595</v>
      </c>
      <c r="E17" s="207">
        <v>226</v>
      </c>
      <c r="F17" s="207">
        <v>190</v>
      </c>
      <c r="G17" s="243">
        <f t="shared" si="1"/>
        <v>84.070796460176993</v>
      </c>
      <c r="H17" s="207">
        <v>72</v>
      </c>
      <c r="I17" s="207">
        <v>58</v>
      </c>
      <c r="J17" s="243">
        <f t="shared" si="2"/>
        <v>80.555555555555557</v>
      </c>
      <c r="K17" s="207">
        <v>34</v>
      </c>
      <c r="L17" s="207">
        <v>31</v>
      </c>
      <c r="M17" s="243">
        <f t="shared" si="3"/>
        <v>91.17647058823529</v>
      </c>
      <c r="N17" s="207">
        <v>20</v>
      </c>
      <c r="O17" s="207">
        <v>0</v>
      </c>
      <c r="P17" s="243">
        <f t="shared" si="4"/>
        <v>0</v>
      </c>
      <c r="Q17" s="207">
        <v>204</v>
      </c>
      <c r="R17" s="244">
        <v>190</v>
      </c>
      <c r="S17" s="243">
        <f t="shared" si="5"/>
        <v>93.137254901960787</v>
      </c>
      <c r="T17" s="207">
        <v>157</v>
      </c>
      <c r="U17" s="244">
        <v>122</v>
      </c>
      <c r="V17" s="243">
        <f t="shared" si="6"/>
        <v>77.70700636942675</v>
      </c>
      <c r="W17" s="207">
        <v>144</v>
      </c>
      <c r="X17" s="244">
        <v>97</v>
      </c>
      <c r="Y17" s="243">
        <f t="shared" si="7"/>
        <v>67.361111111111114</v>
      </c>
      <c r="Z17" s="207">
        <v>123</v>
      </c>
      <c r="AA17" s="244">
        <v>91</v>
      </c>
      <c r="AB17" s="243">
        <f t="shared" si="8"/>
        <v>73.983739837398375</v>
      </c>
      <c r="AC17" s="240"/>
      <c r="AD17" s="245"/>
    </row>
    <row r="18" spans="1:30" s="211" customFormat="1" ht="18" customHeight="1" x14ac:dyDescent="0.25">
      <c r="A18" s="241" t="s">
        <v>49</v>
      </c>
      <c r="B18" s="207">
        <v>195</v>
      </c>
      <c r="C18" s="207">
        <v>128</v>
      </c>
      <c r="D18" s="243">
        <f t="shared" si="0"/>
        <v>65.641025641025635</v>
      </c>
      <c r="E18" s="207">
        <v>188</v>
      </c>
      <c r="F18" s="207">
        <v>126</v>
      </c>
      <c r="G18" s="243">
        <f t="shared" si="1"/>
        <v>67.021276595744681</v>
      </c>
      <c r="H18" s="207">
        <v>13</v>
      </c>
      <c r="I18" s="207">
        <v>11</v>
      </c>
      <c r="J18" s="243">
        <f t="shared" si="2"/>
        <v>84.615384615384613</v>
      </c>
      <c r="K18" s="207">
        <v>2</v>
      </c>
      <c r="L18" s="207">
        <v>0</v>
      </c>
      <c r="M18" s="243">
        <f t="shared" si="3"/>
        <v>0</v>
      </c>
      <c r="N18" s="207">
        <v>11</v>
      </c>
      <c r="O18" s="207">
        <v>2</v>
      </c>
      <c r="P18" s="243">
        <f t="shared" si="4"/>
        <v>18.181818181818183</v>
      </c>
      <c r="Q18" s="207">
        <v>133</v>
      </c>
      <c r="R18" s="244">
        <v>57</v>
      </c>
      <c r="S18" s="243">
        <f t="shared" si="5"/>
        <v>42.857142857142854</v>
      </c>
      <c r="T18" s="207">
        <v>123</v>
      </c>
      <c r="U18" s="244">
        <v>80</v>
      </c>
      <c r="V18" s="243">
        <f t="shared" si="6"/>
        <v>65.040650406504056</v>
      </c>
      <c r="W18" s="207">
        <v>119</v>
      </c>
      <c r="X18" s="244">
        <v>79</v>
      </c>
      <c r="Y18" s="243">
        <f t="shared" si="7"/>
        <v>66.386554621848731</v>
      </c>
      <c r="Z18" s="207">
        <v>98</v>
      </c>
      <c r="AA18" s="244">
        <v>68</v>
      </c>
      <c r="AB18" s="243">
        <f t="shared" si="8"/>
        <v>69.387755102040813</v>
      </c>
      <c r="AC18" s="240"/>
      <c r="AD18" s="245"/>
    </row>
    <row r="19" spans="1:30" s="211" customFormat="1" ht="18" customHeight="1" x14ac:dyDescent="0.25">
      <c r="A19" s="241" t="s">
        <v>50</v>
      </c>
      <c r="B19" s="207">
        <v>121</v>
      </c>
      <c r="C19" s="207">
        <v>140</v>
      </c>
      <c r="D19" s="243">
        <f t="shared" si="0"/>
        <v>115.70247933884296</v>
      </c>
      <c r="E19" s="207">
        <v>121</v>
      </c>
      <c r="F19" s="207">
        <v>134</v>
      </c>
      <c r="G19" s="243">
        <f t="shared" si="1"/>
        <v>110.74380165289257</v>
      </c>
      <c r="H19" s="207">
        <v>15</v>
      </c>
      <c r="I19" s="207">
        <v>26</v>
      </c>
      <c r="J19" s="243">
        <f t="shared" si="2"/>
        <v>173.33333333333334</v>
      </c>
      <c r="K19" s="207">
        <v>3</v>
      </c>
      <c r="L19" s="207">
        <v>1</v>
      </c>
      <c r="M19" s="243">
        <f t="shared" si="3"/>
        <v>33.333333333333329</v>
      </c>
      <c r="N19" s="207">
        <v>4</v>
      </c>
      <c r="O19" s="207">
        <v>0</v>
      </c>
      <c r="P19" s="243">
        <f t="shared" si="4"/>
        <v>0</v>
      </c>
      <c r="Q19" s="207">
        <v>67</v>
      </c>
      <c r="R19" s="244">
        <v>22</v>
      </c>
      <c r="S19" s="243">
        <f t="shared" si="5"/>
        <v>32.835820895522389</v>
      </c>
      <c r="T19" s="207">
        <v>75</v>
      </c>
      <c r="U19" s="244">
        <v>79</v>
      </c>
      <c r="V19" s="243">
        <f t="shared" si="6"/>
        <v>105.33333333333333</v>
      </c>
      <c r="W19" s="207">
        <v>75</v>
      </c>
      <c r="X19" s="244">
        <v>79</v>
      </c>
      <c r="Y19" s="243">
        <f t="shared" si="7"/>
        <v>105.33333333333333</v>
      </c>
      <c r="Z19" s="207">
        <v>69</v>
      </c>
      <c r="AA19" s="244">
        <v>78</v>
      </c>
      <c r="AB19" s="243">
        <f t="shared" si="8"/>
        <v>113.04347826086956</v>
      </c>
      <c r="AC19" s="240"/>
      <c r="AD19" s="245"/>
    </row>
    <row r="20" spans="1:30" s="211" customFormat="1" ht="18" customHeight="1" x14ac:dyDescent="0.25">
      <c r="A20" s="241" t="s">
        <v>51</v>
      </c>
      <c r="B20" s="207">
        <v>214</v>
      </c>
      <c r="C20" s="207">
        <v>171</v>
      </c>
      <c r="D20" s="243">
        <f t="shared" si="0"/>
        <v>79.90654205607477</v>
      </c>
      <c r="E20" s="207">
        <v>211</v>
      </c>
      <c r="F20" s="207">
        <v>165</v>
      </c>
      <c r="G20" s="243">
        <f t="shared" si="1"/>
        <v>78.199052132701425</v>
      </c>
      <c r="H20" s="207">
        <v>42</v>
      </c>
      <c r="I20" s="207">
        <v>31</v>
      </c>
      <c r="J20" s="243">
        <f t="shared" si="2"/>
        <v>73.80952380952381</v>
      </c>
      <c r="K20" s="207">
        <v>17</v>
      </c>
      <c r="L20" s="207">
        <v>11</v>
      </c>
      <c r="M20" s="243">
        <f t="shared" si="3"/>
        <v>64.705882352941174</v>
      </c>
      <c r="N20" s="207">
        <v>8</v>
      </c>
      <c r="O20" s="207">
        <v>0</v>
      </c>
      <c r="P20" s="243">
        <f t="shared" si="4"/>
        <v>0</v>
      </c>
      <c r="Q20" s="207">
        <v>192</v>
      </c>
      <c r="R20" s="244">
        <v>158</v>
      </c>
      <c r="S20" s="243">
        <f t="shared" si="5"/>
        <v>82.291666666666657</v>
      </c>
      <c r="T20" s="207">
        <v>119</v>
      </c>
      <c r="U20" s="244">
        <v>103</v>
      </c>
      <c r="V20" s="243">
        <f t="shared" si="6"/>
        <v>86.554621848739501</v>
      </c>
      <c r="W20" s="207">
        <v>119</v>
      </c>
      <c r="X20" s="244">
        <v>99</v>
      </c>
      <c r="Y20" s="243">
        <f t="shared" si="7"/>
        <v>83.193277310924373</v>
      </c>
      <c r="Z20" s="207">
        <v>109</v>
      </c>
      <c r="AA20" s="244">
        <v>97</v>
      </c>
      <c r="AB20" s="243">
        <f t="shared" si="8"/>
        <v>88.9908256880734</v>
      </c>
      <c r="AC20" s="240"/>
      <c r="AD20" s="245"/>
    </row>
    <row r="21" spans="1:30" s="211" customFormat="1" ht="18" customHeight="1" x14ac:dyDescent="0.25">
      <c r="A21" s="241" t="s">
        <v>52</v>
      </c>
      <c r="B21" s="207">
        <v>544</v>
      </c>
      <c r="C21" s="207">
        <v>491</v>
      </c>
      <c r="D21" s="243">
        <f t="shared" si="0"/>
        <v>90.257352941176478</v>
      </c>
      <c r="E21" s="207">
        <v>480</v>
      </c>
      <c r="F21" s="207">
        <v>436</v>
      </c>
      <c r="G21" s="243">
        <f t="shared" si="1"/>
        <v>90.833333333333329</v>
      </c>
      <c r="H21" s="207">
        <v>50</v>
      </c>
      <c r="I21" s="207">
        <v>55</v>
      </c>
      <c r="J21" s="243">
        <f t="shared" si="2"/>
        <v>110.00000000000001</v>
      </c>
      <c r="K21" s="207">
        <v>4</v>
      </c>
      <c r="L21" s="207">
        <v>3</v>
      </c>
      <c r="M21" s="243">
        <f t="shared" si="3"/>
        <v>75</v>
      </c>
      <c r="N21" s="207">
        <v>30</v>
      </c>
      <c r="O21" s="207">
        <v>0</v>
      </c>
      <c r="P21" s="243">
        <f t="shared" si="4"/>
        <v>0</v>
      </c>
      <c r="Q21" s="207">
        <v>351</v>
      </c>
      <c r="R21" s="244">
        <v>339</v>
      </c>
      <c r="S21" s="243">
        <f t="shared" si="5"/>
        <v>96.581196581196579</v>
      </c>
      <c r="T21" s="207">
        <v>406</v>
      </c>
      <c r="U21" s="244">
        <v>334</v>
      </c>
      <c r="V21" s="243">
        <f t="shared" si="6"/>
        <v>82.266009852216754</v>
      </c>
      <c r="W21" s="207">
        <v>354</v>
      </c>
      <c r="X21" s="244">
        <v>291</v>
      </c>
      <c r="Y21" s="243">
        <f t="shared" si="7"/>
        <v>82.203389830508485</v>
      </c>
      <c r="Z21" s="207">
        <v>314</v>
      </c>
      <c r="AA21" s="244">
        <v>266</v>
      </c>
      <c r="AB21" s="243">
        <f t="shared" si="8"/>
        <v>84.713375796178354</v>
      </c>
      <c r="AC21" s="240"/>
      <c r="AD21" s="245"/>
    </row>
    <row r="22" spans="1:30" s="211" customFormat="1" ht="18" customHeight="1" x14ac:dyDescent="0.25">
      <c r="A22" s="241" t="s">
        <v>53</v>
      </c>
      <c r="B22" s="207">
        <v>613</v>
      </c>
      <c r="C22" s="207">
        <v>557</v>
      </c>
      <c r="D22" s="243">
        <f t="shared" si="0"/>
        <v>90.864600326264281</v>
      </c>
      <c r="E22" s="207">
        <v>335</v>
      </c>
      <c r="F22" s="207">
        <v>351</v>
      </c>
      <c r="G22" s="243">
        <f t="shared" si="1"/>
        <v>104.77611940298507</v>
      </c>
      <c r="H22" s="207">
        <v>103</v>
      </c>
      <c r="I22" s="207">
        <v>91</v>
      </c>
      <c r="J22" s="243">
        <f t="shared" si="2"/>
        <v>88.349514563106794</v>
      </c>
      <c r="K22" s="207">
        <v>44</v>
      </c>
      <c r="L22" s="207">
        <v>37</v>
      </c>
      <c r="M22" s="243">
        <f t="shared" si="3"/>
        <v>84.090909090909093</v>
      </c>
      <c r="N22" s="207">
        <v>13</v>
      </c>
      <c r="O22" s="207">
        <v>0</v>
      </c>
      <c r="P22" s="243">
        <f t="shared" si="4"/>
        <v>0</v>
      </c>
      <c r="Q22" s="207">
        <v>249</v>
      </c>
      <c r="R22" s="244">
        <v>289</v>
      </c>
      <c r="S22" s="243">
        <f t="shared" si="5"/>
        <v>116.06425702811245</v>
      </c>
      <c r="T22" s="207">
        <v>419</v>
      </c>
      <c r="U22" s="244">
        <v>379</v>
      </c>
      <c r="V22" s="243">
        <f t="shared" si="6"/>
        <v>90.453460620525064</v>
      </c>
      <c r="W22" s="207">
        <v>217</v>
      </c>
      <c r="X22" s="244">
        <v>188</v>
      </c>
      <c r="Y22" s="243">
        <f t="shared" si="7"/>
        <v>86.635944700460826</v>
      </c>
      <c r="Z22" s="207">
        <v>191</v>
      </c>
      <c r="AA22" s="244">
        <v>179</v>
      </c>
      <c r="AB22" s="243">
        <f t="shared" si="8"/>
        <v>93.717277486911001</v>
      </c>
      <c r="AC22" s="240"/>
      <c r="AD22" s="245"/>
    </row>
    <row r="23" spans="1:30" s="211" customFormat="1" ht="18" customHeight="1" x14ac:dyDescent="0.25">
      <c r="A23" s="241" t="s">
        <v>54</v>
      </c>
      <c r="B23" s="207">
        <v>449</v>
      </c>
      <c r="C23" s="207">
        <v>422</v>
      </c>
      <c r="D23" s="243">
        <f t="shared" si="0"/>
        <v>93.986636971046764</v>
      </c>
      <c r="E23" s="207">
        <v>412</v>
      </c>
      <c r="F23" s="207">
        <v>411</v>
      </c>
      <c r="G23" s="243">
        <f t="shared" si="1"/>
        <v>99.757281553398059</v>
      </c>
      <c r="H23" s="207">
        <v>120</v>
      </c>
      <c r="I23" s="207">
        <v>101</v>
      </c>
      <c r="J23" s="243">
        <f t="shared" si="2"/>
        <v>84.166666666666671</v>
      </c>
      <c r="K23" s="207">
        <v>40</v>
      </c>
      <c r="L23" s="207">
        <v>50</v>
      </c>
      <c r="M23" s="243">
        <f t="shared" si="3"/>
        <v>125</v>
      </c>
      <c r="N23" s="207">
        <v>41</v>
      </c>
      <c r="O23" s="207">
        <v>2</v>
      </c>
      <c r="P23" s="243">
        <f t="shared" si="4"/>
        <v>4.8780487804878048</v>
      </c>
      <c r="Q23" s="207">
        <v>337</v>
      </c>
      <c r="R23" s="244">
        <v>401</v>
      </c>
      <c r="S23" s="243">
        <f t="shared" si="5"/>
        <v>118.99109792284865</v>
      </c>
      <c r="T23" s="207">
        <v>276</v>
      </c>
      <c r="U23" s="244">
        <v>235</v>
      </c>
      <c r="V23" s="243">
        <f t="shared" si="6"/>
        <v>85.14492753623189</v>
      </c>
      <c r="W23" s="207">
        <v>260</v>
      </c>
      <c r="X23" s="244">
        <v>233</v>
      </c>
      <c r="Y23" s="243">
        <f t="shared" si="7"/>
        <v>89.615384615384613</v>
      </c>
      <c r="Z23" s="207">
        <v>240</v>
      </c>
      <c r="AA23" s="244">
        <v>228</v>
      </c>
      <c r="AB23" s="243">
        <f t="shared" si="8"/>
        <v>95</v>
      </c>
      <c r="AC23" s="240"/>
      <c r="AD23" s="245"/>
    </row>
    <row r="24" spans="1:30" s="211" customFormat="1" ht="18" customHeight="1" x14ac:dyDescent="0.25">
      <c r="A24" s="241" t="s">
        <v>55</v>
      </c>
      <c r="B24" s="207">
        <v>436</v>
      </c>
      <c r="C24" s="207">
        <v>352</v>
      </c>
      <c r="D24" s="243">
        <f t="shared" si="0"/>
        <v>80.733944954128447</v>
      </c>
      <c r="E24" s="207">
        <v>289</v>
      </c>
      <c r="F24" s="207">
        <v>257</v>
      </c>
      <c r="G24" s="243">
        <f t="shared" si="1"/>
        <v>88.927335640138409</v>
      </c>
      <c r="H24" s="207">
        <v>38</v>
      </c>
      <c r="I24" s="207">
        <v>22</v>
      </c>
      <c r="J24" s="243">
        <f t="shared" si="2"/>
        <v>57.894736842105267</v>
      </c>
      <c r="K24" s="207">
        <v>11</v>
      </c>
      <c r="L24" s="207">
        <v>4</v>
      </c>
      <c r="M24" s="243">
        <f t="shared" si="3"/>
        <v>36.363636363636367</v>
      </c>
      <c r="N24" s="207">
        <v>9</v>
      </c>
      <c r="O24" s="207">
        <v>4</v>
      </c>
      <c r="P24" s="243">
        <f t="shared" si="4"/>
        <v>44.444444444444443</v>
      </c>
      <c r="Q24" s="207">
        <v>221</v>
      </c>
      <c r="R24" s="244">
        <v>150</v>
      </c>
      <c r="S24" s="243">
        <f t="shared" si="5"/>
        <v>67.873303167420815</v>
      </c>
      <c r="T24" s="207">
        <v>307</v>
      </c>
      <c r="U24" s="244">
        <v>242</v>
      </c>
      <c r="V24" s="243">
        <f t="shared" si="6"/>
        <v>78.827361563517911</v>
      </c>
      <c r="W24" s="207">
        <v>184</v>
      </c>
      <c r="X24" s="244">
        <v>157</v>
      </c>
      <c r="Y24" s="243">
        <f t="shared" si="7"/>
        <v>85.326086956521735</v>
      </c>
      <c r="Z24" s="207">
        <v>157</v>
      </c>
      <c r="AA24" s="244">
        <v>122</v>
      </c>
      <c r="AB24" s="243">
        <f t="shared" si="8"/>
        <v>77.70700636942675</v>
      </c>
      <c r="AC24" s="240"/>
      <c r="AD24" s="245"/>
    </row>
    <row r="25" spans="1:30" s="211" customFormat="1" ht="18" customHeight="1" x14ac:dyDescent="0.25">
      <c r="A25" s="241" t="s">
        <v>56</v>
      </c>
      <c r="B25" s="207">
        <v>431</v>
      </c>
      <c r="C25" s="207">
        <v>420</v>
      </c>
      <c r="D25" s="243">
        <f t="shared" si="0"/>
        <v>97.447795823665899</v>
      </c>
      <c r="E25" s="207">
        <v>334</v>
      </c>
      <c r="F25" s="207">
        <v>374</v>
      </c>
      <c r="G25" s="243">
        <f t="shared" si="1"/>
        <v>111.97604790419162</v>
      </c>
      <c r="H25" s="207">
        <v>104</v>
      </c>
      <c r="I25" s="207">
        <v>107</v>
      </c>
      <c r="J25" s="243">
        <f t="shared" si="2"/>
        <v>102.88461538461537</v>
      </c>
      <c r="K25" s="207">
        <v>7</v>
      </c>
      <c r="L25" s="207">
        <v>0</v>
      </c>
      <c r="M25" s="243">
        <f t="shared" si="3"/>
        <v>0</v>
      </c>
      <c r="N25" s="207">
        <v>17</v>
      </c>
      <c r="O25" s="207">
        <v>3</v>
      </c>
      <c r="P25" s="243">
        <f t="shared" si="4"/>
        <v>17.647058823529413</v>
      </c>
      <c r="Q25" s="207">
        <v>222</v>
      </c>
      <c r="R25" s="244">
        <v>179</v>
      </c>
      <c r="S25" s="243">
        <f t="shared" si="5"/>
        <v>80.630630630630634</v>
      </c>
      <c r="T25" s="207">
        <v>282</v>
      </c>
      <c r="U25" s="244">
        <v>227</v>
      </c>
      <c r="V25" s="243">
        <f t="shared" si="6"/>
        <v>80.496453900709213</v>
      </c>
      <c r="W25" s="207">
        <v>224</v>
      </c>
      <c r="X25" s="244">
        <v>185</v>
      </c>
      <c r="Y25" s="243">
        <f t="shared" si="7"/>
        <v>82.589285714285708</v>
      </c>
      <c r="Z25" s="207">
        <v>196</v>
      </c>
      <c r="AA25" s="244">
        <v>172</v>
      </c>
      <c r="AB25" s="243">
        <f t="shared" si="8"/>
        <v>87.755102040816325</v>
      </c>
      <c r="AC25" s="240"/>
      <c r="AD25" s="245"/>
    </row>
    <row r="26" spans="1:30" s="211" customFormat="1" ht="18" customHeight="1" x14ac:dyDescent="0.25">
      <c r="A26" s="241" t="s">
        <v>57</v>
      </c>
      <c r="B26" s="207">
        <v>264</v>
      </c>
      <c r="C26" s="207">
        <v>224</v>
      </c>
      <c r="D26" s="243">
        <f t="shared" si="0"/>
        <v>84.848484848484844</v>
      </c>
      <c r="E26" s="207">
        <v>233</v>
      </c>
      <c r="F26" s="207">
        <v>219</v>
      </c>
      <c r="G26" s="243">
        <f t="shared" si="1"/>
        <v>93.991416309012877</v>
      </c>
      <c r="H26" s="207">
        <v>63</v>
      </c>
      <c r="I26" s="207">
        <v>49</v>
      </c>
      <c r="J26" s="243">
        <f t="shared" si="2"/>
        <v>77.777777777777786</v>
      </c>
      <c r="K26" s="207">
        <v>54</v>
      </c>
      <c r="L26" s="207">
        <v>48</v>
      </c>
      <c r="M26" s="243">
        <f t="shared" si="3"/>
        <v>88.888888888888886</v>
      </c>
      <c r="N26" s="207">
        <v>22</v>
      </c>
      <c r="O26" s="207">
        <v>3</v>
      </c>
      <c r="P26" s="243">
        <f t="shared" si="4"/>
        <v>13.636363636363635</v>
      </c>
      <c r="Q26" s="207">
        <v>224</v>
      </c>
      <c r="R26" s="244">
        <v>216</v>
      </c>
      <c r="S26" s="243">
        <f t="shared" si="5"/>
        <v>96.428571428571431</v>
      </c>
      <c r="T26" s="207">
        <v>159</v>
      </c>
      <c r="U26" s="244">
        <v>118</v>
      </c>
      <c r="V26" s="243">
        <f t="shared" si="6"/>
        <v>74.213836477987414</v>
      </c>
      <c r="W26" s="207">
        <v>140</v>
      </c>
      <c r="X26" s="244">
        <v>118</v>
      </c>
      <c r="Y26" s="243">
        <f t="shared" si="7"/>
        <v>84.285714285714292</v>
      </c>
      <c r="Z26" s="207">
        <v>127</v>
      </c>
      <c r="AA26" s="244">
        <v>116</v>
      </c>
      <c r="AB26" s="243">
        <f t="shared" si="8"/>
        <v>91.338582677165363</v>
      </c>
      <c r="AC26" s="240"/>
      <c r="AD26" s="245"/>
    </row>
    <row r="27" spans="1:30" s="211" customFormat="1" ht="18" customHeight="1" x14ac:dyDescent="0.25">
      <c r="A27" s="241" t="s">
        <v>58</v>
      </c>
      <c r="B27" s="207">
        <v>205</v>
      </c>
      <c r="C27" s="207">
        <v>181</v>
      </c>
      <c r="D27" s="243">
        <f t="shared" si="0"/>
        <v>88.292682926829272</v>
      </c>
      <c r="E27" s="207">
        <v>187</v>
      </c>
      <c r="F27" s="207">
        <v>157</v>
      </c>
      <c r="G27" s="243">
        <f t="shared" si="1"/>
        <v>83.957219251336895</v>
      </c>
      <c r="H27" s="207">
        <v>45</v>
      </c>
      <c r="I27" s="207">
        <v>26</v>
      </c>
      <c r="J27" s="243">
        <f t="shared" si="2"/>
        <v>57.777777777777771</v>
      </c>
      <c r="K27" s="207">
        <v>22</v>
      </c>
      <c r="L27" s="207">
        <v>2</v>
      </c>
      <c r="M27" s="243">
        <f t="shared" si="3"/>
        <v>9.0909090909090917</v>
      </c>
      <c r="N27" s="207">
        <v>12</v>
      </c>
      <c r="O27" s="207">
        <v>0</v>
      </c>
      <c r="P27" s="243">
        <f t="shared" si="4"/>
        <v>0</v>
      </c>
      <c r="Q27" s="207">
        <v>160</v>
      </c>
      <c r="R27" s="244">
        <v>146</v>
      </c>
      <c r="S27" s="243">
        <f t="shared" si="5"/>
        <v>91.25</v>
      </c>
      <c r="T27" s="207">
        <v>134</v>
      </c>
      <c r="U27" s="244">
        <v>111</v>
      </c>
      <c r="V27" s="243">
        <f t="shared" si="6"/>
        <v>82.835820895522389</v>
      </c>
      <c r="W27" s="207">
        <v>120</v>
      </c>
      <c r="X27" s="244">
        <v>94</v>
      </c>
      <c r="Y27" s="243">
        <f t="shared" si="7"/>
        <v>78.333333333333329</v>
      </c>
      <c r="Z27" s="207">
        <v>98</v>
      </c>
      <c r="AA27" s="244">
        <v>80</v>
      </c>
      <c r="AB27" s="243">
        <f t="shared" si="8"/>
        <v>81.632653061224488</v>
      </c>
      <c r="AC27" s="240"/>
      <c r="AD27" s="245"/>
    </row>
    <row r="28" spans="1:30" s="211" customFormat="1" ht="18" customHeight="1" x14ac:dyDescent="0.25">
      <c r="A28" s="241" t="s">
        <v>59</v>
      </c>
      <c r="B28" s="207">
        <v>254</v>
      </c>
      <c r="C28" s="207">
        <v>216</v>
      </c>
      <c r="D28" s="243">
        <f t="shared" si="0"/>
        <v>85.039370078740163</v>
      </c>
      <c r="E28" s="207">
        <v>189</v>
      </c>
      <c r="F28" s="207">
        <v>164</v>
      </c>
      <c r="G28" s="243">
        <f t="shared" si="1"/>
        <v>86.772486772486772</v>
      </c>
      <c r="H28" s="207">
        <v>37</v>
      </c>
      <c r="I28" s="207">
        <v>30</v>
      </c>
      <c r="J28" s="243">
        <f t="shared" si="2"/>
        <v>81.081081081081081</v>
      </c>
      <c r="K28" s="207">
        <v>24</v>
      </c>
      <c r="L28" s="207">
        <v>25</v>
      </c>
      <c r="M28" s="243">
        <f t="shared" si="3"/>
        <v>104.16666666666667</v>
      </c>
      <c r="N28" s="207">
        <v>0</v>
      </c>
      <c r="O28" s="207">
        <v>6</v>
      </c>
      <c r="P28" s="243" t="s">
        <v>85</v>
      </c>
      <c r="Q28" s="207">
        <v>162</v>
      </c>
      <c r="R28" s="244">
        <v>102</v>
      </c>
      <c r="S28" s="243">
        <f t="shared" si="5"/>
        <v>62.962962962962962</v>
      </c>
      <c r="T28" s="207">
        <v>184</v>
      </c>
      <c r="U28" s="244">
        <v>154</v>
      </c>
      <c r="V28" s="243">
        <f t="shared" si="6"/>
        <v>83.695652173913047</v>
      </c>
      <c r="W28" s="207">
        <v>125</v>
      </c>
      <c r="X28" s="244">
        <v>105</v>
      </c>
      <c r="Y28" s="243">
        <f t="shared" si="7"/>
        <v>84</v>
      </c>
      <c r="Z28" s="207">
        <v>119</v>
      </c>
      <c r="AA28" s="244">
        <v>98</v>
      </c>
      <c r="AB28" s="243">
        <f t="shared" si="8"/>
        <v>82.35294117647058</v>
      </c>
      <c r="AC28" s="240"/>
      <c r="AD28" s="245"/>
    </row>
    <row r="29" spans="1:30" s="211" customFormat="1" ht="18" customHeight="1" x14ac:dyDescent="0.25">
      <c r="A29" s="241" t="s">
        <v>60</v>
      </c>
      <c r="B29" s="207">
        <v>2082</v>
      </c>
      <c r="C29" s="207">
        <v>2234</v>
      </c>
      <c r="D29" s="243">
        <f t="shared" si="0"/>
        <v>107.30067243035543</v>
      </c>
      <c r="E29" s="207">
        <v>1769</v>
      </c>
      <c r="F29" s="207">
        <v>2033</v>
      </c>
      <c r="G29" s="243">
        <f t="shared" si="1"/>
        <v>114.92368569813453</v>
      </c>
      <c r="H29" s="207">
        <v>199</v>
      </c>
      <c r="I29" s="207">
        <v>180</v>
      </c>
      <c r="J29" s="243">
        <f t="shared" si="2"/>
        <v>90.452261306532662</v>
      </c>
      <c r="K29" s="207">
        <v>56</v>
      </c>
      <c r="L29" s="207">
        <v>39</v>
      </c>
      <c r="M29" s="243">
        <f t="shared" si="3"/>
        <v>69.642857142857139</v>
      </c>
      <c r="N29" s="207">
        <v>120</v>
      </c>
      <c r="O29" s="207">
        <v>16</v>
      </c>
      <c r="P29" s="243">
        <f t="shared" si="4"/>
        <v>13.333333333333334</v>
      </c>
      <c r="Q29" s="207">
        <v>986</v>
      </c>
      <c r="R29" s="244">
        <v>990</v>
      </c>
      <c r="S29" s="243">
        <f t="shared" si="5"/>
        <v>100.40567951318458</v>
      </c>
      <c r="T29" s="207">
        <v>1384</v>
      </c>
      <c r="U29" s="244">
        <v>1201</v>
      </c>
      <c r="V29" s="243">
        <f t="shared" si="6"/>
        <v>86.77745664739885</v>
      </c>
      <c r="W29" s="207">
        <v>1274</v>
      </c>
      <c r="X29" s="244">
        <v>1132</v>
      </c>
      <c r="Y29" s="243">
        <f t="shared" si="7"/>
        <v>88.854003139717435</v>
      </c>
      <c r="Z29" s="207">
        <v>1116</v>
      </c>
      <c r="AA29" s="244">
        <v>1016</v>
      </c>
      <c r="AB29" s="243">
        <f t="shared" si="8"/>
        <v>91.039426523297493</v>
      </c>
      <c r="AC29" s="240"/>
      <c r="AD29" s="245"/>
    </row>
    <row r="30" spans="1:30" s="211" customFormat="1" ht="18" customHeight="1" x14ac:dyDescent="0.25">
      <c r="A30" s="241" t="s">
        <v>61</v>
      </c>
      <c r="B30" s="207">
        <v>920</v>
      </c>
      <c r="C30" s="207">
        <v>986</v>
      </c>
      <c r="D30" s="243">
        <f t="shared" si="0"/>
        <v>107.17391304347825</v>
      </c>
      <c r="E30" s="207">
        <v>522</v>
      </c>
      <c r="F30" s="207">
        <v>706</v>
      </c>
      <c r="G30" s="243">
        <f t="shared" si="1"/>
        <v>135.24904214559388</v>
      </c>
      <c r="H30" s="207">
        <v>40</v>
      </c>
      <c r="I30" s="207">
        <v>35</v>
      </c>
      <c r="J30" s="243">
        <f t="shared" si="2"/>
        <v>87.5</v>
      </c>
      <c r="K30" s="207">
        <v>8</v>
      </c>
      <c r="L30" s="207">
        <v>1</v>
      </c>
      <c r="M30" s="243">
        <f t="shared" si="3"/>
        <v>12.5</v>
      </c>
      <c r="N30" s="207">
        <v>2</v>
      </c>
      <c r="O30" s="207">
        <v>0</v>
      </c>
      <c r="P30" s="243">
        <f t="shared" si="4"/>
        <v>0</v>
      </c>
      <c r="Q30" s="207">
        <v>406</v>
      </c>
      <c r="R30" s="244">
        <v>405</v>
      </c>
      <c r="S30" s="243">
        <f t="shared" si="5"/>
        <v>99.753694581280783</v>
      </c>
      <c r="T30" s="207">
        <v>714</v>
      </c>
      <c r="U30" s="244">
        <v>709</v>
      </c>
      <c r="V30" s="243">
        <f t="shared" si="6"/>
        <v>99.299719887955177</v>
      </c>
      <c r="W30" s="207">
        <v>366</v>
      </c>
      <c r="X30" s="244">
        <v>440</v>
      </c>
      <c r="Y30" s="243">
        <f t="shared" si="7"/>
        <v>120.21857923497268</v>
      </c>
      <c r="Z30" s="207">
        <v>334</v>
      </c>
      <c r="AA30" s="244">
        <v>417</v>
      </c>
      <c r="AB30" s="243">
        <f t="shared" si="8"/>
        <v>124.8502994011976</v>
      </c>
      <c r="AC30" s="240"/>
      <c r="AD30" s="245"/>
    </row>
    <row r="31" spans="1:30" s="211" customFormat="1" ht="18" customHeight="1" x14ac:dyDescent="0.25">
      <c r="A31" s="241" t="s">
        <v>62</v>
      </c>
      <c r="B31" s="207">
        <v>684</v>
      </c>
      <c r="C31" s="207">
        <v>894</v>
      </c>
      <c r="D31" s="243">
        <f t="shared" si="0"/>
        <v>130.70175438596493</v>
      </c>
      <c r="E31" s="207">
        <v>437</v>
      </c>
      <c r="F31" s="207">
        <v>683</v>
      </c>
      <c r="G31" s="243">
        <f t="shared" si="1"/>
        <v>156.29290617848969</v>
      </c>
      <c r="H31" s="207">
        <v>41</v>
      </c>
      <c r="I31" s="207">
        <v>59</v>
      </c>
      <c r="J31" s="243">
        <f t="shared" si="2"/>
        <v>143.90243902439025</v>
      </c>
      <c r="K31" s="207">
        <v>18</v>
      </c>
      <c r="L31" s="207">
        <v>31</v>
      </c>
      <c r="M31" s="243">
        <f t="shared" si="3"/>
        <v>172.22222222222223</v>
      </c>
      <c r="N31" s="207">
        <v>16</v>
      </c>
      <c r="O31" s="207">
        <v>8</v>
      </c>
      <c r="P31" s="243">
        <f t="shared" si="4"/>
        <v>50</v>
      </c>
      <c r="Q31" s="207">
        <v>337</v>
      </c>
      <c r="R31" s="244">
        <v>568</v>
      </c>
      <c r="S31" s="243">
        <f t="shared" si="5"/>
        <v>168.54599406528189</v>
      </c>
      <c r="T31" s="207">
        <v>547</v>
      </c>
      <c r="U31" s="244">
        <v>642</v>
      </c>
      <c r="V31" s="243">
        <f t="shared" si="6"/>
        <v>117.36745886654478</v>
      </c>
      <c r="W31" s="207">
        <v>328</v>
      </c>
      <c r="X31" s="244">
        <v>438</v>
      </c>
      <c r="Y31" s="243">
        <f t="shared" si="7"/>
        <v>133.53658536585365</v>
      </c>
      <c r="Z31" s="207">
        <v>288</v>
      </c>
      <c r="AA31" s="244">
        <v>407</v>
      </c>
      <c r="AB31" s="243">
        <f t="shared" si="8"/>
        <v>141.31944444444443</v>
      </c>
      <c r="AC31" s="240"/>
      <c r="AD31" s="245"/>
    </row>
    <row r="32" spans="1:30" s="211" customFormat="1" ht="18" customHeight="1" x14ac:dyDescent="0.25">
      <c r="A32" s="241" t="s">
        <v>63</v>
      </c>
      <c r="B32" s="207">
        <v>135</v>
      </c>
      <c r="C32" s="207">
        <v>130</v>
      </c>
      <c r="D32" s="243">
        <f t="shared" si="0"/>
        <v>96.296296296296291</v>
      </c>
      <c r="E32" s="207">
        <v>131</v>
      </c>
      <c r="F32" s="207">
        <v>126</v>
      </c>
      <c r="G32" s="243">
        <f t="shared" si="1"/>
        <v>96.18320610687023</v>
      </c>
      <c r="H32" s="207">
        <v>26</v>
      </c>
      <c r="I32" s="207">
        <v>18</v>
      </c>
      <c r="J32" s="243">
        <f t="shared" si="2"/>
        <v>69.230769230769226</v>
      </c>
      <c r="K32" s="207">
        <v>5</v>
      </c>
      <c r="L32" s="207">
        <v>2</v>
      </c>
      <c r="M32" s="243">
        <f t="shared" si="3"/>
        <v>40</v>
      </c>
      <c r="N32" s="207">
        <v>5</v>
      </c>
      <c r="O32" s="207">
        <v>3</v>
      </c>
      <c r="P32" s="243">
        <f t="shared" si="4"/>
        <v>60</v>
      </c>
      <c r="Q32" s="207">
        <v>124</v>
      </c>
      <c r="R32" s="244">
        <v>118</v>
      </c>
      <c r="S32" s="243">
        <f t="shared" si="5"/>
        <v>95.161290322580655</v>
      </c>
      <c r="T32" s="207">
        <v>77</v>
      </c>
      <c r="U32" s="244">
        <v>79</v>
      </c>
      <c r="V32" s="243">
        <f t="shared" si="6"/>
        <v>102.59740259740259</v>
      </c>
      <c r="W32" s="207">
        <v>77</v>
      </c>
      <c r="X32" s="244">
        <v>77</v>
      </c>
      <c r="Y32" s="243">
        <f t="shared" si="7"/>
        <v>100</v>
      </c>
      <c r="Z32" s="207">
        <v>72</v>
      </c>
      <c r="AA32" s="244">
        <v>74</v>
      </c>
      <c r="AB32" s="243">
        <f t="shared" si="8"/>
        <v>102.77777777777777</v>
      </c>
      <c r="AC32" s="240"/>
      <c r="AD32" s="245"/>
    </row>
    <row r="33" spans="1:28" ht="15" x14ac:dyDescent="0.25">
      <c r="A33" s="93" t="s">
        <v>64</v>
      </c>
      <c r="B33" s="110">
        <v>384</v>
      </c>
      <c r="C33" s="110">
        <v>351</v>
      </c>
      <c r="D33" s="243">
        <f t="shared" si="0"/>
        <v>91.40625</v>
      </c>
      <c r="E33" s="110">
        <v>94</v>
      </c>
      <c r="F33" s="110">
        <v>99</v>
      </c>
      <c r="G33" s="243">
        <f t="shared" si="1"/>
        <v>105.31914893617021</v>
      </c>
      <c r="H33" s="110">
        <v>19</v>
      </c>
      <c r="I33" s="110">
        <v>9</v>
      </c>
      <c r="J33" s="243">
        <f t="shared" si="2"/>
        <v>47.368421052631575</v>
      </c>
      <c r="K33" s="215">
        <v>1</v>
      </c>
      <c r="L33" s="215">
        <v>0</v>
      </c>
      <c r="M33" s="243">
        <f t="shared" si="3"/>
        <v>0</v>
      </c>
      <c r="N33" s="215">
        <v>2</v>
      </c>
      <c r="O33" s="215">
        <v>0</v>
      </c>
      <c r="P33" s="243">
        <f t="shared" si="4"/>
        <v>0</v>
      </c>
      <c r="Q33" s="215">
        <v>81</v>
      </c>
      <c r="R33" s="215">
        <v>77</v>
      </c>
      <c r="S33" s="243">
        <f t="shared" si="5"/>
        <v>95.061728395061735</v>
      </c>
      <c r="T33" s="215">
        <v>331</v>
      </c>
      <c r="U33" s="215">
        <v>298</v>
      </c>
      <c r="V33" s="243">
        <f t="shared" si="6"/>
        <v>90.030211480362539</v>
      </c>
      <c r="W33" s="215">
        <v>58</v>
      </c>
      <c r="X33" s="215">
        <v>54</v>
      </c>
      <c r="Y33" s="243">
        <f t="shared" si="7"/>
        <v>93.103448275862064</v>
      </c>
      <c r="Z33" s="110">
        <v>49</v>
      </c>
      <c r="AA33" s="110">
        <v>51</v>
      </c>
      <c r="AB33" s="243">
        <f t="shared" si="8"/>
        <v>104.08163265306123</v>
      </c>
    </row>
    <row r="34" spans="1:28" x14ac:dyDescent="0.2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</row>
    <row r="35" spans="1:28" x14ac:dyDescent="0.2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</row>
    <row r="36" spans="1:28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</row>
    <row r="37" spans="1:28" x14ac:dyDescent="0.2"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</row>
    <row r="38" spans="1:28" x14ac:dyDescent="0.2"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</row>
    <row r="39" spans="1:28" x14ac:dyDescent="0.2"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</row>
    <row r="40" spans="1:28" x14ac:dyDescent="0.2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</row>
    <row r="41" spans="1:28" x14ac:dyDescent="0.2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</row>
    <row r="42" spans="1:28" x14ac:dyDescent="0.2"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</row>
    <row r="43" spans="1:28" x14ac:dyDescent="0.2"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</row>
    <row r="44" spans="1:28" x14ac:dyDescent="0.2"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</row>
    <row r="45" spans="1:28" x14ac:dyDescent="0.2"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</row>
    <row r="46" spans="1:28" x14ac:dyDescent="0.2"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</row>
    <row r="47" spans="1:28" x14ac:dyDescent="0.2"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</row>
    <row r="48" spans="1:28" x14ac:dyDescent="0.2"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</row>
    <row r="49" spans="11:25" x14ac:dyDescent="0.2"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</row>
    <row r="50" spans="11:25" x14ac:dyDescent="0.2"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</row>
    <row r="51" spans="11:25" x14ac:dyDescent="0.2"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</row>
    <row r="52" spans="11:25" x14ac:dyDescent="0.2"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</row>
    <row r="53" spans="11:25" x14ac:dyDescent="0.2"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</row>
    <row r="54" spans="11:25" x14ac:dyDescent="0.2"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</row>
    <row r="55" spans="11:25" x14ac:dyDescent="0.2"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</row>
    <row r="56" spans="11:25" x14ac:dyDescent="0.2"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</row>
    <row r="57" spans="11:25" x14ac:dyDescent="0.2"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</row>
    <row r="58" spans="11:25" x14ac:dyDescent="0.2"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</row>
    <row r="59" spans="11:25" x14ac:dyDescent="0.2"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</row>
    <row r="60" spans="11:25" x14ac:dyDescent="0.2"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</row>
    <row r="61" spans="11:25" x14ac:dyDescent="0.2"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</row>
    <row r="62" spans="11:25" x14ac:dyDescent="0.2"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</row>
    <row r="63" spans="11:25" x14ac:dyDescent="0.2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</row>
    <row r="64" spans="11:25" x14ac:dyDescent="0.2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</row>
    <row r="65" spans="11:25" x14ac:dyDescent="0.2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</row>
    <row r="66" spans="11:25" x14ac:dyDescent="0.2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</row>
    <row r="67" spans="11:25" x14ac:dyDescent="0.2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</row>
    <row r="68" spans="11:25" x14ac:dyDescent="0.2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</row>
    <row r="69" spans="11:25" x14ac:dyDescent="0.2"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</row>
    <row r="70" spans="11:25" x14ac:dyDescent="0.2"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</row>
    <row r="71" spans="11:25" x14ac:dyDescent="0.2"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</row>
    <row r="72" spans="11:25" x14ac:dyDescent="0.2"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</row>
    <row r="73" spans="11:25" x14ac:dyDescent="0.2"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</row>
    <row r="74" spans="11:25" x14ac:dyDescent="0.2"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</row>
    <row r="75" spans="11:25" x14ac:dyDescent="0.2"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</row>
    <row r="76" spans="11:25" x14ac:dyDescent="0.2"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</row>
    <row r="77" spans="11:25" x14ac:dyDescent="0.2"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</row>
    <row r="78" spans="11:25" x14ac:dyDescent="0.2"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</row>
    <row r="79" spans="11:25" x14ac:dyDescent="0.2"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</row>
    <row r="80" spans="11:25" x14ac:dyDescent="0.2"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</row>
    <row r="81" spans="11:25" x14ac:dyDescent="0.2"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</row>
    <row r="82" spans="11:25" x14ac:dyDescent="0.2"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</row>
    <row r="83" spans="11:25" x14ac:dyDescent="0.2"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</row>
    <row r="84" spans="11:25" x14ac:dyDescent="0.2"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</row>
    <row r="85" spans="11:25" x14ac:dyDescent="0.2"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</row>
    <row r="86" spans="11:25" x14ac:dyDescent="0.2"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</row>
    <row r="87" spans="11:25" x14ac:dyDescent="0.2"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</row>
    <row r="88" spans="11:25" x14ac:dyDescent="0.2"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</row>
  </sheetData>
  <mergeCells count="41">
    <mergeCell ref="Z3:AB3"/>
    <mergeCell ref="Z4:Z5"/>
    <mergeCell ref="AA4:AA5"/>
    <mergeCell ref="AB4:AB5"/>
    <mergeCell ref="Z2:AA2"/>
    <mergeCell ref="X4:X5"/>
    <mergeCell ref="Y4:Y5"/>
    <mergeCell ref="X1:Y1"/>
    <mergeCell ref="Q3:S3"/>
    <mergeCell ref="Q4:Q5"/>
    <mergeCell ref="R4:R5"/>
    <mergeCell ref="S4:S5"/>
    <mergeCell ref="W4:W5"/>
    <mergeCell ref="O4:O5"/>
    <mergeCell ref="P4:P5"/>
    <mergeCell ref="T4:T5"/>
    <mergeCell ref="U4:U5"/>
    <mergeCell ref="V4:V5"/>
    <mergeCell ref="H4:H5"/>
    <mergeCell ref="K4:K5"/>
    <mergeCell ref="L4:L5"/>
    <mergeCell ref="M4:M5"/>
    <mergeCell ref="N4:N5"/>
    <mergeCell ref="I4:I5"/>
    <mergeCell ref="J4:J5"/>
    <mergeCell ref="B1:M1"/>
    <mergeCell ref="X2:Y2"/>
    <mergeCell ref="A3:A5"/>
    <mergeCell ref="B3:D3"/>
    <mergeCell ref="E3:G3"/>
    <mergeCell ref="H3:J3"/>
    <mergeCell ref="K3:M3"/>
    <mergeCell ref="N3:P3"/>
    <mergeCell ref="T3:V3"/>
    <mergeCell ref="W3:Y3"/>
    <mergeCell ref="B4:B5"/>
    <mergeCell ref="C4:C5"/>
    <mergeCell ref="D4:D5"/>
    <mergeCell ref="E4:E5"/>
    <mergeCell ref="F4:F5"/>
    <mergeCell ref="G4:G5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  <colBreaks count="1" manualBreakCount="1">
    <brk id="13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7"/>
  <sheetViews>
    <sheetView view="pageBreakPreview" topLeftCell="A7" zoomScale="80" zoomScaleNormal="70" zoomScaleSheetLayoutView="80" workbookViewId="0">
      <selection activeCell="C25" sqref="C25"/>
    </sheetView>
  </sheetViews>
  <sheetFormatPr defaultColWidth="8" defaultRowHeight="12.75" x14ac:dyDescent="0.2"/>
  <cols>
    <col min="1" max="1" width="60.85546875" style="137" customWidth="1"/>
    <col min="2" max="2" width="17.5703125" style="137" customWidth="1"/>
    <col min="3" max="3" width="16.28515625" style="137" customWidth="1"/>
    <col min="4" max="4" width="10.85546875" style="137" customWidth="1"/>
    <col min="5" max="5" width="11.5703125" style="137" customWidth="1"/>
    <col min="6" max="16384" width="8" style="137"/>
  </cols>
  <sheetData>
    <row r="1" spans="1:11" ht="54.75" customHeight="1" x14ac:dyDescent="0.2">
      <c r="A1" s="251" t="s">
        <v>75</v>
      </c>
      <c r="B1" s="251"/>
      <c r="C1" s="251"/>
      <c r="D1" s="251"/>
      <c r="E1" s="251"/>
    </row>
    <row r="2" spans="1:11" s="139" customFormat="1" ht="23.25" customHeight="1" x14ac:dyDescent="0.25">
      <c r="A2" s="256" t="s">
        <v>0</v>
      </c>
      <c r="B2" s="252" t="s">
        <v>92</v>
      </c>
      <c r="C2" s="252" t="s">
        <v>93</v>
      </c>
      <c r="D2" s="254" t="s">
        <v>1</v>
      </c>
      <c r="E2" s="255"/>
    </row>
    <row r="3" spans="1:11" s="139" customFormat="1" ht="42" customHeight="1" x14ac:dyDescent="0.25">
      <c r="A3" s="257"/>
      <c r="B3" s="253"/>
      <c r="C3" s="253"/>
      <c r="D3" s="141" t="s">
        <v>2</v>
      </c>
      <c r="E3" s="142" t="s">
        <v>65</v>
      </c>
    </row>
    <row r="4" spans="1:11" s="146" customFormat="1" ht="15.75" customHeight="1" x14ac:dyDescent="0.25">
      <c r="A4" s="144" t="s">
        <v>3</v>
      </c>
      <c r="B4" s="144">
        <v>5</v>
      </c>
      <c r="C4" s="144">
        <v>6</v>
      </c>
      <c r="D4" s="144">
        <v>7</v>
      </c>
      <c r="E4" s="144">
        <v>8</v>
      </c>
    </row>
    <row r="5" spans="1:11" s="146" customFormat="1" ht="31.5" customHeight="1" x14ac:dyDescent="0.25">
      <c r="A5" s="147" t="s">
        <v>67</v>
      </c>
      <c r="B5" s="135">
        <f>'4'!B7</f>
        <v>2286</v>
      </c>
      <c r="C5" s="135">
        <f>'4'!C7</f>
        <v>2693</v>
      </c>
      <c r="D5" s="8">
        <f>C5/B5*100</f>
        <v>117.80402449693787</v>
      </c>
      <c r="E5" s="185">
        <f>C5-B5</f>
        <v>407</v>
      </c>
      <c r="K5" s="186"/>
    </row>
    <row r="6" spans="1:11" s="139" customFormat="1" ht="31.5" customHeight="1" x14ac:dyDescent="0.25">
      <c r="A6" s="147" t="s">
        <v>68</v>
      </c>
      <c r="B6" s="135">
        <f>'4'!E7</f>
        <v>2081</v>
      </c>
      <c r="C6" s="135">
        <f>'4'!F7</f>
        <v>2554</v>
      </c>
      <c r="D6" s="8">
        <f t="shared" ref="D6:D10" si="0">C6/B6*100</f>
        <v>122.72945699183084</v>
      </c>
      <c r="E6" s="185">
        <f t="shared" ref="E6:E10" si="1">C6-B6</f>
        <v>473</v>
      </c>
      <c r="K6" s="186"/>
    </row>
    <row r="7" spans="1:11" s="139" customFormat="1" ht="54.75" customHeight="1" x14ac:dyDescent="0.25">
      <c r="A7" s="155" t="s">
        <v>69</v>
      </c>
      <c r="B7" s="135">
        <f>'4'!H7</f>
        <v>295</v>
      </c>
      <c r="C7" s="135">
        <f>'4'!I7</f>
        <v>336</v>
      </c>
      <c r="D7" s="8">
        <f t="shared" si="0"/>
        <v>113.89830508474577</v>
      </c>
      <c r="E7" s="185">
        <f t="shared" si="1"/>
        <v>41</v>
      </c>
      <c r="K7" s="186"/>
    </row>
    <row r="8" spans="1:11" s="139" customFormat="1" ht="35.25" customHeight="1" x14ac:dyDescent="0.25">
      <c r="A8" s="147" t="s">
        <v>70</v>
      </c>
      <c r="B8" s="135">
        <f>'4'!K7</f>
        <v>108</v>
      </c>
      <c r="C8" s="135">
        <f>'4'!L7</f>
        <v>91</v>
      </c>
      <c r="D8" s="8">
        <f t="shared" si="0"/>
        <v>84.259259259259252</v>
      </c>
      <c r="E8" s="185">
        <f t="shared" si="1"/>
        <v>-17</v>
      </c>
      <c r="K8" s="186"/>
    </row>
    <row r="9" spans="1:11" s="139" customFormat="1" ht="45.75" customHeight="1" x14ac:dyDescent="0.25">
      <c r="A9" s="147" t="s">
        <v>71</v>
      </c>
      <c r="B9" s="135">
        <f>'4'!N7</f>
        <v>92</v>
      </c>
      <c r="C9" s="135">
        <f>'4'!O7</f>
        <v>22</v>
      </c>
      <c r="D9" s="8">
        <f t="shared" si="0"/>
        <v>23.913043478260871</v>
      </c>
      <c r="E9" s="185">
        <f t="shared" si="1"/>
        <v>-70</v>
      </c>
      <c r="K9" s="186"/>
    </row>
    <row r="10" spans="1:11" s="139" customFormat="1" ht="55.5" customHeight="1" x14ac:dyDescent="0.25">
      <c r="A10" s="147" t="s">
        <v>72</v>
      </c>
      <c r="B10" s="135">
        <f>'4'!Q7</f>
        <v>1534</v>
      </c>
      <c r="C10" s="135">
        <f>'4'!R7</f>
        <v>1615</v>
      </c>
      <c r="D10" s="8">
        <f t="shared" si="0"/>
        <v>105.28031290743156</v>
      </c>
      <c r="E10" s="185">
        <f t="shared" si="1"/>
        <v>81</v>
      </c>
      <c r="K10" s="186"/>
    </row>
    <row r="11" spans="1:11" s="139" customFormat="1" ht="12.75" customHeight="1" x14ac:dyDescent="0.25">
      <c r="A11" s="258" t="s">
        <v>4</v>
      </c>
      <c r="B11" s="259"/>
      <c r="C11" s="259"/>
      <c r="D11" s="259"/>
      <c r="E11" s="259"/>
      <c r="K11" s="186"/>
    </row>
    <row r="12" spans="1:11" s="139" customFormat="1" ht="15" customHeight="1" x14ac:dyDescent="0.25">
      <c r="A12" s="260"/>
      <c r="B12" s="261"/>
      <c r="C12" s="261"/>
      <c r="D12" s="261"/>
      <c r="E12" s="261"/>
      <c r="K12" s="186"/>
    </row>
    <row r="13" spans="1:11" s="139" customFormat="1" ht="20.25" customHeight="1" x14ac:dyDescent="0.25">
      <c r="A13" s="256" t="s">
        <v>0</v>
      </c>
      <c r="B13" s="262" t="s">
        <v>94</v>
      </c>
      <c r="C13" s="262" t="s">
        <v>95</v>
      </c>
      <c r="D13" s="254" t="s">
        <v>1</v>
      </c>
      <c r="E13" s="255"/>
      <c r="K13" s="186"/>
    </row>
    <row r="14" spans="1:11" ht="35.25" customHeight="1" x14ac:dyDescent="0.2">
      <c r="A14" s="257"/>
      <c r="B14" s="262"/>
      <c r="C14" s="262"/>
      <c r="D14" s="141" t="s">
        <v>2</v>
      </c>
      <c r="E14" s="142" t="s">
        <v>66</v>
      </c>
      <c r="K14" s="186"/>
    </row>
    <row r="15" spans="1:11" ht="24" customHeight="1" x14ac:dyDescent="0.2">
      <c r="A15" s="147" t="s">
        <v>67</v>
      </c>
      <c r="B15" s="233">
        <f>'4'!T7</f>
        <v>1561</v>
      </c>
      <c r="C15" s="233">
        <f>'4'!U7</f>
        <v>1599</v>
      </c>
      <c r="D15" s="234">
        <f>C15/B15*100</f>
        <v>102.43433696348494</v>
      </c>
      <c r="E15" s="223">
        <f>C15-B15</f>
        <v>38</v>
      </c>
      <c r="K15" s="186"/>
    </row>
    <row r="16" spans="1:11" ht="25.5" customHeight="1" x14ac:dyDescent="0.2">
      <c r="A16" s="167" t="s">
        <v>73</v>
      </c>
      <c r="B16" s="233">
        <f>'4'!W7</f>
        <v>1415</v>
      </c>
      <c r="C16" s="233">
        <f>'4'!X7</f>
        <v>1474</v>
      </c>
      <c r="D16" s="234">
        <f t="shared" ref="D16:D17" si="2">C16/B16*100</f>
        <v>104.16961130742048</v>
      </c>
      <c r="E16" s="223">
        <f t="shared" ref="E16:E17" si="3">C16-B16</f>
        <v>59</v>
      </c>
      <c r="K16" s="186"/>
    </row>
    <row r="17" spans="1:11" ht="33.75" customHeight="1" x14ac:dyDescent="0.2">
      <c r="A17" s="167" t="s">
        <v>74</v>
      </c>
      <c r="B17" s="233">
        <f>'4'!Z7</f>
        <v>1303</v>
      </c>
      <c r="C17" s="233">
        <f>'4'!AA7</f>
        <v>1398</v>
      </c>
      <c r="D17" s="234">
        <f t="shared" si="2"/>
        <v>107.29086722947045</v>
      </c>
      <c r="E17" s="223">
        <f t="shared" si="3"/>
        <v>95</v>
      </c>
      <c r="K17" s="186"/>
    </row>
  </sheetData>
  <mergeCells count="10">
    <mergeCell ref="A13:A14"/>
    <mergeCell ref="B13:B14"/>
    <mergeCell ref="C13:C14"/>
    <mergeCell ref="D13:E13"/>
    <mergeCell ref="A2:A3"/>
    <mergeCell ref="A1:E1"/>
    <mergeCell ref="B2:B3"/>
    <mergeCell ref="C2:C3"/>
    <mergeCell ref="D2:E2"/>
    <mergeCell ref="A11:E1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88"/>
  <sheetViews>
    <sheetView view="pageBreakPreview" topLeftCell="A7" zoomScale="90" zoomScaleNormal="90" zoomScaleSheetLayoutView="90" workbookViewId="0">
      <selection activeCell="F14" sqref="F14"/>
    </sheetView>
  </sheetViews>
  <sheetFormatPr defaultRowHeight="14.25" x14ac:dyDescent="0.2"/>
  <cols>
    <col min="1" max="1" width="28" style="216" customWidth="1"/>
    <col min="2" max="2" width="9.85546875" style="216" customWidth="1"/>
    <col min="3" max="3" width="9.5703125" style="216" customWidth="1"/>
    <col min="4" max="4" width="8.7109375" style="216" customWidth="1"/>
    <col min="5" max="5" width="9.5703125" style="216" customWidth="1"/>
    <col min="6" max="13" width="8.7109375" style="216" customWidth="1"/>
    <col min="14" max="14" width="9.42578125" style="216" customWidth="1"/>
    <col min="15" max="15" width="8.28515625" style="216" customWidth="1"/>
    <col min="16" max="16" width="7.42578125" style="216" customWidth="1"/>
    <col min="17" max="18" width="8.28515625" style="216" customWidth="1"/>
    <col min="19" max="19" width="8.5703125" style="216" customWidth="1"/>
    <col min="20" max="20" width="7.28515625" style="216" customWidth="1"/>
    <col min="21" max="21" width="7" style="216" customWidth="1"/>
    <col min="22" max="22" width="8.5703125" style="216" customWidth="1"/>
    <col min="23" max="23" width="8.140625" style="216" customWidth="1"/>
    <col min="24" max="24" width="7.85546875" style="216" customWidth="1"/>
    <col min="25" max="26" width="8.5703125" style="216" customWidth="1"/>
    <col min="27" max="27" width="8.28515625" style="216" customWidth="1"/>
    <col min="28" max="16384" width="9.140625" style="216"/>
  </cols>
  <sheetData>
    <row r="1" spans="1:30" s="192" customFormat="1" ht="43.5" customHeight="1" x14ac:dyDescent="0.25">
      <c r="A1" s="191"/>
      <c r="B1" s="277" t="s">
        <v>91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AB1" s="91" t="s">
        <v>22</v>
      </c>
    </row>
    <row r="2" spans="1:30" s="196" customFormat="1" ht="14.25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 t="s">
        <v>5</v>
      </c>
      <c r="N2" s="193"/>
      <c r="O2" s="193"/>
      <c r="P2" s="193"/>
      <c r="Q2" s="195"/>
      <c r="R2" s="195"/>
      <c r="S2" s="195"/>
      <c r="T2" s="195"/>
      <c r="U2" s="195"/>
      <c r="V2" s="195"/>
      <c r="X2" s="195"/>
      <c r="Y2" s="194"/>
      <c r="Z2" s="194"/>
      <c r="AA2" s="194"/>
      <c r="AB2" s="246" t="s">
        <v>5</v>
      </c>
    </row>
    <row r="3" spans="1:30" s="197" customFormat="1" ht="63" customHeight="1" x14ac:dyDescent="0.25">
      <c r="A3" s="274"/>
      <c r="B3" s="266" t="s">
        <v>27</v>
      </c>
      <c r="C3" s="266"/>
      <c r="D3" s="266"/>
      <c r="E3" s="266" t="s">
        <v>7</v>
      </c>
      <c r="F3" s="266"/>
      <c r="G3" s="266"/>
      <c r="H3" s="266" t="s">
        <v>19</v>
      </c>
      <c r="I3" s="266"/>
      <c r="J3" s="266"/>
      <c r="K3" s="266" t="s">
        <v>10</v>
      </c>
      <c r="L3" s="266"/>
      <c r="M3" s="266"/>
      <c r="N3" s="266" t="s">
        <v>11</v>
      </c>
      <c r="O3" s="266"/>
      <c r="P3" s="266"/>
      <c r="Q3" s="270" t="s">
        <v>9</v>
      </c>
      <c r="R3" s="271"/>
      <c r="S3" s="272"/>
      <c r="T3" s="270" t="s">
        <v>28</v>
      </c>
      <c r="U3" s="271"/>
      <c r="V3" s="272"/>
      <c r="W3" s="266" t="s">
        <v>12</v>
      </c>
      <c r="X3" s="266"/>
      <c r="Y3" s="266"/>
      <c r="Z3" s="266" t="s">
        <v>18</v>
      </c>
      <c r="AA3" s="266"/>
      <c r="AB3" s="266"/>
    </row>
    <row r="4" spans="1:30" s="200" customFormat="1" ht="26.25" customHeight="1" x14ac:dyDescent="0.25">
      <c r="A4" s="275"/>
      <c r="B4" s="267" t="s">
        <v>25</v>
      </c>
      <c r="C4" s="267" t="s">
        <v>37</v>
      </c>
      <c r="D4" s="268" t="s">
        <v>2</v>
      </c>
      <c r="E4" s="267" t="s">
        <v>25</v>
      </c>
      <c r="F4" s="267" t="s">
        <v>37</v>
      </c>
      <c r="G4" s="268" t="s">
        <v>2</v>
      </c>
      <c r="H4" s="267" t="s">
        <v>25</v>
      </c>
      <c r="I4" s="267" t="s">
        <v>37</v>
      </c>
      <c r="J4" s="268" t="s">
        <v>2</v>
      </c>
      <c r="K4" s="267" t="s">
        <v>25</v>
      </c>
      <c r="L4" s="267" t="s">
        <v>37</v>
      </c>
      <c r="M4" s="268" t="s">
        <v>2</v>
      </c>
      <c r="N4" s="267" t="s">
        <v>25</v>
      </c>
      <c r="O4" s="267" t="s">
        <v>37</v>
      </c>
      <c r="P4" s="268" t="s">
        <v>2</v>
      </c>
      <c r="Q4" s="267" t="s">
        <v>25</v>
      </c>
      <c r="R4" s="267" t="s">
        <v>37</v>
      </c>
      <c r="S4" s="268" t="s">
        <v>2</v>
      </c>
      <c r="T4" s="267" t="s">
        <v>25</v>
      </c>
      <c r="U4" s="267" t="s">
        <v>37</v>
      </c>
      <c r="V4" s="268" t="s">
        <v>2</v>
      </c>
      <c r="W4" s="267" t="s">
        <v>25</v>
      </c>
      <c r="X4" s="267" t="s">
        <v>37</v>
      </c>
      <c r="Y4" s="268" t="s">
        <v>2</v>
      </c>
      <c r="Z4" s="267" t="s">
        <v>25</v>
      </c>
      <c r="AA4" s="267" t="s">
        <v>37</v>
      </c>
      <c r="AB4" s="268" t="s">
        <v>2</v>
      </c>
    </row>
    <row r="5" spans="1:30" s="200" customFormat="1" ht="7.5" customHeight="1" x14ac:dyDescent="0.25">
      <c r="A5" s="276"/>
      <c r="B5" s="267"/>
      <c r="C5" s="267"/>
      <c r="D5" s="268"/>
      <c r="E5" s="267"/>
      <c r="F5" s="267"/>
      <c r="G5" s="268"/>
      <c r="H5" s="267"/>
      <c r="I5" s="267"/>
      <c r="J5" s="268"/>
      <c r="K5" s="267"/>
      <c r="L5" s="267"/>
      <c r="M5" s="268"/>
      <c r="N5" s="267"/>
      <c r="O5" s="267"/>
      <c r="P5" s="268"/>
      <c r="Q5" s="267"/>
      <c r="R5" s="267"/>
      <c r="S5" s="268"/>
      <c r="T5" s="267"/>
      <c r="U5" s="267"/>
      <c r="V5" s="268"/>
      <c r="W5" s="267"/>
      <c r="X5" s="267"/>
      <c r="Y5" s="268"/>
      <c r="Z5" s="267"/>
      <c r="AA5" s="267"/>
      <c r="AB5" s="268"/>
    </row>
    <row r="6" spans="1:30" s="203" customFormat="1" ht="11.25" customHeight="1" x14ac:dyDescent="0.25">
      <c r="A6" s="201" t="s">
        <v>3</v>
      </c>
      <c r="B6" s="202">
        <v>1</v>
      </c>
      <c r="C6" s="202">
        <v>2</v>
      </c>
      <c r="D6" s="202">
        <v>3</v>
      </c>
      <c r="E6" s="202">
        <v>4</v>
      </c>
      <c r="F6" s="202">
        <v>5</v>
      </c>
      <c r="G6" s="202">
        <v>6</v>
      </c>
      <c r="H6" s="202">
        <v>7</v>
      </c>
      <c r="I6" s="202">
        <v>8</v>
      </c>
      <c r="J6" s="202">
        <v>9</v>
      </c>
      <c r="K6" s="202">
        <v>13</v>
      </c>
      <c r="L6" s="202">
        <v>14</v>
      </c>
      <c r="M6" s="202">
        <v>15</v>
      </c>
      <c r="N6" s="202">
        <v>16</v>
      </c>
      <c r="O6" s="202">
        <v>17</v>
      </c>
      <c r="P6" s="202">
        <v>18</v>
      </c>
      <c r="Q6" s="202">
        <v>19</v>
      </c>
      <c r="R6" s="202">
        <v>20</v>
      </c>
      <c r="S6" s="202">
        <v>21</v>
      </c>
      <c r="T6" s="202">
        <v>22</v>
      </c>
      <c r="U6" s="202">
        <v>23</v>
      </c>
      <c r="V6" s="202">
        <v>24</v>
      </c>
      <c r="W6" s="202">
        <v>25</v>
      </c>
      <c r="X6" s="202">
        <v>26</v>
      </c>
      <c r="Y6" s="202">
        <v>27</v>
      </c>
      <c r="Z6" s="202">
        <v>25</v>
      </c>
      <c r="AA6" s="202">
        <v>26</v>
      </c>
      <c r="AB6" s="202">
        <v>27</v>
      </c>
    </row>
    <row r="7" spans="1:30" s="206" customFormat="1" ht="16.5" customHeight="1" x14ac:dyDescent="0.25">
      <c r="A7" s="92" t="s">
        <v>38</v>
      </c>
      <c r="B7" s="204">
        <f>SUM(B8:B33)</f>
        <v>2286</v>
      </c>
      <c r="C7" s="204">
        <f>SUM(C8:C33)</f>
        <v>2693</v>
      </c>
      <c r="D7" s="205">
        <f>C7/B7*100</f>
        <v>117.80402449693787</v>
      </c>
      <c r="E7" s="204">
        <f>SUM(E8:E33)</f>
        <v>2081</v>
      </c>
      <c r="F7" s="204">
        <f>SUM(F8:F33)</f>
        <v>2554</v>
      </c>
      <c r="G7" s="205">
        <f>F7/E7*100</f>
        <v>122.72945699183084</v>
      </c>
      <c r="H7" s="204">
        <f>SUM(H8:H33)</f>
        <v>295</v>
      </c>
      <c r="I7" s="204">
        <f>SUM(I8:I33)</f>
        <v>336</v>
      </c>
      <c r="J7" s="205">
        <f>I7/H7*100</f>
        <v>113.89830508474577</v>
      </c>
      <c r="K7" s="204">
        <f>SUM(K8:K33)</f>
        <v>108</v>
      </c>
      <c r="L7" s="204">
        <f>SUM(L8:L33)</f>
        <v>91</v>
      </c>
      <c r="M7" s="205">
        <f>L7/K7*100</f>
        <v>84.259259259259252</v>
      </c>
      <c r="N7" s="204">
        <f>SUM(N8:N33)</f>
        <v>92</v>
      </c>
      <c r="O7" s="204">
        <f>SUM(O8:O33)</f>
        <v>22</v>
      </c>
      <c r="P7" s="205">
        <f>O7/N7*100</f>
        <v>23.913043478260871</v>
      </c>
      <c r="Q7" s="204">
        <f>SUM(Q8:Q33)</f>
        <v>1534</v>
      </c>
      <c r="R7" s="204">
        <f>SUM(R8:R33)</f>
        <v>1615</v>
      </c>
      <c r="S7" s="205">
        <f>R7/Q7*100</f>
        <v>105.28031290743156</v>
      </c>
      <c r="T7" s="204">
        <f>SUM(T8:T33)</f>
        <v>1561</v>
      </c>
      <c r="U7" s="204">
        <f>SUM(U8:U33)</f>
        <v>1599</v>
      </c>
      <c r="V7" s="205">
        <f>U7/T7*100</f>
        <v>102.43433696348494</v>
      </c>
      <c r="W7" s="204">
        <f>SUM(W8:W33)</f>
        <v>1415</v>
      </c>
      <c r="X7" s="204">
        <f>SUM(X8:X33)</f>
        <v>1474</v>
      </c>
      <c r="Y7" s="205">
        <f>X7/W7*100</f>
        <v>104.16961130742048</v>
      </c>
      <c r="Z7" s="204">
        <f>SUM(Z8:Z33)</f>
        <v>1303</v>
      </c>
      <c r="AA7" s="204">
        <f>SUM(AA8:AA33)</f>
        <v>1398</v>
      </c>
      <c r="AB7" s="205">
        <f>AA7/Z7*100</f>
        <v>107.29086722947045</v>
      </c>
      <c r="AC7" s="240"/>
    </row>
    <row r="8" spans="1:30" s="211" customFormat="1" ht="16.5" customHeight="1" x14ac:dyDescent="0.25">
      <c r="A8" s="94" t="s">
        <v>39</v>
      </c>
      <c r="B8" s="207">
        <v>26</v>
      </c>
      <c r="C8" s="207">
        <v>33</v>
      </c>
      <c r="D8" s="209">
        <f t="shared" ref="D8:D33" si="0">C8/B8*100</f>
        <v>126.92307692307692</v>
      </c>
      <c r="E8" s="207">
        <v>26</v>
      </c>
      <c r="F8" s="210">
        <v>33</v>
      </c>
      <c r="G8" s="209">
        <f t="shared" ref="G8:G33" si="1">F8/E8*100</f>
        <v>126.92307692307692</v>
      </c>
      <c r="H8" s="207">
        <v>5</v>
      </c>
      <c r="I8" s="207">
        <v>4</v>
      </c>
      <c r="J8" s="209">
        <f t="shared" ref="J8:J33" si="2">I8/H8*100</f>
        <v>80</v>
      </c>
      <c r="K8" s="207">
        <v>1</v>
      </c>
      <c r="L8" s="207">
        <v>1</v>
      </c>
      <c r="M8" s="209">
        <f t="shared" ref="M8:M32" si="3">L8/K8*100</f>
        <v>100</v>
      </c>
      <c r="N8" s="207">
        <v>1</v>
      </c>
      <c r="O8" s="207">
        <v>1</v>
      </c>
      <c r="P8" s="209">
        <f t="shared" ref="P8:P32" si="4">O8/N8*100</f>
        <v>100</v>
      </c>
      <c r="Q8" s="207">
        <v>25</v>
      </c>
      <c r="R8" s="207">
        <v>32</v>
      </c>
      <c r="S8" s="209">
        <f t="shared" ref="S8:S33" si="5">R8/Q8*100</f>
        <v>128</v>
      </c>
      <c r="T8" s="207">
        <v>13</v>
      </c>
      <c r="U8" s="207">
        <v>21</v>
      </c>
      <c r="V8" s="209">
        <f t="shared" ref="V8:V33" si="6">U8/T8*100</f>
        <v>161.53846153846155</v>
      </c>
      <c r="W8" s="207">
        <v>13</v>
      </c>
      <c r="X8" s="207">
        <v>21</v>
      </c>
      <c r="Y8" s="209">
        <f t="shared" ref="Y8:Y33" si="7">X8/W8*100</f>
        <v>161.53846153846155</v>
      </c>
      <c r="Z8" s="207">
        <v>13</v>
      </c>
      <c r="AA8" s="207">
        <v>19</v>
      </c>
      <c r="AB8" s="209">
        <f t="shared" ref="AB8:AB33" si="8">AA8/Z8*100</f>
        <v>146.15384615384613</v>
      </c>
      <c r="AC8" s="247"/>
      <c r="AD8" s="245"/>
    </row>
    <row r="9" spans="1:30" s="212" customFormat="1" ht="16.5" customHeight="1" x14ac:dyDescent="0.25">
      <c r="A9" s="94" t="s">
        <v>40</v>
      </c>
      <c r="B9" s="207">
        <v>101</v>
      </c>
      <c r="C9" s="207">
        <v>110</v>
      </c>
      <c r="D9" s="209">
        <f t="shared" si="0"/>
        <v>108.91089108910892</v>
      </c>
      <c r="E9" s="207">
        <v>94</v>
      </c>
      <c r="F9" s="210">
        <v>107</v>
      </c>
      <c r="G9" s="209">
        <f t="shared" si="1"/>
        <v>113.82978723404256</v>
      </c>
      <c r="H9" s="207">
        <v>11</v>
      </c>
      <c r="I9" s="207">
        <v>10</v>
      </c>
      <c r="J9" s="209">
        <f t="shared" si="2"/>
        <v>90.909090909090907</v>
      </c>
      <c r="K9" s="207">
        <v>8</v>
      </c>
      <c r="L9" s="207">
        <v>4</v>
      </c>
      <c r="M9" s="209">
        <f t="shared" si="3"/>
        <v>50</v>
      </c>
      <c r="N9" s="207">
        <v>1</v>
      </c>
      <c r="O9" s="207">
        <v>1</v>
      </c>
      <c r="P9" s="209">
        <f t="shared" si="4"/>
        <v>100</v>
      </c>
      <c r="Q9" s="207">
        <v>82</v>
      </c>
      <c r="R9" s="207">
        <v>93</v>
      </c>
      <c r="S9" s="209">
        <f t="shared" si="5"/>
        <v>113.41463414634146</v>
      </c>
      <c r="T9" s="207">
        <v>66</v>
      </c>
      <c r="U9" s="207">
        <v>69</v>
      </c>
      <c r="V9" s="209">
        <f t="shared" si="6"/>
        <v>104.54545454545455</v>
      </c>
      <c r="W9" s="207">
        <v>60</v>
      </c>
      <c r="X9" s="207">
        <v>66</v>
      </c>
      <c r="Y9" s="209">
        <f t="shared" si="7"/>
        <v>110.00000000000001</v>
      </c>
      <c r="Z9" s="207">
        <v>50</v>
      </c>
      <c r="AA9" s="207">
        <v>62</v>
      </c>
      <c r="AB9" s="209">
        <f t="shared" si="8"/>
        <v>124</v>
      </c>
      <c r="AC9" s="247"/>
      <c r="AD9" s="245"/>
    </row>
    <row r="10" spans="1:30" s="211" customFormat="1" ht="16.5" customHeight="1" x14ac:dyDescent="0.25">
      <c r="A10" s="94" t="s">
        <v>41</v>
      </c>
      <c r="B10" s="207">
        <v>111</v>
      </c>
      <c r="C10" s="207">
        <v>143</v>
      </c>
      <c r="D10" s="209">
        <f t="shared" si="0"/>
        <v>128.82882882882882</v>
      </c>
      <c r="E10" s="207">
        <v>98</v>
      </c>
      <c r="F10" s="210">
        <v>132</v>
      </c>
      <c r="G10" s="209">
        <f t="shared" si="1"/>
        <v>134.69387755102039</v>
      </c>
      <c r="H10" s="207">
        <v>14</v>
      </c>
      <c r="I10" s="207">
        <v>18</v>
      </c>
      <c r="J10" s="209">
        <f t="shared" si="2"/>
        <v>128.57142857142858</v>
      </c>
      <c r="K10" s="207">
        <v>6</v>
      </c>
      <c r="L10" s="207">
        <v>6</v>
      </c>
      <c r="M10" s="209">
        <f t="shared" si="3"/>
        <v>100</v>
      </c>
      <c r="N10" s="207">
        <v>0</v>
      </c>
      <c r="O10" s="207">
        <v>0</v>
      </c>
      <c r="P10" s="209" t="s">
        <v>85</v>
      </c>
      <c r="Q10" s="207">
        <v>40</v>
      </c>
      <c r="R10" s="207">
        <v>15</v>
      </c>
      <c r="S10" s="209">
        <f t="shared" si="5"/>
        <v>37.5</v>
      </c>
      <c r="T10" s="207">
        <v>83</v>
      </c>
      <c r="U10" s="207">
        <v>87</v>
      </c>
      <c r="V10" s="209">
        <f t="shared" si="6"/>
        <v>104.81927710843372</v>
      </c>
      <c r="W10" s="207">
        <v>71</v>
      </c>
      <c r="X10" s="207">
        <v>76</v>
      </c>
      <c r="Y10" s="209">
        <f t="shared" si="7"/>
        <v>107.04225352112675</v>
      </c>
      <c r="Z10" s="207">
        <v>63</v>
      </c>
      <c r="AA10" s="207">
        <v>71</v>
      </c>
      <c r="AB10" s="209">
        <f t="shared" si="8"/>
        <v>112.6984126984127</v>
      </c>
      <c r="AC10" s="247"/>
      <c r="AD10" s="245"/>
    </row>
    <row r="11" spans="1:30" s="211" customFormat="1" ht="16.5" customHeight="1" x14ac:dyDescent="0.25">
      <c r="A11" s="94" t="s">
        <v>42</v>
      </c>
      <c r="B11" s="207">
        <v>30</v>
      </c>
      <c r="C11" s="207">
        <v>39</v>
      </c>
      <c r="D11" s="209">
        <f t="shared" si="0"/>
        <v>130</v>
      </c>
      <c r="E11" s="207">
        <v>27</v>
      </c>
      <c r="F11" s="210">
        <v>38</v>
      </c>
      <c r="G11" s="209">
        <f t="shared" si="1"/>
        <v>140.74074074074073</v>
      </c>
      <c r="H11" s="207">
        <v>5</v>
      </c>
      <c r="I11" s="207">
        <v>4</v>
      </c>
      <c r="J11" s="209">
        <f t="shared" si="2"/>
        <v>80</v>
      </c>
      <c r="K11" s="207">
        <v>3</v>
      </c>
      <c r="L11" s="207">
        <v>1</v>
      </c>
      <c r="M11" s="209">
        <f t="shared" si="3"/>
        <v>33.333333333333329</v>
      </c>
      <c r="N11" s="207">
        <v>5</v>
      </c>
      <c r="O11" s="207">
        <v>0</v>
      </c>
      <c r="P11" s="209">
        <f t="shared" si="4"/>
        <v>0</v>
      </c>
      <c r="Q11" s="207">
        <v>26</v>
      </c>
      <c r="R11" s="207">
        <v>32</v>
      </c>
      <c r="S11" s="209">
        <f t="shared" si="5"/>
        <v>123.07692307692308</v>
      </c>
      <c r="T11" s="207">
        <v>21</v>
      </c>
      <c r="U11" s="207">
        <v>23</v>
      </c>
      <c r="V11" s="209">
        <f t="shared" si="6"/>
        <v>109.52380952380953</v>
      </c>
      <c r="W11" s="207">
        <v>19</v>
      </c>
      <c r="X11" s="207">
        <v>22</v>
      </c>
      <c r="Y11" s="209">
        <f t="shared" si="7"/>
        <v>115.78947368421053</v>
      </c>
      <c r="Z11" s="207">
        <v>18</v>
      </c>
      <c r="AA11" s="207">
        <v>22</v>
      </c>
      <c r="AB11" s="209">
        <f t="shared" si="8"/>
        <v>122.22222222222223</v>
      </c>
      <c r="AC11" s="247"/>
      <c r="AD11" s="245"/>
    </row>
    <row r="12" spans="1:30" s="211" customFormat="1" ht="16.5" customHeight="1" x14ac:dyDescent="0.25">
      <c r="A12" s="94" t="s">
        <v>43</v>
      </c>
      <c r="B12" s="207">
        <v>41</v>
      </c>
      <c r="C12" s="207">
        <v>35</v>
      </c>
      <c r="D12" s="209">
        <f t="shared" si="0"/>
        <v>85.365853658536579</v>
      </c>
      <c r="E12" s="207">
        <v>39</v>
      </c>
      <c r="F12" s="210">
        <v>35</v>
      </c>
      <c r="G12" s="209">
        <f t="shared" si="1"/>
        <v>89.743589743589752</v>
      </c>
      <c r="H12" s="207">
        <v>11</v>
      </c>
      <c r="I12" s="207">
        <v>11</v>
      </c>
      <c r="J12" s="209">
        <f t="shared" si="2"/>
        <v>100</v>
      </c>
      <c r="K12" s="207">
        <v>3</v>
      </c>
      <c r="L12" s="207">
        <v>1</v>
      </c>
      <c r="M12" s="209">
        <f t="shared" si="3"/>
        <v>33.333333333333329</v>
      </c>
      <c r="N12" s="207">
        <v>1</v>
      </c>
      <c r="O12" s="207">
        <v>2</v>
      </c>
      <c r="P12" s="209">
        <f t="shared" si="4"/>
        <v>200</v>
      </c>
      <c r="Q12" s="207">
        <v>37</v>
      </c>
      <c r="R12" s="207">
        <v>23</v>
      </c>
      <c r="S12" s="209">
        <f t="shared" si="5"/>
        <v>62.162162162162161</v>
      </c>
      <c r="T12" s="207">
        <v>21</v>
      </c>
      <c r="U12" s="207">
        <v>18</v>
      </c>
      <c r="V12" s="209">
        <f t="shared" si="6"/>
        <v>85.714285714285708</v>
      </c>
      <c r="W12" s="207">
        <v>21</v>
      </c>
      <c r="X12" s="207">
        <v>18</v>
      </c>
      <c r="Y12" s="209">
        <f t="shared" si="7"/>
        <v>85.714285714285708</v>
      </c>
      <c r="Z12" s="207">
        <v>20</v>
      </c>
      <c r="AA12" s="207">
        <v>17</v>
      </c>
      <c r="AB12" s="209">
        <f t="shared" si="8"/>
        <v>85</v>
      </c>
      <c r="AC12" s="247"/>
      <c r="AD12" s="245"/>
    </row>
    <row r="13" spans="1:30" s="211" customFormat="1" ht="16.5" customHeight="1" x14ac:dyDescent="0.25">
      <c r="A13" s="94" t="s">
        <v>44</v>
      </c>
      <c r="B13" s="207">
        <v>93</v>
      </c>
      <c r="C13" s="207">
        <v>102</v>
      </c>
      <c r="D13" s="209">
        <f t="shared" si="0"/>
        <v>109.6774193548387</v>
      </c>
      <c r="E13" s="207">
        <v>92</v>
      </c>
      <c r="F13" s="210">
        <v>101</v>
      </c>
      <c r="G13" s="209">
        <f t="shared" si="1"/>
        <v>109.78260869565217</v>
      </c>
      <c r="H13" s="207">
        <v>10</v>
      </c>
      <c r="I13" s="207">
        <v>19</v>
      </c>
      <c r="J13" s="209">
        <f t="shared" si="2"/>
        <v>190</v>
      </c>
      <c r="K13" s="207">
        <v>4</v>
      </c>
      <c r="L13" s="207">
        <v>5</v>
      </c>
      <c r="M13" s="209">
        <f t="shared" si="3"/>
        <v>125</v>
      </c>
      <c r="N13" s="207">
        <v>20</v>
      </c>
      <c r="O13" s="207">
        <v>5</v>
      </c>
      <c r="P13" s="209">
        <f t="shared" si="4"/>
        <v>25</v>
      </c>
      <c r="Q13" s="207">
        <v>66</v>
      </c>
      <c r="R13" s="207">
        <v>53</v>
      </c>
      <c r="S13" s="209">
        <f t="shared" si="5"/>
        <v>80.303030303030297</v>
      </c>
      <c r="T13" s="207">
        <v>72</v>
      </c>
      <c r="U13" s="207">
        <v>52</v>
      </c>
      <c r="V13" s="209">
        <f t="shared" si="6"/>
        <v>72.222222222222214</v>
      </c>
      <c r="W13" s="207">
        <v>71</v>
      </c>
      <c r="X13" s="207">
        <v>51</v>
      </c>
      <c r="Y13" s="209">
        <f t="shared" si="7"/>
        <v>71.83098591549296</v>
      </c>
      <c r="Z13" s="207">
        <v>65</v>
      </c>
      <c r="AA13" s="207">
        <v>49</v>
      </c>
      <c r="AB13" s="209">
        <f t="shared" si="8"/>
        <v>75.384615384615387</v>
      </c>
      <c r="AC13" s="247"/>
      <c r="AD13" s="245"/>
    </row>
    <row r="14" spans="1:30" s="211" customFormat="1" ht="16.5" customHeight="1" x14ac:dyDescent="0.25">
      <c r="A14" s="94" t="s">
        <v>45</v>
      </c>
      <c r="B14" s="207">
        <v>95</v>
      </c>
      <c r="C14" s="207">
        <v>83</v>
      </c>
      <c r="D14" s="209">
        <f t="shared" si="0"/>
        <v>87.368421052631589</v>
      </c>
      <c r="E14" s="207">
        <v>89</v>
      </c>
      <c r="F14" s="210">
        <v>79</v>
      </c>
      <c r="G14" s="209">
        <f t="shared" si="1"/>
        <v>88.764044943820224</v>
      </c>
      <c r="H14" s="207">
        <v>15</v>
      </c>
      <c r="I14" s="207">
        <v>13</v>
      </c>
      <c r="J14" s="209">
        <f t="shared" si="2"/>
        <v>86.666666666666671</v>
      </c>
      <c r="K14" s="207">
        <v>10</v>
      </c>
      <c r="L14" s="207">
        <v>6</v>
      </c>
      <c r="M14" s="209">
        <f t="shared" si="3"/>
        <v>60</v>
      </c>
      <c r="N14" s="207">
        <v>6</v>
      </c>
      <c r="O14" s="207">
        <v>0</v>
      </c>
      <c r="P14" s="209">
        <f t="shared" si="4"/>
        <v>0</v>
      </c>
      <c r="Q14" s="207">
        <v>64</v>
      </c>
      <c r="R14" s="207">
        <v>54</v>
      </c>
      <c r="S14" s="209">
        <f t="shared" si="5"/>
        <v>84.375</v>
      </c>
      <c r="T14" s="207">
        <v>62</v>
      </c>
      <c r="U14" s="207">
        <v>49</v>
      </c>
      <c r="V14" s="209">
        <f t="shared" si="6"/>
        <v>79.032258064516128</v>
      </c>
      <c r="W14" s="207">
        <v>57</v>
      </c>
      <c r="X14" s="207">
        <v>45</v>
      </c>
      <c r="Y14" s="209">
        <f t="shared" si="7"/>
        <v>78.94736842105263</v>
      </c>
      <c r="Z14" s="207">
        <v>55</v>
      </c>
      <c r="AA14" s="207">
        <v>40</v>
      </c>
      <c r="AB14" s="209">
        <f t="shared" si="8"/>
        <v>72.727272727272734</v>
      </c>
      <c r="AC14" s="247"/>
      <c r="AD14" s="245"/>
    </row>
    <row r="15" spans="1:30" s="211" customFormat="1" ht="16.5" customHeight="1" x14ac:dyDescent="0.25">
      <c r="A15" s="94" t="s">
        <v>46</v>
      </c>
      <c r="B15" s="207">
        <v>105</v>
      </c>
      <c r="C15" s="207">
        <v>141</v>
      </c>
      <c r="D15" s="209">
        <f t="shared" si="0"/>
        <v>134.28571428571428</v>
      </c>
      <c r="E15" s="207">
        <v>100</v>
      </c>
      <c r="F15" s="210">
        <v>133</v>
      </c>
      <c r="G15" s="209">
        <f t="shared" si="1"/>
        <v>133</v>
      </c>
      <c r="H15" s="207">
        <v>23</v>
      </c>
      <c r="I15" s="207">
        <v>36</v>
      </c>
      <c r="J15" s="209">
        <f t="shared" si="2"/>
        <v>156.52173913043478</v>
      </c>
      <c r="K15" s="207">
        <v>11</v>
      </c>
      <c r="L15" s="207">
        <v>13</v>
      </c>
      <c r="M15" s="209">
        <f t="shared" si="3"/>
        <v>118.18181818181819</v>
      </c>
      <c r="N15" s="207">
        <v>3</v>
      </c>
      <c r="O15" s="207">
        <v>0</v>
      </c>
      <c r="P15" s="209">
        <f t="shared" si="4"/>
        <v>0</v>
      </c>
      <c r="Q15" s="207">
        <v>68</v>
      </c>
      <c r="R15" s="207">
        <v>81</v>
      </c>
      <c r="S15" s="209">
        <f t="shared" si="5"/>
        <v>119.11764705882352</v>
      </c>
      <c r="T15" s="207">
        <v>61</v>
      </c>
      <c r="U15" s="207">
        <v>77</v>
      </c>
      <c r="V15" s="209">
        <f t="shared" si="6"/>
        <v>126.22950819672131</v>
      </c>
      <c r="W15" s="207">
        <v>56</v>
      </c>
      <c r="X15" s="207">
        <v>72</v>
      </c>
      <c r="Y15" s="209">
        <f t="shared" si="7"/>
        <v>128.57142857142858</v>
      </c>
      <c r="Z15" s="207">
        <v>51</v>
      </c>
      <c r="AA15" s="207">
        <v>68</v>
      </c>
      <c r="AB15" s="209">
        <f t="shared" si="8"/>
        <v>133.33333333333331</v>
      </c>
      <c r="AC15" s="247"/>
      <c r="AD15" s="245"/>
    </row>
    <row r="16" spans="1:30" s="211" customFormat="1" ht="16.5" customHeight="1" x14ac:dyDescent="0.25">
      <c r="A16" s="94" t="s">
        <v>47</v>
      </c>
      <c r="B16" s="207">
        <v>31</v>
      </c>
      <c r="C16" s="207">
        <v>44</v>
      </c>
      <c r="D16" s="209">
        <f t="shared" si="0"/>
        <v>141.93548387096774</v>
      </c>
      <c r="E16" s="207">
        <v>30</v>
      </c>
      <c r="F16" s="210">
        <v>43</v>
      </c>
      <c r="G16" s="209">
        <f t="shared" si="1"/>
        <v>143.33333333333334</v>
      </c>
      <c r="H16" s="207">
        <v>6</v>
      </c>
      <c r="I16" s="207">
        <v>6</v>
      </c>
      <c r="J16" s="209">
        <f t="shared" si="2"/>
        <v>100</v>
      </c>
      <c r="K16" s="207">
        <v>1</v>
      </c>
      <c r="L16" s="207">
        <v>1</v>
      </c>
      <c r="M16" s="209">
        <f t="shared" si="3"/>
        <v>100</v>
      </c>
      <c r="N16" s="207">
        <v>0</v>
      </c>
      <c r="O16" s="207">
        <v>0</v>
      </c>
      <c r="P16" s="209" t="s">
        <v>85</v>
      </c>
      <c r="Q16" s="207">
        <v>27</v>
      </c>
      <c r="R16" s="207">
        <v>28</v>
      </c>
      <c r="S16" s="209">
        <f t="shared" si="5"/>
        <v>103.7037037037037</v>
      </c>
      <c r="T16" s="207">
        <v>16</v>
      </c>
      <c r="U16" s="207">
        <v>30</v>
      </c>
      <c r="V16" s="209">
        <f t="shared" si="6"/>
        <v>187.5</v>
      </c>
      <c r="W16" s="207">
        <v>15</v>
      </c>
      <c r="X16" s="207">
        <v>29</v>
      </c>
      <c r="Y16" s="209">
        <f t="shared" si="7"/>
        <v>193.33333333333334</v>
      </c>
      <c r="Z16" s="207">
        <v>14</v>
      </c>
      <c r="AA16" s="207">
        <v>28</v>
      </c>
      <c r="AB16" s="209">
        <f t="shared" si="8"/>
        <v>200</v>
      </c>
      <c r="AC16" s="247"/>
      <c r="AD16" s="245"/>
    </row>
    <row r="17" spans="1:30" s="211" customFormat="1" ht="16.5" customHeight="1" x14ac:dyDescent="0.25">
      <c r="A17" s="94" t="s">
        <v>48</v>
      </c>
      <c r="B17" s="207">
        <v>31</v>
      </c>
      <c r="C17" s="207">
        <v>36</v>
      </c>
      <c r="D17" s="209">
        <f t="shared" si="0"/>
        <v>116.12903225806453</v>
      </c>
      <c r="E17" s="207">
        <v>31</v>
      </c>
      <c r="F17" s="210">
        <v>34</v>
      </c>
      <c r="G17" s="209">
        <f t="shared" si="1"/>
        <v>109.6774193548387</v>
      </c>
      <c r="H17" s="207">
        <v>4</v>
      </c>
      <c r="I17" s="207">
        <v>7</v>
      </c>
      <c r="J17" s="209">
        <f t="shared" si="2"/>
        <v>175</v>
      </c>
      <c r="K17" s="207">
        <v>2</v>
      </c>
      <c r="L17" s="207">
        <v>2</v>
      </c>
      <c r="M17" s="209">
        <f t="shared" si="3"/>
        <v>100</v>
      </c>
      <c r="N17" s="207">
        <v>14</v>
      </c>
      <c r="O17" s="207">
        <v>0</v>
      </c>
      <c r="P17" s="209">
        <f t="shared" si="4"/>
        <v>0</v>
      </c>
      <c r="Q17" s="207">
        <v>29</v>
      </c>
      <c r="R17" s="207">
        <v>34</v>
      </c>
      <c r="S17" s="209">
        <f t="shared" si="5"/>
        <v>117.24137931034481</v>
      </c>
      <c r="T17" s="207">
        <v>22</v>
      </c>
      <c r="U17" s="207">
        <v>17</v>
      </c>
      <c r="V17" s="209">
        <f t="shared" si="6"/>
        <v>77.272727272727266</v>
      </c>
      <c r="W17" s="207">
        <v>22</v>
      </c>
      <c r="X17" s="207">
        <v>15</v>
      </c>
      <c r="Y17" s="209">
        <f t="shared" si="7"/>
        <v>68.181818181818173</v>
      </c>
      <c r="Z17" s="207">
        <v>20</v>
      </c>
      <c r="AA17" s="207">
        <v>15</v>
      </c>
      <c r="AB17" s="209">
        <f t="shared" si="8"/>
        <v>75</v>
      </c>
      <c r="AC17" s="247"/>
      <c r="AD17" s="245"/>
    </row>
    <row r="18" spans="1:30" s="211" customFormat="1" ht="16.5" customHeight="1" x14ac:dyDescent="0.25">
      <c r="A18" s="94" t="s">
        <v>49</v>
      </c>
      <c r="B18" s="207">
        <v>51</v>
      </c>
      <c r="C18" s="207">
        <v>41</v>
      </c>
      <c r="D18" s="209">
        <f t="shared" si="0"/>
        <v>80.392156862745097</v>
      </c>
      <c r="E18" s="207">
        <v>50</v>
      </c>
      <c r="F18" s="210">
        <v>40</v>
      </c>
      <c r="G18" s="209">
        <f t="shared" si="1"/>
        <v>80</v>
      </c>
      <c r="H18" s="207">
        <v>3</v>
      </c>
      <c r="I18" s="207">
        <v>3</v>
      </c>
      <c r="J18" s="209">
        <f t="shared" si="2"/>
        <v>100</v>
      </c>
      <c r="K18" s="207">
        <v>1</v>
      </c>
      <c r="L18" s="207">
        <v>0</v>
      </c>
      <c r="M18" s="209">
        <f t="shared" si="3"/>
        <v>0</v>
      </c>
      <c r="N18" s="207">
        <v>1</v>
      </c>
      <c r="O18" s="207">
        <v>0</v>
      </c>
      <c r="P18" s="209">
        <f t="shared" si="4"/>
        <v>0</v>
      </c>
      <c r="Q18" s="207">
        <v>39</v>
      </c>
      <c r="R18" s="207">
        <v>14</v>
      </c>
      <c r="S18" s="209">
        <f t="shared" si="5"/>
        <v>35.897435897435898</v>
      </c>
      <c r="T18" s="207">
        <v>39</v>
      </c>
      <c r="U18" s="207">
        <v>23</v>
      </c>
      <c r="V18" s="209">
        <f t="shared" si="6"/>
        <v>58.974358974358978</v>
      </c>
      <c r="W18" s="207">
        <v>38</v>
      </c>
      <c r="X18" s="207">
        <v>22</v>
      </c>
      <c r="Y18" s="209">
        <f t="shared" si="7"/>
        <v>57.894736842105267</v>
      </c>
      <c r="Z18" s="207">
        <v>32</v>
      </c>
      <c r="AA18" s="207">
        <v>20</v>
      </c>
      <c r="AB18" s="209">
        <f t="shared" si="8"/>
        <v>62.5</v>
      </c>
      <c r="AC18" s="247"/>
      <c r="AD18" s="245"/>
    </row>
    <row r="19" spans="1:30" s="211" customFormat="1" ht="16.5" customHeight="1" x14ac:dyDescent="0.25">
      <c r="A19" s="94" t="s">
        <v>50</v>
      </c>
      <c r="B19" s="207">
        <v>56</v>
      </c>
      <c r="C19" s="207">
        <v>54</v>
      </c>
      <c r="D19" s="209">
        <f t="shared" si="0"/>
        <v>96.428571428571431</v>
      </c>
      <c r="E19" s="207">
        <v>56</v>
      </c>
      <c r="F19" s="210">
        <v>54</v>
      </c>
      <c r="G19" s="209">
        <f t="shared" si="1"/>
        <v>96.428571428571431</v>
      </c>
      <c r="H19" s="207">
        <v>10</v>
      </c>
      <c r="I19" s="207">
        <v>11</v>
      </c>
      <c r="J19" s="209">
        <f t="shared" si="2"/>
        <v>110.00000000000001</v>
      </c>
      <c r="K19" s="207">
        <v>0</v>
      </c>
      <c r="L19" s="207">
        <v>0</v>
      </c>
      <c r="M19" s="209" t="s">
        <v>85</v>
      </c>
      <c r="N19" s="207">
        <v>1</v>
      </c>
      <c r="O19" s="207">
        <v>0</v>
      </c>
      <c r="P19" s="209">
        <f t="shared" si="4"/>
        <v>0</v>
      </c>
      <c r="Q19" s="207">
        <v>31</v>
      </c>
      <c r="R19" s="207">
        <v>6</v>
      </c>
      <c r="S19" s="209">
        <f t="shared" si="5"/>
        <v>19.35483870967742</v>
      </c>
      <c r="T19" s="207">
        <v>35</v>
      </c>
      <c r="U19" s="207">
        <v>29</v>
      </c>
      <c r="V19" s="209">
        <f t="shared" si="6"/>
        <v>82.857142857142861</v>
      </c>
      <c r="W19" s="207">
        <v>35</v>
      </c>
      <c r="X19" s="207">
        <v>29</v>
      </c>
      <c r="Y19" s="209">
        <f t="shared" si="7"/>
        <v>82.857142857142861</v>
      </c>
      <c r="Z19" s="207">
        <v>34</v>
      </c>
      <c r="AA19" s="207">
        <v>29</v>
      </c>
      <c r="AB19" s="209">
        <f t="shared" si="8"/>
        <v>85.294117647058826</v>
      </c>
      <c r="AC19" s="247"/>
      <c r="AD19" s="245"/>
    </row>
    <row r="20" spans="1:30" s="211" customFormat="1" ht="16.5" customHeight="1" x14ac:dyDescent="0.25">
      <c r="A20" s="94" t="s">
        <v>51</v>
      </c>
      <c r="B20" s="207">
        <v>71</v>
      </c>
      <c r="C20" s="207">
        <v>73</v>
      </c>
      <c r="D20" s="209">
        <f t="shared" si="0"/>
        <v>102.8169014084507</v>
      </c>
      <c r="E20" s="207">
        <v>71</v>
      </c>
      <c r="F20" s="210">
        <v>73</v>
      </c>
      <c r="G20" s="209">
        <f t="shared" si="1"/>
        <v>102.8169014084507</v>
      </c>
      <c r="H20" s="207">
        <v>24</v>
      </c>
      <c r="I20" s="207">
        <v>23</v>
      </c>
      <c r="J20" s="209">
        <f t="shared" si="2"/>
        <v>95.833333333333343</v>
      </c>
      <c r="K20" s="207">
        <v>14</v>
      </c>
      <c r="L20" s="207">
        <v>9</v>
      </c>
      <c r="M20" s="209">
        <f t="shared" si="3"/>
        <v>64.285714285714292</v>
      </c>
      <c r="N20" s="207">
        <v>3</v>
      </c>
      <c r="O20" s="207">
        <v>0</v>
      </c>
      <c r="P20" s="209">
        <f t="shared" si="4"/>
        <v>0</v>
      </c>
      <c r="Q20" s="207">
        <v>65</v>
      </c>
      <c r="R20" s="207">
        <v>70</v>
      </c>
      <c r="S20" s="209">
        <f t="shared" si="5"/>
        <v>107.69230769230769</v>
      </c>
      <c r="T20" s="207">
        <v>35</v>
      </c>
      <c r="U20" s="207">
        <v>34</v>
      </c>
      <c r="V20" s="209">
        <f t="shared" si="6"/>
        <v>97.142857142857139</v>
      </c>
      <c r="W20" s="207">
        <v>35</v>
      </c>
      <c r="X20" s="207">
        <v>34</v>
      </c>
      <c r="Y20" s="209">
        <f t="shared" si="7"/>
        <v>97.142857142857139</v>
      </c>
      <c r="Z20" s="207">
        <v>35</v>
      </c>
      <c r="AA20" s="207">
        <v>33</v>
      </c>
      <c r="AB20" s="209">
        <f t="shared" si="8"/>
        <v>94.285714285714278</v>
      </c>
      <c r="AC20" s="247"/>
      <c r="AD20" s="245"/>
    </row>
    <row r="21" spans="1:30" s="211" customFormat="1" ht="16.5" customHeight="1" x14ac:dyDescent="0.25">
      <c r="A21" s="94" t="s">
        <v>52</v>
      </c>
      <c r="B21" s="207">
        <v>95</v>
      </c>
      <c r="C21" s="207">
        <v>107</v>
      </c>
      <c r="D21" s="209">
        <f t="shared" si="0"/>
        <v>112.63157894736841</v>
      </c>
      <c r="E21" s="207">
        <v>93</v>
      </c>
      <c r="F21" s="210">
        <v>105</v>
      </c>
      <c r="G21" s="209">
        <f t="shared" si="1"/>
        <v>112.90322580645163</v>
      </c>
      <c r="H21" s="207">
        <v>6</v>
      </c>
      <c r="I21" s="207">
        <v>15</v>
      </c>
      <c r="J21" s="209">
        <f t="shared" si="2"/>
        <v>250</v>
      </c>
      <c r="K21" s="207">
        <v>2</v>
      </c>
      <c r="L21" s="207">
        <v>0</v>
      </c>
      <c r="M21" s="209">
        <f t="shared" si="3"/>
        <v>0</v>
      </c>
      <c r="N21" s="207">
        <v>2</v>
      </c>
      <c r="O21" s="207">
        <v>0</v>
      </c>
      <c r="P21" s="209">
        <f t="shared" si="4"/>
        <v>0</v>
      </c>
      <c r="Q21" s="207">
        <v>70</v>
      </c>
      <c r="R21" s="207">
        <v>81</v>
      </c>
      <c r="S21" s="209">
        <f t="shared" si="5"/>
        <v>115.71428571428572</v>
      </c>
      <c r="T21" s="207">
        <v>73</v>
      </c>
      <c r="U21" s="207">
        <v>69</v>
      </c>
      <c r="V21" s="209">
        <f t="shared" si="6"/>
        <v>94.520547945205479</v>
      </c>
      <c r="W21" s="207">
        <v>71</v>
      </c>
      <c r="X21" s="207">
        <v>67</v>
      </c>
      <c r="Y21" s="209">
        <f t="shared" si="7"/>
        <v>94.366197183098592</v>
      </c>
      <c r="Z21" s="207">
        <v>67</v>
      </c>
      <c r="AA21" s="207">
        <v>64</v>
      </c>
      <c r="AB21" s="209">
        <f t="shared" si="8"/>
        <v>95.522388059701484</v>
      </c>
      <c r="AC21" s="247"/>
      <c r="AD21" s="245"/>
    </row>
    <row r="22" spans="1:30" s="211" customFormat="1" ht="16.5" customHeight="1" x14ac:dyDescent="0.25">
      <c r="A22" s="94" t="s">
        <v>53</v>
      </c>
      <c r="B22" s="207">
        <v>41</v>
      </c>
      <c r="C22" s="207">
        <v>41</v>
      </c>
      <c r="D22" s="209">
        <f t="shared" si="0"/>
        <v>100</v>
      </c>
      <c r="E22" s="207">
        <v>35</v>
      </c>
      <c r="F22" s="210">
        <v>37</v>
      </c>
      <c r="G22" s="209">
        <f t="shared" si="1"/>
        <v>105.71428571428572</v>
      </c>
      <c r="H22" s="207">
        <v>11</v>
      </c>
      <c r="I22" s="207">
        <v>7</v>
      </c>
      <c r="J22" s="209">
        <f t="shared" si="2"/>
        <v>63.636363636363633</v>
      </c>
      <c r="K22" s="207">
        <v>3</v>
      </c>
      <c r="L22" s="207">
        <v>4</v>
      </c>
      <c r="M22" s="209">
        <f t="shared" si="3"/>
        <v>133.33333333333331</v>
      </c>
      <c r="N22" s="207">
        <v>0</v>
      </c>
      <c r="O22" s="207">
        <v>0</v>
      </c>
      <c r="P22" s="209" t="s">
        <v>85</v>
      </c>
      <c r="Q22" s="207">
        <v>30</v>
      </c>
      <c r="R22" s="207">
        <v>31</v>
      </c>
      <c r="S22" s="209">
        <f t="shared" si="5"/>
        <v>103.33333333333334</v>
      </c>
      <c r="T22" s="207">
        <v>21</v>
      </c>
      <c r="U22" s="207">
        <v>25</v>
      </c>
      <c r="V22" s="209">
        <f t="shared" si="6"/>
        <v>119.04761904761905</v>
      </c>
      <c r="W22" s="207">
        <v>18</v>
      </c>
      <c r="X22" s="207">
        <v>21</v>
      </c>
      <c r="Y22" s="209">
        <f t="shared" si="7"/>
        <v>116.66666666666667</v>
      </c>
      <c r="Z22" s="207">
        <v>15</v>
      </c>
      <c r="AA22" s="207">
        <v>21</v>
      </c>
      <c r="AB22" s="209">
        <f t="shared" si="8"/>
        <v>140</v>
      </c>
      <c r="AC22" s="247"/>
      <c r="AD22" s="245"/>
    </row>
    <row r="23" spans="1:30" s="211" customFormat="1" ht="16.5" customHeight="1" x14ac:dyDescent="0.25">
      <c r="A23" s="94" t="s">
        <v>54</v>
      </c>
      <c r="B23" s="207">
        <v>76</v>
      </c>
      <c r="C23" s="207">
        <v>63</v>
      </c>
      <c r="D23" s="209">
        <f t="shared" si="0"/>
        <v>82.89473684210526</v>
      </c>
      <c r="E23" s="207">
        <v>76</v>
      </c>
      <c r="F23" s="210">
        <v>63</v>
      </c>
      <c r="G23" s="209">
        <f t="shared" si="1"/>
        <v>82.89473684210526</v>
      </c>
      <c r="H23" s="207">
        <v>14</v>
      </c>
      <c r="I23" s="207">
        <v>12</v>
      </c>
      <c r="J23" s="209">
        <f t="shared" si="2"/>
        <v>85.714285714285708</v>
      </c>
      <c r="K23" s="207">
        <v>4</v>
      </c>
      <c r="L23" s="207">
        <v>5</v>
      </c>
      <c r="M23" s="209">
        <f t="shared" si="3"/>
        <v>125</v>
      </c>
      <c r="N23" s="207">
        <v>0</v>
      </c>
      <c r="O23" s="207">
        <v>0</v>
      </c>
      <c r="P23" s="209" t="s">
        <v>85</v>
      </c>
      <c r="Q23" s="207">
        <v>66</v>
      </c>
      <c r="R23" s="207">
        <v>61</v>
      </c>
      <c r="S23" s="209">
        <f t="shared" si="5"/>
        <v>92.424242424242422</v>
      </c>
      <c r="T23" s="207">
        <v>50</v>
      </c>
      <c r="U23" s="207">
        <v>39</v>
      </c>
      <c r="V23" s="209">
        <f t="shared" si="6"/>
        <v>78</v>
      </c>
      <c r="W23" s="207">
        <v>50</v>
      </c>
      <c r="X23" s="207">
        <v>39</v>
      </c>
      <c r="Y23" s="209">
        <f t="shared" si="7"/>
        <v>78</v>
      </c>
      <c r="Z23" s="207">
        <v>48</v>
      </c>
      <c r="AA23" s="207">
        <v>39</v>
      </c>
      <c r="AB23" s="209">
        <f t="shared" si="8"/>
        <v>81.25</v>
      </c>
      <c r="AC23" s="247"/>
      <c r="AD23" s="245"/>
    </row>
    <row r="24" spans="1:30" s="211" customFormat="1" ht="16.5" customHeight="1" x14ac:dyDescent="0.25">
      <c r="A24" s="94" t="s">
        <v>55</v>
      </c>
      <c r="B24" s="207">
        <v>102</v>
      </c>
      <c r="C24" s="207">
        <v>109</v>
      </c>
      <c r="D24" s="209">
        <f t="shared" si="0"/>
        <v>106.86274509803921</v>
      </c>
      <c r="E24" s="207">
        <v>100</v>
      </c>
      <c r="F24" s="210">
        <v>107</v>
      </c>
      <c r="G24" s="209">
        <f t="shared" si="1"/>
        <v>107</v>
      </c>
      <c r="H24" s="207">
        <v>13</v>
      </c>
      <c r="I24" s="207">
        <v>12</v>
      </c>
      <c r="J24" s="209">
        <f t="shared" si="2"/>
        <v>92.307692307692307</v>
      </c>
      <c r="K24" s="207">
        <v>1</v>
      </c>
      <c r="L24" s="207">
        <v>3</v>
      </c>
      <c r="M24" s="209">
        <f t="shared" si="3"/>
        <v>300</v>
      </c>
      <c r="N24" s="207">
        <v>3</v>
      </c>
      <c r="O24" s="207">
        <v>3</v>
      </c>
      <c r="P24" s="209">
        <f t="shared" si="4"/>
        <v>100</v>
      </c>
      <c r="Q24" s="207">
        <v>75</v>
      </c>
      <c r="R24" s="207">
        <v>51</v>
      </c>
      <c r="S24" s="209">
        <f t="shared" si="5"/>
        <v>68</v>
      </c>
      <c r="T24" s="207">
        <v>67</v>
      </c>
      <c r="U24" s="207">
        <v>63</v>
      </c>
      <c r="V24" s="209">
        <f t="shared" si="6"/>
        <v>94.029850746268664</v>
      </c>
      <c r="W24" s="207">
        <v>66</v>
      </c>
      <c r="X24" s="207">
        <v>62</v>
      </c>
      <c r="Y24" s="209">
        <f t="shared" si="7"/>
        <v>93.939393939393938</v>
      </c>
      <c r="Z24" s="207">
        <v>55</v>
      </c>
      <c r="AA24" s="207">
        <v>55</v>
      </c>
      <c r="AB24" s="209">
        <f t="shared" si="8"/>
        <v>100</v>
      </c>
      <c r="AC24" s="247"/>
      <c r="AD24" s="245"/>
    </row>
    <row r="25" spans="1:30" s="211" customFormat="1" ht="16.5" customHeight="1" x14ac:dyDescent="0.25">
      <c r="A25" s="94" t="s">
        <v>56</v>
      </c>
      <c r="B25" s="207">
        <v>41</v>
      </c>
      <c r="C25" s="207">
        <v>55</v>
      </c>
      <c r="D25" s="209">
        <f t="shared" si="0"/>
        <v>134.14634146341464</v>
      </c>
      <c r="E25" s="207">
        <v>38</v>
      </c>
      <c r="F25" s="210">
        <v>54</v>
      </c>
      <c r="G25" s="209">
        <f t="shared" si="1"/>
        <v>142.10526315789474</v>
      </c>
      <c r="H25" s="207">
        <v>5</v>
      </c>
      <c r="I25" s="207">
        <v>7</v>
      </c>
      <c r="J25" s="209">
        <f t="shared" si="2"/>
        <v>140</v>
      </c>
      <c r="K25" s="207">
        <v>1</v>
      </c>
      <c r="L25" s="207">
        <v>0</v>
      </c>
      <c r="M25" s="209">
        <f t="shared" si="3"/>
        <v>0</v>
      </c>
      <c r="N25" s="207">
        <v>0</v>
      </c>
      <c r="O25" s="207">
        <v>0</v>
      </c>
      <c r="P25" s="209" t="s">
        <v>85</v>
      </c>
      <c r="Q25" s="207">
        <v>28</v>
      </c>
      <c r="R25" s="207">
        <v>39</v>
      </c>
      <c r="S25" s="209">
        <f t="shared" si="5"/>
        <v>139.28571428571428</v>
      </c>
      <c r="T25" s="207">
        <v>31</v>
      </c>
      <c r="U25" s="207">
        <v>33</v>
      </c>
      <c r="V25" s="209">
        <f t="shared" si="6"/>
        <v>106.45161290322579</v>
      </c>
      <c r="W25" s="207">
        <v>30</v>
      </c>
      <c r="X25" s="207">
        <v>32</v>
      </c>
      <c r="Y25" s="209">
        <f t="shared" si="7"/>
        <v>106.66666666666667</v>
      </c>
      <c r="Z25" s="207">
        <v>27</v>
      </c>
      <c r="AA25" s="207">
        <v>30</v>
      </c>
      <c r="AB25" s="209">
        <f t="shared" si="8"/>
        <v>111.11111111111111</v>
      </c>
      <c r="AC25" s="247"/>
      <c r="AD25" s="245"/>
    </row>
    <row r="26" spans="1:30" s="211" customFormat="1" ht="16.5" customHeight="1" x14ac:dyDescent="0.25">
      <c r="A26" s="94" t="s">
        <v>57</v>
      </c>
      <c r="B26" s="207">
        <v>23</v>
      </c>
      <c r="C26" s="207">
        <v>25</v>
      </c>
      <c r="D26" s="209">
        <f t="shared" si="0"/>
        <v>108.69565217391303</v>
      </c>
      <c r="E26" s="207">
        <v>22</v>
      </c>
      <c r="F26" s="210">
        <v>25</v>
      </c>
      <c r="G26" s="209">
        <f t="shared" si="1"/>
        <v>113.63636363636364</v>
      </c>
      <c r="H26" s="207">
        <v>5</v>
      </c>
      <c r="I26" s="207">
        <v>2</v>
      </c>
      <c r="J26" s="209">
        <f t="shared" si="2"/>
        <v>40</v>
      </c>
      <c r="K26" s="207">
        <v>5</v>
      </c>
      <c r="L26" s="207">
        <v>2</v>
      </c>
      <c r="M26" s="209">
        <f t="shared" si="3"/>
        <v>40</v>
      </c>
      <c r="N26" s="207">
        <v>2</v>
      </c>
      <c r="O26" s="207">
        <v>0</v>
      </c>
      <c r="P26" s="209">
        <f t="shared" si="4"/>
        <v>0</v>
      </c>
      <c r="Q26" s="207">
        <v>22</v>
      </c>
      <c r="R26" s="207">
        <v>25</v>
      </c>
      <c r="S26" s="209">
        <f t="shared" si="5"/>
        <v>113.63636363636364</v>
      </c>
      <c r="T26" s="207">
        <v>15</v>
      </c>
      <c r="U26" s="207">
        <v>12</v>
      </c>
      <c r="V26" s="209">
        <f t="shared" si="6"/>
        <v>80</v>
      </c>
      <c r="W26" s="207">
        <v>14</v>
      </c>
      <c r="X26" s="207">
        <v>12</v>
      </c>
      <c r="Y26" s="209">
        <f t="shared" si="7"/>
        <v>85.714285714285708</v>
      </c>
      <c r="Z26" s="207">
        <v>13</v>
      </c>
      <c r="AA26" s="207">
        <v>12</v>
      </c>
      <c r="AB26" s="209">
        <f t="shared" si="8"/>
        <v>92.307692307692307</v>
      </c>
      <c r="AC26" s="247"/>
      <c r="AD26" s="245"/>
    </row>
    <row r="27" spans="1:30" s="211" customFormat="1" ht="16.5" customHeight="1" x14ac:dyDescent="0.25">
      <c r="A27" s="94" t="s">
        <v>58</v>
      </c>
      <c r="B27" s="207">
        <v>27</v>
      </c>
      <c r="C27" s="207">
        <v>50</v>
      </c>
      <c r="D27" s="209">
        <f t="shared" si="0"/>
        <v>185.18518518518519</v>
      </c>
      <c r="E27" s="207">
        <v>27</v>
      </c>
      <c r="F27" s="210">
        <v>49</v>
      </c>
      <c r="G27" s="209">
        <f t="shared" si="1"/>
        <v>181.4814814814815</v>
      </c>
      <c r="H27" s="207">
        <v>3</v>
      </c>
      <c r="I27" s="207">
        <v>10</v>
      </c>
      <c r="J27" s="209">
        <f t="shared" si="2"/>
        <v>333.33333333333337</v>
      </c>
      <c r="K27" s="207">
        <v>2</v>
      </c>
      <c r="L27" s="207">
        <v>0</v>
      </c>
      <c r="M27" s="209">
        <f t="shared" si="3"/>
        <v>0</v>
      </c>
      <c r="N27" s="207">
        <v>0</v>
      </c>
      <c r="O27" s="207">
        <v>0</v>
      </c>
      <c r="P27" s="209" t="s">
        <v>85</v>
      </c>
      <c r="Q27" s="207">
        <v>22</v>
      </c>
      <c r="R27" s="207">
        <v>46</v>
      </c>
      <c r="S27" s="209">
        <f t="shared" si="5"/>
        <v>209.09090909090909</v>
      </c>
      <c r="T27" s="207">
        <v>21</v>
      </c>
      <c r="U27" s="207">
        <v>32</v>
      </c>
      <c r="V27" s="209">
        <f t="shared" si="6"/>
        <v>152.38095238095238</v>
      </c>
      <c r="W27" s="207">
        <v>21</v>
      </c>
      <c r="X27" s="207">
        <v>32</v>
      </c>
      <c r="Y27" s="209">
        <f t="shared" si="7"/>
        <v>152.38095238095238</v>
      </c>
      <c r="Z27" s="207">
        <v>20</v>
      </c>
      <c r="AA27" s="207">
        <v>30</v>
      </c>
      <c r="AB27" s="209">
        <f t="shared" si="8"/>
        <v>150</v>
      </c>
      <c r="AC27" s="247"/>
      <c r="AD27" s="245"/>
    </row>
    <row r="28" spans="1:30" s="211" customFormat="1" ht="16.5" customHeight="1" x14ac:dyDescent="0.25">
      <c r="A28" s="94" t="s">
        <v>59</v>
      </c>
      <c r="B28" s="207">
        <v>61</v>
      </c>
      <c r="C28" s="207">
        <v>61</v>
      </c>
      <c r="D28" s="209">
        <f t="shared" si="0"/>
        <v>100</v>
      </c>
      <c r="E28" s="207">
        <v>57</v>
      </c>
      <c r="F28" s="210">
        <v>61</v>
      </c>
      <c r="G28" s="209">
        <f t="shared" si="1"/>
        <v>107.01754385964912</v>
      </c>
      <c r="H28" s="207">
        <v>15</v>
      </c>
      <c r="I28" s="207">
        <v>19</v>
      </c>
      <c r="J28" s="209">
        <f t="shared" si="2"/>
        <v>126.66666666666666</v>
      </c>
      <c r="K28" s="207">
        <v>11</v>
      </c>
      <c r="L28" s="207">
        <v>17</v>
      </c>
      <c r="M28" s="209">
        <f t="shared" si="3"/>
        <v>154.54545454545453</v>
      </c>
      <c r="N28" s="207">
        <v>0</v>
      </c>
      <c r="O28" s="207">
        <v>1</v>
      </c>
      <c r="P28" s="209" t="s">
        <v>85</v>
      </c>
      <c r="Q28" s="207">
        <v>52</v>
      </c>
      <c r="R28" s="207">
        <v>29</v>
      </c>
      <c r="S28" s="209">
        <f t="shared" si="5"/>
        <v>55.769230769230774</v>
      </c>
      <c r="T28" s="207">
        <v>38</v>
      </c>
      <c r="U28" s="207">
        <v>35</v>
      </c>
      <c r="V28" s="209">
        <f t="shared" si="6"/>
        <v>92.10526315789474</v>
      </c>
      <c r="W28" s="207">
        <v>38</v>
      </c>
      <c r="X28" s="207">
        <v>35</v>
      </c>
      <c r="Y28" s="209">
        <f t="shared" si="7"/>
        <v>92.10526315789474</v>
      </c>
      <c r="Z28" s="207">
        <v>38</v>
      </c>
      <c r="AA28" s="207">
        <v>34</v>
      </c>
      <c r="AB28" s="209">
        <f t="shared" si="8"/>
        <v>89.473684210526315</v>
      </c>
      <c r="AC28" s="247"/>
      <c r="AD28" s="245"/>
    </row>
    <row r="29" spans="1:30" s="211" customFormat="1" ht="16.5" customHeight="1" x14ac:dyDescent="0.25">
      <c r="A29" s="94" t="s">
        <v>60</v>
      </c>
      <c r="B29" s="207">
        <v>466</v>
      </c>
      <c r="C29" s="207">
        <v>564</v>
      </c>
      <c r="D29" s="209">
        <f t="shared" si="0"/>
        <v>121.03004291845494</v>
      </c>
      <c r="E29" s="207">
        <v>419</v>
      </c>
      <c r="F29" s="214">
        <v>541</v>
      </c>
      <c r="G29" s="209">
        <f t="shared" si="1"/>
        <v>129.11694510739858</v>
      </c>
      <c r="H29" s="207">
        <v>33</v>
      </c>
      <c r="I29" s="207">
        <v>42</v>
      </c>
      <c r="J29" s="209">
        <f t="shared" si="2"/>
        <v>127.27272727272727</v>
      </c>
      <c r="K29" s="207">
        <v>7</v>
      </c>
      <c r="L29" s="207">
        <v>7</v>
      </c>
      <c r="M29" s="209">
        <f t="shared" si="3"/>
        <v>100</v>
      </c>
      <c r="N29" s="207">
        <v>25</v>
      </c>
      <c r="O29" s="207">
        <v>6</v>
      </c>
      <c r="P29" s="209">
        <f t="shared" si="4"/>
        <v>24</v>
      </c>
      <c r="Q29" s="207">
        <v>236</v>
      </c>
      <c r="R29" s="207">
        <v>274</v>
      </c>
      <c r="S29" s="209">
        <f t="shared" si="5"/>
        <v>116.10169491525424</v>
      </c>
      <c r="T29" s="207">
        <v>326</v>
      </c>
      <c r="U29" s="207">
        <v>324</v>
      </c>
      <c r="V29" s="209">
        <f t="shared" si="6"/>
        <v>99.386503067484668</v>
      </c>
      <c r="W29" s="207">
        <v>303</v>
      </c>
      <c r="X29" s="207">
        <v>304</v>
      </c>
      <c r="Y29" s="209">
        <f t="shared" si="7"/>
        <v>100.33003300330033</v>
      </c>
      <c r="Z29" s="207">
        <v>279</v>
      </c>
      <c r="AA29" s="207">
        <v>287</v>
      </c>
      <c r="AB29" s="209">
        <f t="shared" si="8"/>
        <v>102.86738351254481</v>
      </c>
      <c r="AC29" s="247"/>
      <c r="AD29" s="245"/>
    </row>
    <row r="30" spans="1:30" s="211" customFormat="1" ht="16.5" customHeight="1" x14ac:dyDescent="0.25">
      <c r="A30" s="94" t="s">
        <v>61</v>
      </c>
      <c r="B30" s="207">
        <v>278</v>
      </c>
      <c r="C30" s="207">
        <v>383</v>
      </c>
      <c r="D30" s="209">
        <f t="shared" si="0"/>
        <v>137.76978417266187</v>
      </c>
      <c r="E30" s="207">
        <v>202</v>
      </c>
      <c r="F30" s="210">
        <v>336</v>
      </c>
      <c r="G30" s="209">
        <f t="shared" si="1"/>
        <v>166.33663366336634</v>
      </c>
      <c r="H30" s="207">
        <v>24</v>
      </c>
      <c r="I30" s="207">
        <v>19</v>
      </c>
      <c r="J30" s="209">
        <f t="shared" si="2"/>
        <v>79.166666666666657</v>
      </c>
      <c r="K30" s="207">
        <v>3</v>
      </c>
      <c r="L30" s="207">
        <v>0</v>
      </c>
      <c r="M30" s="209">
        <f t="shared" si="3"/>
        <v>0</v>
      </c>
      <c r="N30" s="207">
        <v>0</v>
      </c>
      <c r="O30" s="207">
        <v>0</v>
      </c>
      <c r="P30" s="209" t="s">
        <v>85</v>
      </c>
      <c r="Q30" s="207">
        <v>151</v>
      </c>
      <c r="R30" s="207">
        <v>192</v>
      </c>
      <c r="S30" s="209">
        <f t="shared" si="5"/>
        <v>127.15231788079471</v>
      </c>
      <c r="T30" s="207">
        <v>212</v>
      </c>
      <c r="U30" s="207">
        <v>249</v>
      </c>
      <c r="V30" s="209">
        <f t="shared" si="6"/>
        <v>117.45283018867924</v>
      </c>
      <c r="W30" s="207">
        <v>145</v>
      </c>
      <c r="X30" s="207">
        <v>202</v>
      </c>
      <c r="Y30" s="209">
        <f t="shared" si="7"/>
        <v>139.31034482758619</v>
      </c>
      <c r="Z30" s="207">
        <v>133</v>
      </c>
      <c r="AA30" s="207">
        <v>193</v>
      </c>
      <c r="AB30" s="209">
        <f t="shared" si="8"/>
        <v>145.11278195488723</v>
      </c>
      <c r="AC30" s="247"/>
      <c r="AD30" s="245"/>
    </row>
    <row r="31" spans="1:30" s="211" customFormat="1" ht="16.5" customHeight="1" x14ac:dyDescent="0.25">
      <c r="A31" s="94" t="s">
        <v>62</v>
      </c>
      <c r="B31" s="207">
        <v>126</v>
      </c>
      <c r="C31" s="207">
        <v>151</v>
      </c>
      <c r="D31" s="209">
        <f t="shared" si="0"/>
        <v>119.84126984126983</v>
      </c>
      <c r="E31" s="207">
        <v>107</v>
      </c>
      <c r="F31" s="210">
        <v>134</v>
      </c>
      <c r="G31" s="209">
        <f t="shared" si="1"/>
        <v>125.23364485981307</v>
      </c>
      <c r="H31" s="207">
        <v>8</v>
      </c>
      <c r="I31" s="207">
        <v>7</v>
      </c>
      <c r="J31" s="209">
        <f t="shared" si="2"/>
        <v>87.5</v>
      </c>
      <c r="K31" s="207">
        <v>1</v>
      </c>
      <c r="L31" s="207">
        <v>2</v>
      </c>
      <c r="M31" s="209">
        <f t="shared" si="3"/>
        <v>200</v>
      </c>
      <c r="N31" s="207">
        <v>1</v>
      </c>
      <c r="O31" s="207">
        <v>1</v>
      </c>
      <c r="P31" s="209">
        <f t="shared" si="4"/>
        <v>100</v>
      </c>
      <c r="Q31" s="207">
        <v>88</v>
      </c>
      <c r="R31" s="207">
        <v>123</v>
      </c>
      <c r="S31" s="209">
        <f t="shared" si="5"/>
        <v>139.77272727272728</v>
      </c>
      <c r="T31" s="207">
        <v>94</v>
      </c>
      <c r="U31" s="207">
        <v>99</v>
      </c>
      <c r="V31" s="209">
        <f t="shared" si="6"/>
        <v>105.31914893617021</v>
      </c>
      <c r="W31" s="207">
        <v>80</v>
      </c>
      <c r="X31" s="207">
        <v>84</v>
      </c>
      <c r="Y31" s="209">
        <f t="shared" si="7"/>
        <v>105</v>
      </c>
      <c r="Z31" s="207">
        <v>76</v>
      </c>
      <c r="AA31" s="207">
        <v>79</v>
      </c>
      <c r="AB31" s="209">
        <f t="shared" si="8"/>
        <v>103.94736842105263</v>
      </c>
      <c r="AC31" s="247"/>
      <c r="AD31" s="245"/>
    </row>
    <row r="32" spans="1:30" s="211" customFormat="1" ht="16.5" customHeight="1" x14ac:dyDescent="0.25">
      <c r="A32" s="94" t="s">
        <v>63</v>
      </c>
      <c r="B32" s="207">
        <v>84</v>
      </c>
      <c r="C32" s="207">
        <v>112</v>
      </c>
      <c r="D32" s="209">
        <f t="shared" si="0"/>
        <v>133.33333333333331</v>
      </c>
      <c r="E32" s="207">
        <v>80</v>
      </c>
      <c r="F32" s="210">
        <v>108</v>
      </c>
      <c r="G32" s="209">
        <f t="shared" si="1"/>
        <v>135</v>
      </c>
      <c r="H32" s="207">
        <v>16</v>
      </c>
      <c r="I32" s="207">
        <v>14</v>
      </c>
      <c r="J32" s="209">
        <f t="shared" si="2"/>
        <v>87.5</v>
      </c>
      <c r="K32" s="207">
        <v>4</v>
      </c>
      <c r="L32" s="207">
        <v>2</v>
      </c>
      <c r="M32" s="209">
        <f t="shared" si="3"/>
        <v>50</v>
      </c>
      <c r="N32" s="207">
        <v>3</v>
      </c>
      <c r="O32" s="207">
        <v>2</v>
      </c>
      <c r="P32" s="209">
        <f t="shared" si="4"/>
        <v>66.666666666666657</v>
      </c>
      <c r="Q32" s="207">
        <v>73</v>
      </c>
      <c r="R32" s="207">
        <v>101</v>
      </c>
      <c r="S32" s="209">
        <f t="shared" si="5"/>
        <v>138.35616438356163</v>
      </c>
      <c r="T32" s="207">
        <v>50</v>
      </c>
      <c r="U32" s="207">
        <v>67</v>
      </c>
      <c r="V32" s="209">
        <f t="shared" si="6"/>
        <v>134</v>
      </c>
      <c r="W32" s="207">
        <v>50</v>
      </c>
      <c r="X32" s="207">
        <v>65</v>
      </c>
      <c r="Y32" s="209">
        <f t="shared" si="7"/>
        <v>130</v>
      </c>
      <c r="Z32" s="207">
        <v>47</v>
      </c>
      <c r="AA32" s="207">
        <v>62</v>
      </c>
      <c r="AB32" s="209">
        <f t="shared" si="8"/>
        <v>131.91489361702128</v>
      </c>
      <c r="AC32" s="247"/>
      <c r="AD32" s="245"/>
    </row>
    <row r="33" spans="1:28" ht="15" x14ac:dyDescent="0.25">
      <c r="A33" s="93" t="s">
        <v>64</v>
      </c>
      <c r="B33" s="110">
        <v>24</v>
      </c>
      <c r="C33" s="110">
        <v>38</v>
      </c>
      <c r="D33" s="209">
        <f t="shared" si="0"/>
        <v>158.33333333333331</v>
      </c>
      <c r="E33" s="110">
        <v>22</v>
      </c>
      <c r="F33" s="110">
        <v>32</v>
      </c>
      <c r="G33" s="209">
        <f t="shared" si="1"/>
        <v>145.45454545454547</v>
      </c>
      <c r="H33" s="110">
        <v>1</v>
      </c>
      <c r="I33" s="110">
        <v>5</v>
      </c>
      <c r="J33" s="209">
        <f t="shared" si="2"/>
        <v>500</v>
      </c>
      <c r="K33" s="215">
        <v>0</v>
      </c>
      <c r="L33" s="215">
        <v>0</v>
      </c>
      <c r="M33" s="209" t="s">
        <v>85</v>
      </c>
      <c r="N33" s="215">
        <v>0</v>
      </c>
      <c r="O33" s="215">
        <v>0</v>
      </c>
      <c r="P33" s="209" t="s">
        <v>85</v>
      </c>
      <c r="Q33" s="215">
        <v>22</v>
      </c>
      <c r="R33" s="215">
        <v>27</v>
      </c>
      <c r="S33" s="209">
        <f t="shared" si="5"/>
        <v>122.72727272727273</v>
      </c>
      <c r="T33" s="215">
        <v>17</v>
      </c>
      <c r="U33" s="215">
        <v>23</v>
      </c>
      <c r="V33" s="209">
        <f t="shared" si="6"/>
        <v>135.29411764705884</v>
      </c>
      <c r="W33" s="215">
        <v>16</v>
      </c>
      <c r="X33" s="215">
        <v>19</v>
      </c>
      <c r="Y33" s="209">
        <f t="shared" si="7"/>
        <v>118.75</v>
      </c>
      <c r="Z33" s="110">
        <v>15</v>
      </c>
      <c r="AA33" s="110">
        <v>19</v>
      </c>
      <c r="AB33" s="209">
        <f t="shared" si="8"/>
        <v>126.66666666666666</v>
      </c>
    </row>
    <row r="34" spans="1:28" x14ac:dyDescent="0.2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</row>
    <row r="35" spans="1:28" x14ac:dyDescent="0.2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</row>
    <row r="36" spans="1:28" x14ac:dyDescent="0.2">
      <c r="A36" s="217"/>
      <c r="B36" s="217"/>
      <c r="C36" s="217"/>
      <c r="D36" s="217"/>
      <c r="E36" s="217"/>
      <c r="F36" s="217"/>
      <c r="G36" s="217"/>
      <c r="H36" s="217"/>
      <c r="I36" s="217"/>
      <c r="J36" s="217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</row>
    <row r="37" spans="1:28" x14ac:dyDescent="0.2"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</row>
    <row r="38" spans="1:28" x14ac:dyDescent="0.2"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</row>
    <row r="39" spans="1:28" x14ac:dyDescent="0.2"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</row>
    <row r="40" spans="1:28" x14ac:dyDescent="0.2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</row>
    <row r="41" spans="1:28" x14ac:dyDescent="0.2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</row>
    <row r="42" spans="1:28" x14ac:dyDescent="0.2"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</row>
    <row r="43" spans="1:28" x14ac:dyDescent="0.2"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</row>
    <row r="44" spans="1:28" x14ac:dyDescent="0.2"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</row>
    <row r="45" spans="1:28" x14ac:dyDescent="0.2"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</row>
    <row r="46" spans="1:28" x14ac:dyDescent="0.2"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</row>
    <row r="47" spans="1:28" x14ac:dyDescent="0.2"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</row>
    <row r="48" spans="1:28" x14ac:dyDescent="0.2"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</row>
    <row r="49" spans="11:25" x14ac:dyDescent="0.2"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</row>
    <row r="50" spans="11:25" x14ac:dyDescent="0.2"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</row>
    <row r="51" spans="11:25" x14ac:dyDescent="0.2"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</row>
    <row r="52" spans="11:25" x14ac:dyDescent="0.2"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</row>
    <row r="53" spans="11:25" x14ac:dyDescent="0.2"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</row>
    <row r="54" spans="11:25" x14ac:dyDescent="0.2"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</row>
    <row r="55" spans="11:25" x14ac:dyDescent="0.2"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</row>
    <row r="56" spans="11:25" x14ac:dyDescent="0.2"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</row>
    <row r="57" spans="11:25" x14ac:dyDescent="0.2"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</row>
    <row r="58" spans="11:25" x14ac:dyDescent="0.2"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</row>
    <row r="59" spans="11:25" x14ac:dyDescent="0.2"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</row>
    <row r="60" spans="11:25" x14ac:dyDescent="0.2"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</row>
    <row r="61" spans="11:25" x14ac:dyDescent="0.2"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</row>
    <row r="62" spans="11:25" x14ac:dyDescent="0.2"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</row>
    <row r="63" spans="11:25" x14ac:dyDescent="0.2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</row>
    <row r="64" spans="11:25" x14ac:dyDescent="0.2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</row>
    <row r="65" spans="11:25" x14ac:dyDescent="0.2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</row>
    <row r="66" spans="11:25" x14ac:dyDescent="0.2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</row>
    <row r="67" spans="11:25" x14ac:dyDescent="0.2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</row>
    <row r="68" spans="11:25" x14ac:dyDescent="0.2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</row>
    <row r="69" spans="11:25" x14ac:dyDescent="0.2"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</row>
    <row r="70" spans="11:25" x14ac:dyDescent="0.2"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</row>
    <row r="71" spans="11:25" x14ac:dyDescent="0.2"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</row>
    <row r="72" spans="11:25" x14ac:dyDescent="0.2"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</row>
    <row r="73" spans="11:25" x14ac:dyDescent="0.2"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</row>
    <row r="74" spans="11:25" x14ac:dyDescent="0.2"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</row>
    <row r="75" spans="11:25" x14ac:dyDescent="0.2"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</row>
    <row r="76" spans="11:25" x14ac:dyDescent="0.2"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</row>
    <row r="77" spans="11:25" x14ac:dyDescent="0.2"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</row>
    <row r="78" spans="11:25" x14ac:dyDescent="0.2"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</row>
    <row r="79" spans="11:25" x14ac:dyDescent="0.2"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</row>
    <row r="80" spans="11:25" x14ac:dyDescent="0.2"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</row>
    <row r="81" spans="11:25" x14ac:dyDescent="0.2"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</row>
    <row r="82" spans="11:25" x14ac:dyDescent="0.2"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</row>
    <row r="83" spans="11:25" x14ac:dyDescent="0.2"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</row>
    <row r="84" spans="11:25" x14ac:dyDescent="0.2"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</row>
    <row r="85" spans="11:25" x14ac:dyDescent="0.2"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</row>
    <row r="86" spans="11:25" x14ac:dyDescent="0.2"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</row>
    <row r="87" spans="11:25" x14ac:dyDescent="0.2"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</row>
    <row r="88" spans="11:25" x14ac:dyDescent="0.2"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</row>
  </sheetData>
  <mergeCells count="38">
    <mergeCell ref="Z3:AB3"/>
    <mergeCell ref="Z4:Z5"/>
    <mergeCell ref="AA4:AA5"/>
    <mergeCell ref="AB4:AB5"/>
    <mergeCell ref="B1:M1"/>
    <mergeCell ref="X4:X5"/>
    <mergeCell ref="Y4:Y5"/>
    <mergeCell ref="Q3:S3"/>
    <mergeCell ref="Q4:Q5"/>
    <mergeCell ref="R4:R5"/>
    <mergeCell ref="S4:S5"/>
    <mergeCell ref="O4:O5"/>
    <mergeCell ref="P4:P5"/>
    <mergeCell ref="T4:T5"/>
    <mergeCell ref="U4:U5"/>
    <mergeCell ref="V4:V5"/>
    <mergeCell ref="N3:P3"/>
    <mergeCell ref="T3:V3"/>
    <mergeCell ref="W3:Y3"/>
    <mergeCell ref="B4:B5"/>
    <mergeCell ref="C4:C5"/>
    <mergeCell ref="D4:D5"/>
    <mergeCell ref="E4:E5"/>
    <mergeCell ref="F4:F5"/>
    <mergeCell ref="G4:G5"/>
    <mergeCell ref="H4:H5"/>
    <mergeCell ref="W4:W5"/>
    <mergeCell ref="K4:K5"/>
    <mergeCell ref="L4:L5"/>
    <mergeCell ref="M4:M5"/>
    <mergeCell ref="N4:N5"/>
    <mergeCell ref="A3:A5"/>
    <mergeCell ref="B3:D3"/>
    <mergeCell ref="E3:G3"/>
    <mergeCell ref="H3:J3"/>
    <mergeCell ref="K3:M3"/>
    <mergeCell ref="I4:I5"/>
    <mergeCell ref="J4:J5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6" orientation="landscape" r:id="rId1"/>
  <colBreaks count="1" manualBreakCount="1">
    <brk id="13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9"/>
  <sheetViews>
    <sheetView view="pageBreakPreview" zoomScale="80" zoomScaleNormal="70" zoomScaleSheetLayoutView="80" workbookViewId="0">
      <selection activeCell="A26" sqref="A26"/>
    </sheetView>
  </sheetViews>
  <sheetFormatPr defaultColWidth="8" defaultRowHeight="12.75" x14ac:dyDescent="0.2"/>
  <cols>
    <col min="1" max="1" width="61.7109375" style="137" customWidth="1"/>
    <col min="2" max="2" width="16.28515625" style="169" customWidth="1"/>
    <col min="3" max="3" width="15.7109375" style="169" customWidth="1"/>
    <col min="4" max="4" width="12.5703125" style="137" customWidth="1"/>
    <col min="5" max="5" width="12.42578125" style="137" customWidth="1"/>
    <col min="6" max="16384" width="8" style="137"/>
  </cols>
  <sheetData>
    <row r="1" spans="1:9" ht="80.25" customHeight="1" x14ac:dyDescent="0.2">
      <c r="A1" s="251" t="s">
        <v>76</v>
      </c>
      <c r="B1" s="251"/>
      <c r="C1" s="251"/>
      <c r="D1" s="251"/>
      <c r="E1" s="251"/>
    </row>
    <row r="2" spans="1:9" ht="9.75" customHeight="1" x14ac:dyDescent="0.2">
      <c r="A2" s="278"/>
      <c r="B2" s="278"/>
      <c r="C2" s="278"/>
      <c r="D2" s="278"/>
      <c r="E2" s="278"/>
    </row>
    <row r="3" spans="1:9" s="139" customFormat="1" ht="23.25" customHeight="1" x14ac:dyDescent="0.25">
      <c r="A3" s="256" t="s">
        <v>0</v>
      </c>
      <c r="B3" s="252" t="s">
        <v>86</v>
      </c>
      <c r="C3" s="252" t="s">
        <v>93</v>
      </c>
      <c r="D3" s="254" t="s">
        <v>1</v>
      </c>
      <c r="E3" s="255"/>
    </row>
    <row r="4" spans="1:9" s="139" customFormat="1" ht="30" x14ac:dyDescent="0.25">
      <c r="A4" s="257"/>
      <c r="B4" s="253"/>
      <c r="C4" s="253"/>
      <c r="D4" s="141" t="s">
        <v>2</v>
      </c>
      <c r="E4" s="142" t="s">
        <v>65</v>
      </c>
    </row>
    <row r="5" spans="1:9" s="146" customFormat="1" ht="15.75" customHeight="1" x14ac:dyDescent="0.25">
      <c r="A5" s="144" t="s">
        <v>3</v>
      </c>
      <c r="B5" s="144">
        <v>1</v>
      </c>
      <c r="C5" s="144">
        <v>2</v>
      </c>
      <c r="D5" s="144">
        <v>3</v>
      </c>
      <c r="E5" s="144">
        <v>4</v>
      </c>
    </row>
    <row r="6" spans="1:9" s="146" customFormat="1" ht="29.25" customHeight="1" x14ac:dyDescent="0.25">
      <c r="A6" s="147" t="s">
        <v>67</v>
      </c>
      <c r="B6" s="228">
        <f>'6'!B8</f>
        <v>777</v>
      </c>
      <c r="C6" s="228">
        <f>'6'!C8</f>
        <v>789</v>
      </c>
      <c r="D6" s="222">
        <f>C6/B6*100</f>
        <v>101.54440154440154</v>
      </c>
      <c r="E6" s="185">
        <f>C6-B6</f>
        <v>12</v>
      </c>
      <c r="I6" s="186"/>
    </row>
    <row r="7" spans="1:9" s="139" customFormat="1" ht="29.25" customHeight="1" x14ac:dyDescent="0.25">
      <c r="A7" s="147" t="s">
        <v>68</v>
      </c>
      <c r="B7" s="229">
        <f>'6'!E8</f>
        <v>682</v>
      </c>
      <c r="C7" s="184">
        <f>'6'!F8</f>
        <v>700</v>
      </c>
      <c r="D7" s="222">
        <f t="shared" ref="D7:D11" si="0">C7/B7*100</f>
        <v>102.63929618768329</v>
      </c>
      <c r="E7" s="185">
        <f t="shared" ref="E7:E11" si="1">C7-B7</f>
        <v>18</v>
      </c>
      <c r="I7" s="186"/>
    </row>
    <row r="8" spans="1:9" s="139" customFormat="1" ht="48.75" customHeight="1" x14ac:dyDescent="0.25">
      <c r="A8" s="155" t="s">
        <v>69</v>
      </c>
      <c r="B8" s="229">
        <f>'6'!H8</f>
        <v>126</v>
      </c>
      <c r="C8" s="184">
        <f>'6'!I8</f>
        <v>128</v>
      </c>
      <c r="D8" s="222">
        <f t="shared" si="0"/>
        <v>101.58730158730158</v>
      </c>
      <c r="E8" s="185">
        <f t="shared" si="1"/>
        <v>2</v>
      </c>
      <c r="I8" s="186"/>
    </row>
    <row r="9" spans="1:9" s="139" customFormat="1" ht="34.5" customHeight="1" x14ac:dyDescent="0.25">
      <c r="A9" s="147" t="s">
        <v>70</v>
      </c>
      <c r="B9" s="229">
        <f>'6'!K8</f>
        <v>44</v>
      </c>
      <c r="C9" s="184">
        <f>'6'!L8</f>
        <v>29</v>
      </c>
      <c r="D9" s="222">
        <f t="shared" si="0"/>
        <v>65.909090909090907</v>
      </c>
      <c r="E9" s="185">
        <f t="shared" si="1"/>
        <v>-15</v>
      </c>
      <c r="I9" s="186"/>
    </row>
    <row r="10" spans="1:9" s="139" customFormat="1" ht="48.75" customHeight="1" x14ac:dyDescent="0.25">
      <c r="A10" s="147" t="s">
        <v>71</v>
      </c>
      <c r="B10" s="229">
        <f>'6'!N8</f>
        <v>8</v>
      </c>
      <c r="C10" s="184">
        <f>'6'!O8</f>
        <v>4</v>
      </c>
      <c r="D10" s="222">
        <f t="shared" si="0"/>
        <v>50</v>
      </c>
      <c r="E10" s="185">
        <f t="shared" si="1"/>
        <v>-4</v>
      </c>
      <c r="I10" s="186"/>
    </row>
    <row r="11" spans="1:9" s="139" customFormat="1" ht="54.75" customHeight="1" x14ac:dyDescent="0.25">
      <c r="A11" s="147" t="s">
        <v>72</v>
      </c>
      <c r="B11" s="187">
        <f>'6'!Q8</f>
        <v>516</v>
      </c>
      <c r="C11" s="187">
        <f>'6'!R8</f>
        <v>442</v>
      </c>
      <c r="D11" s="222">
        <f t="shared" si="0"/>
        <v>85.658914728682163</v>
      </c>
      <c r="E11" s="185">
        <f t="shared" si="1"/>
        <v>-74</v>
      </c>
      <c r="I11" s="186"/>
    </row>
    <row r="12" spans="1:9" s="139" customFormat="1" ht="12.75" customHeight="1" x14ac:dyDescent="0.25">
      <c r="A12" s="258" t="s">
        <v>4</v>
      </c>
      <c r="B12" s="259"/>
      <c r="C12" s="259"/>
      <c r="D12" s="259"/>
      <c r="E12" s="259"/>
      <c r="I12" s="186"/>
    </row>
    <row r="13" spans="1:9" s="139" customFormat="1" ht="18" customHeight="1" x14ac:dyDescent="0.25">
      <c r="A13" s="260"/>
      <c r="B13" s="261"/>
      <c r="C13" s="261"/>
      <c r="D13" s="261"/>
      <c r="E13" s="261"/>
      <c r="I13" s="186"/>
    </row>
    <row r="14" spans="1:9" s="139" customFormat="1" ht="20.25" customHeight="1" x14ac:dyDescent="0.25">
      <c r="A14" s="256" t="s">
        <v>0</v>
      </c>
      <c r="B14" s="262" t="s">
        <v>88</v>
      </c>
      <c r="C14" s="262" t="s">
        <v>89</v>
      </c>
      <c r="D14" s="254" t="s">
        <v>1</v>
      </c>
      <c r="E14" s="255"/>
      <c r="I14" s="186"/>
    </row>
    <row r="15" spans="1:9" ht="27.75" customHeight="1" x14ac:dyDescent="0.2">
      <c r="A15" s="257"/>
      <c r="B15" s="262"/>
      <c r="C15" s="262"/>
      <c r="D15" s="141" t="s">
        <v>2</v>
      </c>
      <c r="E15" s="142" t="s">
        <v>66</v>
      </c>
      <c r="I15" s="186"/>
    </row>
    <row r="16" spans="1:9" ht="28.5" customHeight="1" x14ac:dyDescent="0.2">
      <c r="A16" s="147" t="s">
        <v>67</v>
      </c>
      <c r="B16" s="228">
        <f>'6'!T8</f>
        <v>536</v>
      </c>
      <c r="C16" s="187">
        <f>'6'!U8</f>
        <v>476</v>
      </c>
      <c r="D16" s="230">
        <f t="shared" ref="D16" si="2">C16/B16*100</f>
        <v>88.805970149253739</v>
      </c>
      <c r="E16" s="223">
        <f t="shared" ref="E16" si="3">C16-B16</f>
        <v>-60</v>
      </c>
      <c r="I16" s="186"/>
    </row>
    <row r="17" spans="1:9" ht="25.5" customHeight="1" x14ac:dyDescent="0.2">
      <c r="A17" s="167" t="s">
        <v>73</v>
      </c>
      <c r="B17" s="231">
        <f>'6'!W8</f>
        <v>459</v>
      </c>
      <c r="C17" s="232">
        <f>'6'!X8</f>
        <v>396</v>
      </c>
      <c r="D17" s="230">
        <f t="shared" ref="D17:D18" si="4">C17/B17*100</f>
        <v>86.274509803921575</v>
      </c>
      <c r="E17" s="223">
        <f t="shared" ref="E17:E18" si="5">C17-B17</f>
        <v>-63</v>
      </c>
      <c r="I17" s="186"/>
    </row>
    <row r="18" spans="1:9" ht="27.75" customHeight="1" x14ac:dyDescent="0.2">
      <c r="A18" s="167" t="s">
        <v>74</v>
      </c>
      <c r="B18" s="231">
        <f>'6'!Z8</f>
        <v>435</v>
      </c>
      <c r="C18" s="232">
        <f>'6'!AA8</f>
        <v>375</v>
      </c>
      <c r="D18" s="230">
        <f t="shared" si="4"/>
        <v>86.206896551724128</v>
      </c>
      <c r="E18" s="223">
        <f t="shared" si="5"/>
        <v>-60</v>
      </c>
      <c r="I18" s="186"/>
    </row>
    <row r="19" spans="1:9" x14ac:dyDescent="0.2">
      <c r="C19" s="170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C34"/>
  <sheetViews>
    <sheetView view="pageBreakPreview" zoomScale="85" zoomScaleNormal="85" zoomScaleSheetLayoutView="85" workbookViewId="0">
      <selection activeCell="J8" sqref="J8"/>
    </sheetView>
  </sheetViews>
  <sheetFormatPr defaultRowHeight="15.75" x14ac:dyDescent="0.25"/>
  <cols>
    <col min="1" max="1" width="26.7109375" style="100" customWidth="1"/>
    <col min="2" max="2" width="10.42578125" style="100" customWidth="1"/>
    <col min="3" max="3" width="9.42578125" style="100" customWidth="1"/>
    <col min="4" max="4" width="8.5703125" style="100" customWidth="1"/>
    <col min="5" max="5" width="11" style="31" customWidth="1"/>
    <col min="6" max="6" width="11.140625" style="31" customWidth="1"/>
    <col min="7" max="7" width="7.140625" style="182" customWidth="1"/>
    <col min="8" max="8" width="10.140625" style="31" customWidth="1"/>
    <col min="9" max="9" width="8.85546875" style="31" customWidth="1"/>
    <col min="10" max="10" width="7.140625" style="182" customWidth="1"/>
    <col min="11" max="11" width="8.140625" style="31" customWidth="1"/>
    <col min="12" max="12" width="7.5703125" style="31" customWidth="1"/>
    <col min="13" max="13" width="7" style="182" customWidth="1"/>
    <col min="14" max="15" width="8.7109375" style="182" customWidth="1"/>
    <col min="16" max="16" width="7.28515625" style="182" customWidth="1"/>
    <col min="17" max="17" width="8.140625" style="31" customWidth="1"/>
    <col min="18" max="18" width="8.7109375" style="31" customWidth="1"/>
    <col min="19" max="19" width="6.42578125" style="182" customWidth="1"/>
    <col min="20" max="20" width="8" style="31" customWidth="1"/>
    <col min="21" max="21" width="7.7109375" style="31" customWidth="1"/>
    <col min="22" max="22" width="6.42578125" style="182" customWidth="1"/>
    <col min="23" max="23" width="8.28515625" style="31" customWidth="1"/>
    <col min="24" max="24" width="9.5703125" style="31" customWidth="1"/>
    <col min="25" max="25" width="6.42578125" style="182" customWidth="1"/>
    <col min="26" max="27" width="9.5703125" style="31" customWidth="1"/>
    <col min="28" max="28" width="6.7109375" style="182" customWidth="1"/>
    <col min="29" max="31" width="9.140625" style="31"/>
    <col min="32" max="32" width="10.85546875" style="31" bestFit="1" customWidth="1"/>
    <col min="33" max="253" width="9.140625" style="31"/>
    <col min="254" max="254" width="18.7109375" style="31" customWidth="1"/>
    <col min="255" max="256" width="9.42578125" style="31" customWidth="1"/>
    <col min="257" max="257" width="7.7109375" style="31" customWidth="1"/>
    <col min="258" max="258" width="9.28515625" style="31" customWidth="1"/>
    <col min="259" max="259" width="9.85546875" style="31" customWidth="1"/>
    <col min="260" max="260" width="7.140625" style="31" customWidth="1"/>
    <col min="261" max="261" width="8.5703125" style="31" customWidth="1"/>
    <col min="262" max="262" width="8.85546875" style="31" customWidth="1"/>
    <col min="263" max="263" width="7.140625" style="31" customWidth="1"/>
    <col min="264" max="264" width="9" style="31" customWidth="1"/>
    <col min="265" max="265" width="8.7109375" style="31" customWidth="1"/>
    <col min="266" max="266" width="6.5703125" style="31" customWidth="1"/>
    <col min="267" max="267" width="8.140625" style="31" customWidth="1"/>
    <col min="268" max="268" width="7.5703125" style="31" customWidth="1"/>
    <col min="269" max="269" width="7" style="31" customWidth="1"/>
    <col min="270" max="271" width="8.7109375" style="31" customWidth="1"/>
    <col min="272" max="272" width="7.28515625" style="31" customWidth="1"/>
    <col min="273" max="273" width="8.140625" style="31" customWidth="1"/>
    <col min="274" max="274" width="8.7109375" style="31" customWidth="1"/>
    <col min="275" max="275" width="6.42578125" style="31" customWidth="1"/>
    <col min="276" max="277" width="9.28515625" style="31" customWidth="1"/>
    <col min="278" max="278" width="6.42578125" style="31" customWidth="1"/>
    <col min="279" max="280" width="9.5703125" style="31" customWidth="1"/>
    <col min="281" max="281" width="6.42578125" style="31" customWidth="1"/>
    <col min="282" max="283" width="9.5703125" style="31" customWidth="1"/>
    <col min="284" max="284" width="6.7109375" style="31" customWidth="1"/>
    <col min="285" max="287" width="9.140625" style="31"/>
    <col min="288" max="288" width="10.85546875" style="31" bestFit="1" customWidth="1"/>
    <col min="289" max="509" width="9.140625" style="31"/>
    <col min="510" max="510" width="18.7109375" style="31" customWidth="1"/>
    <col min="511" max="512" width="9.42578125" style="31" customWidth="1"/>
    <col min="513" max="513" width="7.7109375" style="31" customWidth="1"/>
    <col min="514" max="514" width="9.28515625" style="31" customWidth="1"/>
    <col min="515" max="515" width="9.85546875" style="31" customWidth="1"/>
    <col min="516" max="516" width="7.140625" style="31" customWidth="1"/>
    <col min="517" max="517" width="8.5703125" style="31" customWidth="1"/>
    <col min="518" max="518" width="8.85546875" style="31" customWidth="1"/>
    <col min="519" max="519" width="7.140625" style="31" customWidth="1"/>
    <col min="520" max="520" width="9" style="31" customWidth="1"/>
    <col min="521" max="521" width="8.7109375" style="31" customWidth="1"/>
    <col min="522" max="522" width="6.5703125" style="31" customWidth="1"/>
    <col min="523" max="523" width="8.140625" style="31" customWidth="1"/>
    <col min="524" max="524" width="7.5703125" style="31" customWidth="1"/>
    <col min="525" max="525" width="7" style="31" customWidth="1"/>
    <col min="526" max="527" width="8.7109375" style="31" customWidth="1"/>
    <col min="528" max="528" width="7.28515625" style="31" customWidth="1"/>
    <col min="529" max="529" width="8.140625" style="31" customWidth="1"/>
    <col min="530" max="530" width="8.7109375" style="31" customWidth="1"/>
    <col min="531" max="531" width="6.42578125" style="31" customWidth="1"/>
    <col min="532" max="533" width="9.28515625" style="31" customWidth="1"/>
    <col min="534" max="534" width="6.42578125" style="31" customWidth="1"/>
    <col min="535" max="536" width="9.5703125" style="31" customWidth="1"/>
    <col min="537" max="537" width="6.42578125" style="31" customWidth="1"/>
    <col min="538" max="539" width="9.5703125" style="31" customWidth="1"/>
    <col min="540" max="540" width="6.7109375" style="31" customWidth="1"/>
    <col min="541" max="543" width="9.140625" style="31"/>
    <col min="544" max="544" width="10.85546875" style="31" bestFit="1" customWidth="1"/>
    <col min="545" max="765" width="9.140625" style="31"/>
    <col min="766" max="766" width="18.7109375" style="31" customWidth="1"/>
    <col min="767" max="768" width="9.42578125" style="31" customWidth="1"/>
    <col min="769" max="769" width="7.7109375" style="31" customWidth="1"/>
    <col min="770" max="770" width="9.28515625" style="31" customWidth="1"/>
    <col min="771" max="771" width="9.85546875" style="31" customWidth="1"/>
    <col min="772" max="772" width="7.140625" style="31" customWidth="1"/>
    <col min="773" max="773" width="8.5703125" style="31" customWidth="1"/>
    <col min="774" max="774" width="8.85546875" style="31" customWidth="1"/>
    <col min="775" max="775" width="7.140625" style="31" customWidth="1"/>
    <col min="776" max="776" width="9" style="31" customWidth="1"/>
    <col min="777" max="777" width="8.7109375" style="31" customWidth="1"/>
    <col min="778" max="778" width="6.5703125" style="31" customWidth="1"/>
    <col min="779" max="779" width="8.140625" style="31" customWidth="1"/>
    <col min="780" max="780" width="7.5703125" style="31" customWidth="1"/>
    <col min="781" max="781" width="7" style="31" customWidth="1"/>
    <col min="782" max="783" width="8.7109375" style="31" customWidth="1"/>
    <col min="784" max="784" width="7.28515625" style="31" customWidth="1"/>
    <col min="785" max="785" width="8.140625" style="31" customWidth="1"/>
    <col min="786" max="786" width="8.7109375" style="31" customWidth="1"/>
    <col min="787" max="787" width="6.42578125" style="31" customWidth="1"/>
    <col min="788" max="789" width="9.28515625" style="31" customWidth="1"/>
    <col min="790" max="790" width="6.42578125" style="31" customWidth="1"/>
    <col min="791" max="792" width="9.5703125" style="31" customWidth="1"/>
    <col min="793" max="793" width="6.42578125" style="31" customWidth="1"/>
    <col min="794" max="795" width="9.5703125" style="31" customWidth="1"/>
    <col min="796" max="796" width="6.7109375" style="31" customWidth="1"/>
    <col min="797" max="799" width="9.140625" style="31"/>
    <col min="800" max="800" width="10.85546875" style="31" bestFit="1" customWidth="1"/>
    <col min="801" max="1021" width="9.140625" style="31"/>
    <col min="1022" max="1022" width="18.7109375" style="31" customWidth="1"/>
    <col min="1023" max="1024" width="9.42578125" style="31" customWidth="1"/>
    <col min="1025" max="1025" width="7.7109375" style="31" customWidth="1"/>
    <col min="1026" max="1026" width="9.28515625" style="31" customWidth="1"/>
    <col min="1027" max="1027" width="9.85546875" style="31" customWidth="1"/>
    <col min="1028" max="1028" width="7.140625" style="31" customWidth="1"/>
    <col min="1029" max="1029" width="8.5703125" style="31" customWidth="1"/>
    <col min="1030" max="1030" width="8.85546875" style="31" customWidth="1"/>
    <col min="1031" max="1031" width="7.140625" style="31" customWidth="1"/>
    <col min="1032" max="1032" width="9" style="31" customWidth="1"/>
    <col min="1033" max="1033" width="8.7109375" style="31" customWidth="1"/>
    <col min="1034" max="1034" width="6.5703125" style="31" customWidth="1"/>
    <col min="1035" max="1035" width="8.140625" style="31" customWidth="1"/>
    <col min="1036" max="1036" width="7.5703125" style="31" customWidth="1"/>
    <col min="1037" max="1037" width="7" style="31" customWidth="1"/>
    <col min="1038" max="1039" width="8.7109375" style="31" customWidth="1"/>
    <col min="1040" max="1040" width="7.28515625" style="31" customWidth="1"/>
    <col min="1041" max="1041" width="8.140625" style="31" customWidth="1"/>
    <col min="1042" max="1042" width="8.7109375" style="31" customWidth="1"/>
    <col min="1043" max="1043" width="6.42578125" style="31" customWidth="1"/>
    <col min="1044" max="1045" width="9.28515625" style="31" customWidth="1"/>
    <col min="1046" max="1046" width="6.42578125" style="31" customWidth="1"/>
    <col min="1047" max="1048" width="9.5703125" style="31" customWidth="1"/>
    <col min="1049" max="1049" width="6.42578125" style="31" customWidth="1"/>
    <col min="1050" max="1051" width="9.5703125" style="31" customWidth="1"/>
    <col min="1052" max="1052" width="6.7109375" style="31" customWidth="1"/>
    <col min="1053" max="1055" width="9.140625" style="31"/>
    <col min="1056" max="1056" width="10.85546875" style="31" bestFit="1" customWidth="1"/>
    <col min="1057" max="1277" width="9.140625" style="31"/>
    <col min="1278" max="1278" width="18.7109375" style="31" customWidth="1"/>
    <col min="1279" max="1280" width="9.42578125" style="31" customWidth="1"/>
    <col min="1281" max="1281" width="7.7109375" style="31" customWidth="1"/>
    <col min="1282" max="1282" width="9.28515625" style="31" customWidth="1"/>
    <col min="1283" max="1283" width="9.85546875" style="31" customWidth="1"/>
    <col min="1284" max="1284" width="7.140625" style="31" customWidth="1"/>
    <col min="1285" max="1285" width="8.5703125" style="31" customWidth="1"/>
    <col min="1286" max="1286" width="8.85546875" style="31" customWidth="1"/>
    <col min="1287" max="1287" width="7.140625" style="31" customWidth="1"/>
    <col min="1288" max="1288" width="9" style="31" customWidth="1"/>
    <col min="1289" max="1289" width="8.7109375" style="31" customWidth="1"/>
    <col min="1290" max="1290" width="6.5703125" style="31" customWidth="1"/>
    <col min="1291" max="1291" width="8.140625" style="31" customWidth="1"/>
    <col min="1292" max="1292" width="7.5703125" style="31" customWidth="1"/>
    <col min="1293" max="1293" width="7" style="31" customWidth="1"/>
    <col min="1294" max="1295" width="8.7109375" style="31" customWidth="1"/>
    <col min="1296" max="1296" width="7.28515625" style="31" customWidth="1"/>
    <col min="1297" max="1297" width="8.140625" style="31" customWidth="1"/>
    <col min="1298" max="1298" width="8.7109375" style="31" customWidth="1"/>
    <col min="1299" max="1299" width="6.42578125" style="31" customWidth="1"/>
    <col min="1300" max="1301" width="9.28515625" style="31" customWidth="1"/>
    <col min="1302" max="1302" width="6.42578125" style="31" customWidth="1"/>
    <col min="1303" max="1304" width="9.5703125" style="31" customWidth="1"/>
    <col min="1305" max="1305" width="6.42578125" style="31" customWidth="1"/>
    <col min="1306" max="1307" width="9.5703125" style="31" customWidth="1"/>
    <col min="1308" max="1308" width="6.7109375" style="31" customWidth="1"/>
    <col min="1309" max="1311" width="9.140625" style="31"/>
    <col min="1312" max="1312" width="10.85546875" style="31" bestFit="1" customWidth="1"/>
    <col min="1313" max="1533" width="9.140625" style="31"/>
    <col min="1534" max="1534" width="18.7109375" style="31" customWidth="1"/>
    <col min="1535" max="1536" width="9.42578125" style="31" customWidth="1"/>
    <col min="1537" max="1537" width="7.7109375" style="31" customWidth="1"/>
    <col min="1538" max="1538" width="9.28515625" style="31" customWidth="1"/>
    <col min="1539" max="1539" width="9.85546875" style="31" customWidth="1"/>
    <col min="1540" max="1540" width="7.140625" style="31" customWidth="1"/>
    <col min="1541" max="1541" width="8.5703125" style="31" customWidth="1"/>
    <col min="1542" max="1542" width="8.85546875" style="31" customWidth="1"/>
    <col min="1543" max="1543" width="7.140625" style="31" customWidth="1"/>
    <col min="1544" max="1544" width="9" style="31" customWidth="1"/>
    <col min="1545" max="1545" width="8.7109375" style="31" customWidth="1"/>
    <col min="1546" max="1546" width="6.5703125" style="31" customWidth="1"/>
    <col min="1547" max="1547" width="8.140625" style="31" customWidth="1"/>
    <col min="1548" max="1548" width="7.5703125" style="31" customWidth="1"/>
    <col min="1549" max="1549" width="7" style="31" customWidth="1"/>
    <col min="1550" max="1551" width="8.7109375" style="31" customWidth="1"/>
    <col min="1552" max="1552" width="7.28515625" style="31" customWidth="1"/>
    <col min="1553" max="1553" width="8.140625" style="31" customWidth="1"/>
    <col min="1554" max="1554" width="8.7109375" style="31" customWidth="1"/>
    <col min="1555" max="1555" width="6.42578125" style="31" customWidth="1"/>
    <col min="1556" max="1557" width="9.28515625" style="31" customWidth="1"/>
    <col min="1558" max="1558" width="6.42578125" style="31" customWidth="1"/>
    <col min="1559" max="1560" width="9.5703125" style="31" customWidth="1"/>
    <col min="1561" max="1561" width="6.42578125" style="31" customWidth="1"/>
    <col min="1562" max="1563" width="9.5703125" style="31" customWidth="1"/>
    <col min="1564" max="1564" width="6.7109375" style="31" customWidth="1"/>
    <col min="1565" max="1567" width="9.140625" style="31"/>
    <col min="1568" max="1568" width="10.85546875" style="31" bestFit="1" customWidth="1"/>
    <col min="1569" max="1789" width="9.140625" style="31"/>
    <col min="1790" max="1790" width="18.7109375" style="31" customWidth="1"/>
    <col min="1791" max="1792" width="9.42578125" style="31" customWidth="1"/>
    <col min="1793" max="1793" width="7.7109375" style="31" customWidth="1"/>
    <col min="1794" max="1794" width="9.28515625" style="31" customWidth="1"/>
    <col min="1795" max="1795" width="9.85546875" style="31" customWidth="1"/>
    <col min="1796" max="1796" width="7.140625" style="31" customWidth="1"/>
    <col min="1797" max="1797" width="8.5703125" style="31" customWidth="1"/>
    <col min="1798" max="1798" width="8.85546875" style="31" customWidth="1"/>
    <col min="1799" max="1799" width="7.140625" style="31" customWidth="1"/>
    <col min="1800" max="1800" width="9" style="31" customWidth="1"/>
    <col min="1801" max="1801" width="8.7109375" style="31" customWidth="1"/>
    <col min="1802" max="1802" width="6.5703125" style="31" customWidth="1"/>
    <col min="1803" max="1803" width="8.140625" style="31" customWidth="1"/>
    <col min="1804" max="1804" width="7.5703125" style="31" customWidth="1"/>
    <col min="1805" max="1805" width="7" style="31" customWidth="1"/>
    <col min="1806" max="1807" width="8.7109375" style="31" customWidth="1"/>
    <col min="1808" max="1808" width="7.28515625" style="31" customWidth="1"/>
    <col min="1809" max="1809" width="8.140625" style="31" customWidth="1"/>
    <col min="1810" max="1810" width="8.7109375" style="31" customWidth="1"/>
    <col min="1811" max="1811" width="6.42578125" style="31" customWidth="1"/>
    <col min="1812" max="1813" width="9.28515625" style="31" customWidth="1"/>
    <col min="1814" max="1814" width="6.42578125" style="31" customWidth="1"/>
    <col min="1815" max="1816" width="9.5703125" style="31" customWidth="1"/>
    <col min="1817" max="1817" width="6.42578125" style="31" customWidth="1"/>
    <col min="1818" max="1819" width="9.5703125" style="31" customWidth="1"/>
    <col min="1820" max="1820" width="6.7109375" style="31" customWidth="1"/>
    <col min="1821" max="1823" width="9.140625" style="31"/>
    <col min="1824" max="1824" width="10.85546875" style="31" bestFit="1" customWidth="1"/>
    <col min="1825" max="2045" width="9.140625" style="31"/>
    <col min="2046" max="2046" width="18.7109375" style="31" customWidth="1"/>
    <col min="2047" max="2048" width="9.42578125" style="31" customWidth="1"/>
    <col min="2049" max="2049" width="7.7109375" style="31" customWidth="1"/>
    <col min="2050" max="2050" width="9.28515625" style="31" customWidth="1"/>
    <col min="2051" max="2051" width="9.85546875" style="31" customWidth="1"/>
    <col min="2052" max="2052" width="7.140625" style="31" customWidth="1"/>
    <col min="2053" max="2053" width="8.5703125" style="31" customWidth="1"/>
    <col min="2054" max="2054" width="8.85546875" style="31" customWidth="1"/>
    <col min="2055" max="2055" width="7.140625" style="31" customWidth="1"/>
    <col min="2056" max="2056" width="9" style="31" customWidth="1"/>
    <col min="2057" max="2057" width="8.7109375" style="31" customWidth="1"/>
    <col min="2058" max="2058" width="6.5703125" style="31" customWidth="1"/>
    <col min="2059" max="2059" width="8.140625" style="31" customWidth="1"/>
    <col min="2060" max="2060" width="7.5703125" style="31" customWidth="1"/>
    <col min="2061" max="2061" width="7" style="31" customWidth="1"/>
    <col min="2062" max="2063" width="8.7109375" style="31" customWidth="1"/>
    <col min="2064" max="2064" width="7.28515625" style="31" customWidth="1"/>
    <col min="2065" max="2065" width="8.140625" style="31" customWidth="1"/>
    <col min="2066" max="2066" width="8.7109375" style="31" customWidth="1"/>
    <col min="2067" max="2067" width="6.42578125" style="31" customWidth="1"/>
    <col min="2068" max="2069" width="9.28515625" style="31" customWidth="1"/>
    <col min="2070" max="2070" width="6.42578125" style="31" customWidth="1"/>
    <col min="2071" max="2072" width="9.5703125" style="31" customWidth="1"/>
    <col min="2073" max="2073" width="6.42578125" style="31" customWidth="1"/>
    <col min="2074" max="2075" width="9.5703125" style="31" customWidth="1"/>
    <col min="2076" max="2076" width="6.7109375" style="31" customWidth="1"/>
    <col min="2077" max="2079" width="9.140625" style="31"/>
    <col min="2080" max="2080" width="10.85546875" style="31" bestFit="1" customWidth="1"/>
    <col min="2081" max="2301" width="9.140625" style="31"/>
    <col min="2302" max="2302" width="18.7109375" style="31" customWidth="1"/>
    <col min="2303" max="2304" width="9.42578125" style="31" customWidth="1"/>
    <col min="2305" max="2305" width="7.7109375" style="31" customWidth="1"/>
    <col min="2306" max="2306" width="9.28515625" style="31" customWidth="1"/>
    <col min="2307" max="2307" width="9.85546875" style="31" customWidth="1"/>
    <col min="2308" max="2308" width="7.140625" style="31" customWidth="1"/>
    <col min="2309" max="2309" width="8.5703125" style="31" customWidth="1"/>
    <col min="2310" max="2310" width="8.85546875" style="31" customWidth="1"/>
    <col min="2311" max="2311" width="7.140625" style="31" customWidth="1"/>
    <col min="2312" max="2312" width="9" style="31" customWidth="1"/>
    <col min="2313" max="2313" width="8.7109375" style="31" customWidth="1"/>
    <col min="2314" max="2314" width="6.5703125" style="31" customWidth="1"/>
    <col min="2315" max="2315" width="8.140625" style="31" customWidth="1"/>
    <col min="2316" max="2316" width="7.5703125" style="31" customWidth="1"/>
    <col min="2317" max="2317" width="7" style="31" customWidth="1"/>
    <col min="2318" max="2319" width="8.7109375" style="31" customWidth="1"/>
    <col min="2320" max="2320" width="7.28515625" style="31" customWidth="1"/>
    <col min="2321" max="2321" width="8.140625" style="31" customWidth="1"/>
    <col min="2322" max="2322" width="8.7109375" style="31" customWidth="1"/>
    <col min="2323" max="2323" width="6.42578125" style="31" customWidth="1"/>
    <col min="2324" max="2325" width="9.28515625" style="31" customWidth="1"/>
    <col min="2326" max="2326" width="6.42578125" style="31" customWidth="1"/>
    <col min="2327" max="2328" width="9.5703125" style="31" customWidth="1"/>
    <col min="2329" max="2329" width="6.42578125" style="31" customWidth="1"/>
    <col min="2330" max="2331" width="9.5703125" style="31" customWidth="1"/>
    <col min="2332" max="2332" width="6.7109375" style="31" customWidth="1"/>
    <col min="2333" max="2335" width="9.140625" style="31"/>
    <col min="2336" max="2336" width="10.85546875" style="31" bestFit="1" customWidth="1"/>
    <col min="2337" max="2557" width="9.140625" style="31"/>
    <col min="2558" max="2558" width="18.7109375" style="31" customWidth="1"/>
    <col min="2559" max="2560" width="9.42578125" style="31" customWidth="1"/>
    <col min="2561" max="2561" width="7.7109375" style="31" customWidth="1"/>
    <col min="2562" max="2562" width="9.28515625" style="31" customWidth="1"/>
    <col min="2563" max="2563" width="9.85546875" style="31" customWidth="1"/>
    <col min="2564" max="2564" width="7.140625" style="31" customWidth="1"/>
    <col min="2565" max="2565" width="8.5703125" style="31" customWidth="1"/>
    <col min="2566" max="2566" width="8.85546875" style="31" customWidth="1"/>
    <col min="2567" max="2567" width="7.140625" style="31" customWidth="1"/>
    <col min="2568" max="2568" width="9" style="31" customWidth="1"/>
    <col min="2569" max="2569" width="8.7109375" style="31" customWidth="1"/>
    <col min="2570" max="2570" width="6.5703125" style="31" customWidth="1"/>
    <col min="2571" max="2571" width="8.140625" style="31" customWidth="1"/>
    <col min="2572" max="2572" width="7.5703125" style="31" customWidth="1"/>
    <col min="2573" max="2573" width="7" style="31" customWidth="1"/>
    <col min="2574" max="2575" width="8.7109375" style="31" customWidth="1"/>
    <col min="2576" max="2576" width="7.28515625" style="31" customWidth="1"/>
    <col min="2577" max="2577" width="8.140625" style="31" customWidth="1"/>
    <col min="2578" max="2578" width="8.7109375" style="31" customWidth="1"/>
    <col min="2579" max="2579" width="6.42578125" style="31" customWidth="1"/>
    <col min="2580" max="2581" width="9.28515625" style="31" customWidth="1"/>
    <col min="2582" max="2582" width="6.42578125" style="31" customWidth="1"/>
    <col min="2583" max="2584" width="9.5703125" style="31" customWidth="1"/>
    <col min="2585" max="2585" width="6.42578125" style="31" customWidth="1"/>
    <col min="2586" max="2587" width="9.5703125" style="31" customWidth="1"/>
    <col min="2588" max="2588" width="6.7109375" style="31" customWidth="1"/>
    <col min="2589" max="2591" width="9.140625" style="31"/>
    <col min="2592" max="2592" width="10.85546875" style="31" bestFit="1" customWidth="1"/>
    <col min="2593" max="2813" width="9.140625" style="31"/>
    <col min="2814" max="2814" width="18.7109375" style="31" customWidth="1"/>
    <col min="2815" max="2816" width="9.42578125" style="31" customWidth="1"/>
    <col min="2817" max="2817" width="7.7109375" style="31" customWidth="1"/>
    <col min="2818" max="2818" width="9.28515625" style="31" customWidth="1"/>
    <col min="2819" max="2819" width="9.85546875" style="31" customWidth="1"/>
    <col min="2820" max="2820" width="7.140625" style="31" customWidth="1"/>
    <col min="2821" max="2821" width="8.5703125" style="31" customWidth="1"/>
    <col min="2822" max="2822" width="8.85546875" style="31" customWidth="1"/>
    <col min="2823" max="2823" width="7.140625" style="31" customWidth="1"/>
    <col min="2824" max="2824" width="9" style="31" customWidth="1"/>
    <col min="2825" max="2825" width="8.7109375" style="31" customWidth="1"/>
    <col min="2826" max="2826" width="6.5703125" style="31" customWidth="1"/>
    <col min="2827" max="2827" width="8.140625" style="31" customWidth="1"/>
    <col min="2828" max="2828" width="7.5703125" style="31" customWidth="1"/>
    <col min="2829" max="2829" width="7" style="31" customWidth="1"/>
    <col min="2830" max="2831" width="8.7109375" style="31" customWidth="1"/>
    <col min="2832" max="2832" width="7.28515625" style="31" customWidth="1"/>
    <col min="2833" max="2833" width="8.140625" style="31" customWidth="1"/>
    <col min="2834" max="2834" width="8.7109375" style="31" customWidth="1"/>
    <col min="2835" max="2835" width="6.42578125" style="31" customWidth="1"/>
    <col min="2836" max="2837" width="9.28515625" style="31" customWidth="1"/>
    <col min="2838" max="2838" width="6.42578125" style="31" customWidth="1"/>
    <col min="2839" max="2840" width="9.5703125" style="31" customWidth="1"/>
    <col min="2841" max="2841" width="6.42578125" style="31" customWidth="1"/>
    <col min="2842" max="2843" width="9.5703125" style="31" customWidth="1"/>
    <col min="2844" max="2844" width="6.7109375" style="31" customWidth="1"/>
    <col min="2845" max="2847" width="9.140625" style="31"/>
    <col min="2848" max="2848" width="10.85546875" style="31" bestFit="1" customWidth="1"/>
    <col min="2849" max="3069" width="9.140625" style="31"/>
    <col min="3070" max="3070" width="18.7109375" style="31" customWidth="1"/>
    <col min="3071" max="3072" width="9.42578125" style="31" customWidth="1"/>
    <col min="3073" max="3073" width="7.7109375" style="31" customWidth="1"/>
    <col min="3074" max="3074" width="9.28515625" style="31" customWidth="1"/>
    <col min="3075" max="3075" width="9.85546875" style="31" customWidth="1"/>
    <col min="3076" max="3076" width="7.140625" style="31" customWidth="1"/>
    <col min="3077" max="3077" width="8.5703125" style="31" customWidth="1"/>
    <col min="3078" max="3078" width="8.85546875" style="31" customWidth="1"/>
    <col min="3079" max="3079" width="7.140625" style="31" customWidth="1"/>
    <col min="3080" max="3080" width="9" style="31" customWidth="1"/>
    <col min="3081" max="3081" width="8.7109375" style="31" customWidth="1"/>
    <col min="3082" max="3082" width="6.5703125" style="31" customWidth="1"/>
    <col min="3083" max="3083" width="8.140625" style="31" customWidth="1"/>
    <col min="3084" max="3084" width="7.5703125" style="31" customWidth="1"/>
    <col min="3085" max="3085" width="7" style="31" customWidth="1"/>
    <col min="3086" max="3087" width="8.7109375" style="31" customWidth="1"/>
    <col min="3088" max="3088" width="7.28515625" style="31" customWidth="1"/>
    <col min="3089" max="3089" width="8.140625" style="31" customWidth="1"/>
    <col min="3090" max="3090" width="8.7109375" style="31" customWidth="1"/>
    <col min="3091" max="3091" width="6.42578125" style="31" customWidth="1"/>
    <col min="3092" max="3093" width="9.28515625" style="31" customWidth="1"/>
    <col min="3094" max="3094" width="6.42578125" style="31" customWidth="1"/>
    <col min="3095" max="3096" width="9.5703125" style="31" customWidth="1"/>
    <col min="3097" max="3097" width="6.42578125" style="31" customWidth="1"/>
    <col min="3098" max="3099" width="9.5703125" style="31" customWidth="1"/>
    <col min="3100" max="3100" width="6.7109375" style="31" customWidth="1"/>
    <col min="3101" max="3103" width="9.140625" style="31"/>
    <col min="3104" max="3104" width="10.85546875" style="31" bestFit="1" customWidth="1"/>
    <col min="3105" max="3325" width="9.140625" style="31"/>
    <col min="3326" max="3326" width="18.7109375" style="31" customWidth="1"/>
    <col min="3327" max="3328" width="9.42578125" style="31" customWidth="1"/>
    <col min="3329" max="3329" width="7.7109375" style="31" customWidth="1"/>
    <col min="3330" max="3330" width="9.28515625" style="31" customWidth="1"/>
    <col min="3331" max="3331" width="9.85546875" style="31" customWidth="1"/>
    <col min="3332" max="3332" width="7.140625" style="31" customWidth="1"/>
    <col min="3333" max="3333" width="8.5703125" style="31" customWidth="1"/>
    <col min="3334" max="3334" width="8.85546875" style="31" customWidth="1"/>
    <col min="3335" max="3335" width="7.140625" style="31" customWidth="1"/>
    <col min="3336" max="3336" width="9" style="31" customWidth="1"/>
    <col min="3337" max="3337" width="8.7109375" style="31" customWidth="1"/>
    <col min="3338" max="3338" width="6.5703125" style="31" customWidth="1"/>
    <col min="3339" max="3339" width="8.140625" style="31" customWidth="1"/>
    <col min="3340" max="3340" width="7.5703125" style="31" customWidth="1"/>
    <col min="3341" max="3341" width="7" style="31" customWidth="1"/>
    <col min="3342" max="3343" width="8.7109375" style="31" customWidth="1"/>
    <col min="3344" max="3344" width="7.28515625" style="31" customWidth="1"/>
    <col min="3345" max="3345" width="8.140625" style="31" customWidth="1"/>
    <col min="3346" max="3346" width="8.7109375" style="31" customWidth="1"/>
    <col min="3347" max="3347" width="6.42578125" style="31" customWidth="1"/>
    <col min="3348" max="3349" width="9.28515625" style="31" customWidth="1"/>
    <col min="3350" max="3350" width="6.42578125" style="31" customWidth="1"/>
    <col min="3351" max="3352" width="9.5703125" style="31" customWidth="1"/>
    <col min="3353" max="3353" width="6.42578125" style="31" customWidth="1"/>
    <col min="3354" max="3355" width="9.5703125" style="31" customWidth="1"/>
    <col min="3356" max="3356" width="6.7109375" style="31" customWidth="1"/>
    <col min="3357" max="3359" width="9.140625" style="31"/>
    <col min="3360" max="3360" width="10.85546875" style="31" bestFit="1" customWidth="1"/>
    <col min="3361" max="3581" width="9.140625" style="31"/>
    <col min="3582" max="3582" width="18.7109375" style="31" customWidth="1"/>
    <col min="3583" max="3584" width="9.42578125" style="31" customWidth="1"/>
    <col min="3585" max="3585" width="7.7109375" style="31" customWidth="1"/>
    <col min="3586" max="3586" width="9.28515625" style="31" customWidth="1"/>
    <col min="3587" max="3587" width="9.85546875" style="31" customWidth="1"/>
    <col min="3588" max="3588" width="7.140625" style="31" customWidth="1"/>
    <col min="3589" max="3589" width="8.5703125" style="31" customWidth="1"/>
    <col min="3590" max="3590" width="8.85546875" style="31" customWidth="1"/>
    <col min="3591" max="3591" width="7.140625" style="31" customWidth="1"/>
    <col min="3592" max="3592" width="9" style="31" customWidth="1"/>
    <col min="3593" max="3593" width="8.7109375" style="31" customWidth="1"/>
    <col min="3594" max="3594" width="6.5703125" style="31" customWidth="1"/>
    <col min="3595" max="3595" width="8.140625" style="31" customWidth="1"/>
    <col min="3596" max="3596" width="7.5703125" style="31" customWidth="1"/>
    <col min="3597" max="3597" width="7" style="31" customWidth="1"/>
    <col min="3598" max="3599" width="8.7109375" style="31" customWidth="1"/>
    <col min="3600" max="3600" width="7.28515625" style="31" customWidth="1"/>
    <col min="3601" max="3601" width="8.140625" style="31" customWidth="1"/>
    <col min="3602" max="3602" width="8.7109375" style="31" customWidth="1"/>
    <col min="3603" max="3603" width="6.42578125" style="31" customWidth="1"/>
    <col min="3604" max="3605" width="9.28515625" style="31" customWidth="1"/>
    <col min="3606" max="3606" width="6.42578125" style="31" customWidth="1"/>
    <col min="3607" max="3608" width="9.5703125" style="31" customWidth="1"/>
    <col min="3609" max="3609" width="6.42578125" style="31" customWidth="1"/>
    <col min="3610" max="3611" width="9.5703125" style="31" customWidth="1"/>
    <col min="3612" max="3612" width="6.7109375" style="31" customWidth="1"/>
    <col min="3613" max="3615" width="9.140625" style="31"/>
    <col min="3616" max="3616" width="10.85546875" style="31" bestFit="1" customWidth="1"/>
    <col min="3617" max="3837" width="9.140625" style="31"/>
    <col min="3838" max="3838" width="18.7109375" style="31" customWidth="1"/>
    <col min="3839" max="3840" width="9.42578125" style="31" customWidth="1"/>
    <col min="3841" max="3841" width="7.7109375" style="31" customWidth="1"/>
    <col min="3842" max="3842" width="9.28515625" style="31" customWidth="1"/>
    <col min="3843" max="3843" width="9.85546875" style="31" customWidth="1"/>
    <col min="3844" max="3844" width="7.140625" style="31" customWidth="1"/>
    <col min="3845" max="3845" width="8.5703125" style="31" customWidth="1"/>
    <col min="3846" max="3846" width="8.85546875" style="31" customWidth="1"/>
    <col min="3847" max="3847" width="7.140625" style="31" customWidth="1"/>
    <col min="3848" max="3848" width="9" style="31" customWidth="1"/>
    <col min="3849" max="3849" width="8.7109375" style="31" customWidth="1"/>
    <col min="3850" max="3850" width="6.5703125" style="31" customWidth="1"/>
    <col min="3851" max="3851" width="8.140625" style="31" customWidth="1"/>
    <col min="3852" max="3852" width="7.5703125" style="31" customWidth="1"/>
    <col min="3853" max="3853" width="7" style="31" customWidth="1"/>
    <col min="3854" max="3855" width="8.7109375" style="31" customWidth="1"/>
    <col min="3856" max="3856" width="7.28515625" style="31" customWidth="1"/>
    <col min="3857" max="3857" width="8.140625" style="31" customWidth="1"/>
    <col min="3858" max="3858" width="8.7109375" style="31" customWidth="1"/>
    <col min="3859" max="3859" width="6.42578125" style="31" customWidth="1"/>
    <col min="3860" max="3861" width="9.28515625" style="31" customWidth="1"/>
    <col min="3862" max="3862" width="6.42578125" style="31" customWidth="1"/>
    <col min="3863" max="3864" width="9.5703125" style="31" customWidth="1"/>
    <col min="3865" max="3865" width="6.42578125" style="31" customWidth="1"/>
    <col min="3866" max="3867" width="9.5703125" style="31" customWidth="1"/>
    <col min="3868" max="3868" width="6.7109375" style="31" customWidth="1"/>
    <col min="3869" max="3871" width="9.140625" style="31"/>
    <col min="3872" max="3872" width="10.85546875" style="31" bestFit="1" customWidth="1"/>
    <col min="3873" max="4093" width="9.140625" style="31"/>
    <col min="4094" max="4094" width="18.7109375" style="31" customWidth="1"/>
    <col min="4095" max="4096" width="9.42578125" style="31" customWidth="1"/>
    <col min="4097" max="4097" width="7.7109375" style="31" customWidth="1"/>
    <col min="4098" max="4098" width="9.28515625" style="31" customWidth="1"/>
    <col min="4099" max="4099" width="9.85546875" style="31" customWidth="1"/>
    <col min="4100" max="4100" width="7.140625" style="31" customWidth="1"/>
    <col min="4101" max="4101" width="8.5703125" style="31" customWidth="1"/>
    <col min="4102" max="4102" width="8.85546875" style="31" customWidth="1"/>
    <col min="4103" max="4103" width="7.140625" style="31" customWidth="1"/>
    <col min="4104" max="4104" width="9" style="31" customWidth="1"/>
    <col min="4105" max="4105" width="8.7109375" style="31" customWidth="1"/>
    <col min="4106" max="4106" width="6.5703125" style="31" customWidth="1"/>
    <col min="4107" max="4107" width="8.140625" style="31" customWidth="1"/>
    <col min="4108" max="4108" width="7.5703125" style="31" customWidth="1"/>
    <col min="4109" max="4109" width="7" style="31" customWidth="1"/>
    <col min="4110" max="4111" width="8.7109375" style="31" customWidth="1"/>
    <col min="4112" max="4112" width="7.28515625" style="31" customWidth="1"/>
    <col min="4113" max="4113" width="8.140625" style="31" customWidth="1"/>
    <col min="4114" max="4114" width="8.7109375" style="31" customWidth="1"/>
    <col min="4115" max="4115" width="6.42578125" style="31" customWidth="1"/>
    <col min="4116" max="4117" width="9.28515625" style="31" customWidth="1"/>
    <col min="4118" max="4118" width="6.42578125" style="31" customWidth="1"/>
    <col min="4119" max="4120" width="9.5703125" style="31" customWidth="1"/>
    <col min="4121" max="4121" width="6.42578125" style="31" customWidth="1"/>
    <col min="4122" max="4123" width="9.5703125" style="31" customWidth="1"/>
    <col min="4124" max="4124" width="6.7109375" style="31" customWidth="1"/>
    <col min="4125" max="4127" width="9.140625" style="31"/>
    <col min="4128" max="4128" width="10.85546875" style="31" bestFit="1" customWidth="1"/>
    <col min="4129" max="4349" width="9.140625" style="31"/>
    <col min="4350" max="4350" width="18.7109375" style="31" customWidth="1"/>
    <col min="4351" max="4352" width="9.42578125" style="31" customWidth="1"/>
    <col min="4353" max="4353" width="7.7109375" style="31" customWidth="1"/>
    <col min="4354" max="4354" width="9.28515625" style="31" customWidth="1"/>
    <col min="4355" max="4355" width="9.85546875" style="31" customWidth="1"/>
    <col min="4356" max="4356" width="7.140625" style="31" customWidth="1"/>
    <col min="4357" max="4357" width="8.5703125" style="31" customWidth="1"/>
    <col min="4358" max="4358" width="8.85546875" style="31" customWidth="1"/>
    <col min="4359" max="4359" width="7.140625" style="31" customWidth="1"/>
    <col min="4360" max="4360" width="9" style="31" customWidth="1"/>
    <col min="4361" max="4361" width="8.7109375" style="31" customWidth="1"/>
    <col min="4362" max="4362" width="6.5703125" style="31" customWidth="1"/>
    <col min="4363" max="4363" width="8.140625" style="31" customWidth="1"/>
    <col min="4364" max="4364" width="7.5703125" style="31" customWidth="1"/>
    <col min="4365" max="4365" width="7" style="31" customWidth="1"/>
    <col min="4366" max="4367" width="8.7109375" style="31" customWidth="1"/>
    <col min="4368" max="4368" width="7.28515625" style="31" customWidth="1"/>
    <col min="4369" max="4369" width="8.140625" style="31" customWidth="1"/>
    <col min="4370" max="4370" width="8.7109375" style="31" customWidth="1"/>
    <col min="4371" max="4371" width="6.42578125" style="31" customWidth="1"/>
    <col min="4372" max="4373" width="9.28515625" style="31" customWidth="1"/>
    <col min="4374" max="4374" width="6.42578125" style="31" customWidth="1"/>
    <col min="4375" max="4376" width="9.5703125" style="31" customWidth="1"/>
    <col min="4377" max="4377" width="6.42578125" style="31" customWidth="1"/>
    <col min="4378" max="4379" width="9.5703125" style="31" customWidth="1"/>
    <col min="4380" max="4380" width="6.7109375" style="31" customWidth="1"/>
    <col min="4381" max="4383" width="9.140625" style="31"/>
    <col min="4384" max="4384" width="10.85546875" style="31" bestFit="1" customWidth="1"/>
    <col min="4385" max="4605" width="9.140625" style="31"/>
    <col min="4606" max="4606" width="18.7109375" style="31" customWidth="1"/>
    <col min="4607" max="4608" width="9.42578125" style="31" customWidth="1"/>
    <col min="4609" max="4609" width="7.7109375" style="31" customWidth="1"/>
    <col min="4610" max="4610" width="9.28515625" style="31" customWidth="1"/>
    <col min="4611" max="4611" width="9.85546875" style="31" customWidth="1"/>
    <col min="4612" max="4612" width="7.140625" style="31" customWidth="1"/>
    <col min="4613" max="4613" width="8.5703125" style="31" customWidth="1"/>
    <col min="4614" max="4614" width="8.85546875" style="31" customWidth="1"/>
    <col min="4615" max="4615" width="7.140625" style="31" customWidth="1"/>
    <col min="4616" max="4616" width="9" style="31" customWidth="1"/>
    <col min="4617" max="4617" width="8.7109375" style="31" customWidth="1"/>
    <col min="4618" max="4618" width="6.5703125" style="31" customWidth="1"/>
    <col min="4619" max="4619" width="8.140625" style="31" customWidth="1"/>
    <col min="4620" max="4620" width="7.5703125" style="31" customWidth="1"/>
    <col min="4621" max="4621" width="7" style="31" customWidth="1"/>
    <col min="4622" max="4623" width="8.7109375" style="31" customWidth="1"/>
    <col min="4624" max="4624" width="7.28515625" style="31" customWidth="1"/>
    <col min="4625" max="4625" width="8.140625" style="31" customWidth="1"/>
    <col min="4626" max="4626" width="8.7109375" style="31" customWidth="1"/>
    <col min="4627" max="4627" width="6.42578125" style="31" customWidth="1"/>
    <col min="4628" max="4629" width="9.28515625" style="31" customWidth="1"/>
    <col min="4630" max="4630" width="6.42578125" style="31" customWidth="1"/>
    <col min="4631" max="4632" width="9.5703125" style="31" customWidth="1"/>
    <col min="4633" max="4633" width="6.42578125" style="31" customWidth="1"/>
    <col min="4634" max="4635" width="9.5703125" style="31" customWidth="1"/>
    <col min="4636" max="4636" width="6.7109375" style="31" customWidth="1"/>
    <col min="4637" max="4639" width="9.140625" style="31"/>
    <col min="4640" max="4640" width="10.85546875" style="31" bestFit="1" customWidth="1"/>
    <col min="4641" max="4861" width="9.140625" style="31"/>
    <col min="4862" max="4862" width="18.7109375" style="31" customWidth="1"/>
    <col min="4863" max="4864" width="9.42578125" style="31" customWidth="1"/>
    <col min="4865" max="4865" width="7.7109375" style="31" customWidth="1"/>
    <col min="4866" max="4866" width="9.28515625" style="31" customWidth="1"/>
    <col min="4867" max="4867" width="9.85546875" style="31" customWidth="1"/>
    <col min="4868" max="4868" width="7.140625" style="31" customWidth="1"/>
    <col min="4869" max="4869" width="8.5703125" style="31" customWidth="1"/>
    <col min="4870" max="4870" width="8.85546875" style="31" customWidth="1"/>
    <col min="4871" max="4871" width="7.140625" style="31" customWidth="1"/>
    <col min="4872" max="4872" width="9" style="31" customWidth="1"/>
    <col min="4873" max="4873" width="8.7109375" style="31" customWidth="1"/>
    <col min="4874" max="4874" width="6.5703125" style="31" customWidth="1"/>
    <col min="4875" max="4875" width="8.140625" style="31" customWidth="1"/>
    <col min="4876" max="4876" width="7.5703125" style="31" customWidth="1"/>
    <col min="4877" max="4877" width="7" style="31" customWidth="1"/>
    <col min="4878" max="4879" width="8.7109375" style="31" customWidth="1"/>
    <col min="4880" max="4880" width="7.28515625" style="31" customWidth="1"/>
    <col min="4881" max="4881" width="8.140625" style="31" customWidth="1"/>
    <col min="4882" max="4882" width="8.7109375" style="31" customWidth="1"/>
    <col min="4883" max="4883" width="6.42578125" style="31" customWidth="1"/>
    <col min="4884" max="4885" width="9.28515625" style="31" customWidth="1"/>
    <col min="4886" max="4886" width="6.42578125" style="31" customWidth="1"/>
    <col min="4887" max="4888" width="9.5703125" style="31" customWidth="1"/>
    <col min="4889" max="4889" width="6.42578125" style="31" customWidth="1"/>
    <col min="4890" max="4891" width="9.5703125" style="31" customWidth="1"/>
    <col min="4892" max="4892" width="6.7109375" style="31" customWidth="1"/>
    <col min="4893" max="4895" width="9.140625" style="31"/>
    <col min="4896" max="4896" width="10.85546875" style="31" bestFit="1" customWidth="1"/>
    <col min="4897" max="5117" width="9.140625" style="31"/>
    <col min="5118" max="5118" width="18.7109375" style="31" customWidth="1"/>
    <col min="5119" max="5120" width="9.42578125" style="31" customWidth="1"/>
    <col min="5121" max="5121" width="7.7109375" style="31" customWidth="1"/>
    <col min="5122" max="5122" width="9.28515625" style="31" customWidth="1"/>
    <col min="5123" max="5123" width="9.85546875" style="31" customWidth="1"/>
    <col min="5124" max="5124" width="7.140625" style="31" customWidth="1"/>
    <col min="5125" max="5125" width="8.5703125" style="31" customWidth="1"/>
    <col min="5126" max="5126" width="8.85546875" style="31" customWidth="1"/>
    <col min="5127" max="5127" width="7.140625" style="31" customWidth="1"/>
    <col min="5128" max="5128" width="9" style="31" customWidth="1"/>
    <col min="5129" max="5129" width="8.7109375" style="31" customWidth="1"/>
    <col min="5130" max="5130" width="6.5703125" style="31" customWidth="1"/>
    <col min="5131" max="5131" width="8.140625" style="31" customWidth="1"/>
    <col min="5132" max="5132" width="7.5703125" style="31" customWidth="1"/>
    <col min="5133" max="5133" width="7" style="31" customWidth="1"/>
    <col min="5134" max="5135" width="8.7109375" style="31" customWidth="1"/>
    <col min="5136" max="5136" width="7.28515625" style="31" customWidth="1"/>
    <col min="5137" max="5137" width="8.140625" style="31" customWidth="1"/>
    <col min="5138" max="5138" width="8.7109375" style="31" customWidth="1"/>
    <col min="5139" max="5139" width="6.42578125" style="31" customWidth="1"/>
    <col min="5140" max="5141" width="9.28515625" style="31" customWidth="1"/>
    <col min="5142" max="5142" width="6.42578125" style="31" customWidth="1"/>
    <col min="5143" max="5144" width="9.5703125" style="31" customWidth="1"/>
    <col min="5145" max="5145" width="6.42578125" style="31" customWidth="1"/>
    <col min="5146" max="5147" width="9.5703125" style="31" customWidth="1"/>
    <col min="5148" max="5148" width="6.7109375" style="31" customWidth="1"/>
    <col min="5149" max="5151" width="9.140625" style="31"/>
    <col min="5152" max="5152" width="10.85546875" style="31" bestFit="1" customWidth="1"/>
    <col min="5153" max="5373" width="9.140625" style="31"/>
    <col min="5374" max="5374" width="18.7109375" style="31" customWidth="1"/>
    <col min="5375" max="5376" width="9.42578125" style="31" customWidth="1"/>
    <col min="5377" max="5377" width="7.7109375" style="31" customWidth="1"/>
    <col min="5378" max="5378" width="9.28515625" style="31" customWidth="1"/>
    <col min="5379" max="5379" width="9.85546875" style="31" customWidth="1"/>
    <col min="5380" max="5380" width="7.140625" style="31" customWidth="1"/>
    <col min="5381" max="5381" width="8.5703125" style="31" customWidth="1"/>
    <col min="5382" max="5382" width="8.85546875" style="31" customWidth="1"/>
    <col min="5383" max="5383" width="7.140625" style="31" customWidth="1"/>
    <col min="5384" max="5384" width="9" style="31" customWidth="1"/>
    <col min="5385" max="5385" width="8.7109375" style="31" customWidth="1"/>
    <col min="5386" max="5386" width="6.5703125" style="31" customWidth="1"/>
    <col min="5387" max="5387" width="8.140625" style="31" customWidth="1"/>
    <col min="5388" max="5388" width="7.5703125" style="31" customWidth="1"/>
    <col min="5389" max="5389" width="7" style="31" customWidth="1"/>
    <col min="5390" max="5391" width="8.7109375" style="31" customWidth="1"/>
    <col min="5392" max="5392" width="7.28515625" style="31" customWidth="1"/>
    <col min="5393" max="5393" width="8.140625" style="31" customWidth="1"/>
    <col min="5394" max="5394" width="8.7109375" style="31" customWidth="1"/>
    <col min="5395" max="5395" width="6.42578125" style="31" customWidth="1"/>
    <col min="5396" max="5397" width="9.28515625" style="31" customWidth="1"/>
    <col min="5398" max="5398" width="6.42578125" style="31" customWidth="1"/>
    <col min="5399" max="5400" width="9.5703125" style="31" customWidth="1"/>
    <col min="5401" max="5401" width="6.42578125" style="31" customWidth="1"/>
    <col min="5402" max="5403" width="9.5703125" style="31" customWidth="1"/>
    <col min="5404" max="5404" width="6.7109375" style="31" customWidth="1"/>
    <col min="5405" max="5407" width="9.140625" style="31"/>
    <col min="5408" max="5408" width="10.85546875" style="31" bestFit="1" customWidth="1"/>
    <col min="5409" max="5629" width="9.140625" style="31"/>
    <col min="5630" max="5630" width="18.7109375" style="31" customWidth="1"/>
    <col min="5631" max="5632" width="9.42578125" style="31" customWidth="1"/>
    <col min="5633" max="5633" width="7.7109375" style="31" customWidth="1"/>
    <col min="5634" max="5634" width="9.28515625" style="31" customWidth="1"/>
    <col min="5635" max="5635" width="9.85546875" style="31" customWidth="1"/>
    <col min="5636" max="5636" width="7.140625" style="31" customWidth="1"/>
    <col min="5637" max="5637" width="8.5703125" style="31" customWidth="1"/>
    <col min="5638" max="5638" width="8.85546875" style="31" customWidth="1"/>
    <col min="5639" max="5639" width="7.140625" style="31" customWidth="1"/>
    <col min="5640" max="5640" width="9" style="31" customWidth="1"/>
    <col min="5641" max="5641" width="8.7109375" style="31" customWidth="1"/>
    <col min="5642" max="5642" width="6.5703125" style="31" customWidth="1"/>
    <col min="5643" max="5643" width="8.140625" style="31" customWidth="1"/>
    <col min="5644" max="5644" width="7.5703125" style="31" customWidth="1"/>
    <col min="5645" max="5645" width="7" style="31" customWidth="1"/>
    <col min="5646" max="5647" width="8.7109375" style="31" customWidth="1"/>
    <col min="5648" max="5648" width="7.28515625" style="31" customWidth="1"/>
    <col min="5649" max="5649" width="8.140625" style="31" customWidth="1"/>
    <col min="5650" max="5650" width="8.7109375" style="31" customWidth="1"/>
    <col min="5651" max="5651" width="6.42578125" style="31" customWidth="1"/>
    <col min="5652" max="5653" width="9.28515625" style="31" customWidth="1"/>
    <col min="5654" max="5654" width="6.42578125" style="31" customWidth="1"/>
    <col min="5655" max="5656" width="9.5703125" style="31" customWidth="1"/>
    <col min="5657" max="5657" width="6.42578125" style="31" customWidth="1"/>
    <col min="5658" max="5659" width="9.5703125" style="31" customWidth="1"/>
    <col min="5660" max="5660" width="6.7109375" style="31" customWidth="1"/>
    <col min="5661" max="5663" width="9.140625" style="31"/>
    <col min="5664" max="5664" width="10.85546875" style="31" bestFit="1" customWidth="1"/>
    <col min="5665" max="5885" width="9.140625" style="31"/>
    <col min="5886" max="5886" width="18.7109375" style="31" customWidth="1"/>
    <col min="5887" max="5888" width="9.42578125" style="31" customWidth="1"/>
    <col min="5889" max="5889" width="7.7109375" style="31" customWidth="1"/>
    <col min="5890" max="5890" width="9.28515625" style="31" customWidth="1"/>
    <col min="5891" max="5891" width="9.85546875" style="31" customWidth="1"/>
    <col min="5892" max="5892" width="7.140625" style="31" customWidth="1"/>
    <col min="5893" max="5893" width="8.5703125" style="31" customWidth="1"/>
    <col min="5894" max="5894" width="8.85546875" style="31" customWidth="1"/>
    <col min="5895" max="5895" width="7.140625" style="31" customWidth="1"/>
    <col min="5896" max="5896" width="9" style="31" customWidth="1"/>
    <col min="5897" max="5897" width="8.7109375" style="31" customWidth="1"/>
    <col min="5898" max="5898" width="6.5703125" style="31" customWidth="1"/>
    <col min="5899" max="5899" width="8.140625" style="31" customWidth="1"/>
    <col min="5900" max="5900" width="7.5703125" style="31" customWidth="1"/>
    <col min="5901" max="5901" width="7" style="31" customWidth="1"/>
    <col min="5902" max="5903" width="8.7109375" style="31" customWidth="1"/>
    <col min="5904" max="5904" width="7.28515625" style="31" customWidth="1"/>
    <col min="5905" max="5905" width="8.140625" style="31" customWidth="1"/>
    <col min="5906" max="5906" width="8.7109375" style="31" customWidth="1"/>
    <col min="5907" max="5907" width="6.42578125" style="31" customWidth="1"/>
    <col min="5908" max="5909" width="9.28515625" style="31" customWidth="1"/>
    <col min="5910" max="5910" width="6.42578125" style="31" customWidth="1"/>
    <col min="5911" max="5912" width="9.5703125" style="31" customWidth="1"/>
    <col min="5913" max="5913" width="6.42578125" style="31" customWidth="1"/>
    <col min="5914" max="5915" width="9.5703125" style="31" customWidth="1"/>
    <col min="5916" max="5916" width="6.7109375" style="31" customWidth="1"/>
    <col min="5917" max="5919" width="9.140625" style="31"/>
    <col min="5920" max="5920" width="10.85546875" style="31" bestFit="1" customWidth="1"/>
    <col min="5921" max="6141" width="9.140625" style="31"/>
    <col min="6142" max="6142" width="18.7109375" style="31" customWidth="1"/>
    <col min="6143" max="6144" width="9.42578125" style="31" customWidth="1"/>
    <col min="6145" max="6145" width="7.7109375" style="31" customWidth="1"/>
    <col min="6146" max="6146" width="9.28515625" style="31" customWidth="1"/>
    <col min="6147" max="6147" width="9.85546875" style="31" customWidth="1"/>
    <col min="6148" max="6148" width="7.140625" style="31" customWidth="1"/>
    <col min="6149" max="6149" width="8.5703125" style="31" customWidth="1"/>
    <col min="6150" max="6150" width="8.85546875" style="31" customWidth="1"/>
    <col min="6151" max="6151" width="7.140625" style="31" customWidth="1"/>
    <col min="6152" max="6152" width="9" style="31" customWidth="1"/>
    <col min="6153" max="6153" width="8.7109375" style="31" customWidth="1"/>
    <col min="6154" max="6154" width="6.5703125" style="31" customWidth="1"/>
    <col min="6155" max="6155" width="8.140625" style="31" customWidth="1"/>
    <col min="6156" max="6156" width="7.5703125" style="31" customWidth="1"/>
    <col min="6157" max="6157" width="7" style="31" customWidth="1"/>
    <col min="6158" max="6159" width="8.7109375" style="31" customWidth="1"/>
    <col min="6160" max="6160" width="7.28515625" style="31" customWidth="1"/>
    <col min="6161" max="6161" width="8.140625" style="31" customWidth="1"/>
    <col min="6162" max="6162" width="8.7109375" style="31" customWidth="1"/>
    <col min="6163" max="6163" width="6.42578125" style="31" customWidth="1"/>
    <col min="6164" max="6165" width="9.28515625" style="31" customWidth="1"/>
    <col min="6166" max="6166" width="6.42578125" style="31" customWidth="1"/>
    <col min="6167" max="6168" width="9.5703125" style="31" customWidth="1"/>
    <col min="6169" max="6169" width="6.42578125" style="31" customWidth="1"/>
    <col min="6170" max="6171" width="9.5703125" style="31" customWidth="1"/>
    <col min="6172" max="6172" width="6.7109375" style="31" customWidth="1"/>
    <col min="6173" max="6175" width="9.140625" style="31"/>
    <col min="6176" max="6176" width="10.85546875" style="31" bestFit="1" customWidth="1"/>
    <col min="6177" max="6397" width="9.140625" style="31"/>
    <col min="6398" max="6398" width="18.7109375" style="31" customWidth="1"/>
    <col min="6399" max="6400" width="9.42578125" style="31" customWidth="1"/>
    <col min="6401" max="6401" width="7.7109375" style="31" customWidth="1"/>
    <col min="6402" max="6402" width="9.28515625" style="31" customWidth="1"/>
    <col min="6403" max="6403" width="9.85546875" style="31" customWidth="1"/>
    <col min="6404" max="6404" width="7.140625" style="31" customWidth="1"/>
    <col min="6405" max="6405" width="8.5703125" style="31" customWidth="1"/>
    <col min="6406" max="6406" width="8.85546875" style="31" customWidth="1"/>
    <col min="6407" max="6407" width="7.140625" style="31" customWidth="1"/>
    <col min="6408" max="6408" width="9" style="31" customWidth="1"/>
    <col min="6409" max="6409" width="8.7109375" style="31" customWidth="1"/>
    <col min="6410" max="6410" width="6.5703125" style="31" customWidth="1"/>
    <col min="6411" max="6411" width="8.140625" style="31" customWidth="1"/>
    <col min="6412" max="6412" width="7.5703125" style="31" customWidth="1"/>
    <col min="6413" max="6413" width="7" style="31" customWidth="1"/>
    <col min="6414" max="6415" width="8.7109375" style="31" customWidth="1"/>
    <col min="6416" max="6416" width="7.28515625" style="31" customWidth="1"/>
    <col min="6417" max="6417" width="8.140625" style="31" customWidth="1"/>
    <col min="6418" max="6418" width="8.7109375" style="31" customWidth="1"/>
    <col min="6419" max="6419" width="6.42578125" style="31" customWidth="1"/>
    <col min="6420" max="6421" width="9.28515625" style="31" customWidth="1"/>
    <col min="6422" max="6422" width="6.42578125" style="31" customWidth="1"/>
    <col min="6423" max="6424" width="9.5703125" style="31" customWidth="1"/>
    <col min="6425" max="6425" width="6.42578125" style="31" customWidth="1"/>
    <col min="6426" max="6427" width="9.5703125" style="31" customWidth="1"/>
    <col min="6428" max="6428" width="6.7109375" style="31" customWidth="1"/>
    <col min="6429" max="6431" width="9.140625" style="31"/>
    <col min="6432" max="6432" width="10.85546875" style="31" bestFit="1" customWidth="1"/>
    <col min="6433" max="6653" width="9.140625" style="31"/>
    <col min="6654" max="6654" width="18.7109375" style="31" customWidth="1"/>
    <col min="6655" max="6656" width="9.42578125" style="31" customWidth="1"/>
    <col min="6657" max="6657" width="7.7109375" style="31" customWidth="1"/>
    <col min="6658" max="6658" width="9.28515625" style="31" customWidth="1"/>
    <col min="6659" max="6659" width="9.85546875" style="31" customWidth="1"/>
    <col min="6660" max="6660" width="7.140625" style="31" customWidth="1"/>
    <col min="6661" max="6661" width="8.5703125" style="31" customWidth="1"/>
    <col min="6662" max="6662" width="8.85546875" style="31" customWidth="1"/>
    <col min="6663" max="6663" width="7.140625" style="31" customWidth="1"/>
    <col min="6664" max="6664" width="9" style="31" customWidth="1"/>
    <col min="6665" max="6665" width="8.7109375" style="31" customWidth="1"/>
    <col min="6666" max="6666" width="6.5703125" style="31" customWidth="1"/>
    <col min="6667" max="6667" width="8.140625" style="31" customWidth="1"/>
    <col min="6668" max="6668" width="7.5703125" style="31" customWidth="1"/>
    <col min="6669" max="6669" width="7" style="31" customWidth="1"/>
    <col min="6670" max="6671" width="8.7109375" style="31" customWidth="1"/>
    <col min="6672" max="6672" width="7.28515625" style="31" customWidth="1"/>
    <col min="6673" max="6673" width="8.140625" style="31" customWidth="1"/>
    <col min="6674" max="6674" width="8.7109375" style="31" customWidth="1"/>
    <col min="6675" max="6675" width="6.42578125" style="31" customWidth="1"/>
    <col min="6676" max="6677" width="9.28515625" style="31" customWidth="1"/>
    <col min="6678" max="6678" width="6.42578125" style="31" customWidth="1"/>
    <col min="6679" max="6680" width="9.5703125" style="31" customWidth="1"/>
    <col min="6681" max="6681" width="6.42578125" style="31" customWidth="1"/>
    <col min="6682" max="6683" width="9.5703125" style="31" customWidth="1"/>
    <col min="6684" max="6684" width="6.7109375" style="31" customWidth="1"/>
    <col min="6685" max="6687" width="9.140625" style="31"/>
    <col min="6688" max="6688" width="10.85546875" style="31" bestFit="1" customWidth="1"/>
    <col min="6689" max="6909" width="9.140625" style="31"/>
    <col min="6910" max="6910" width="18.7109375" style="31" customWidth="1"/>
    <col min="6911" max="6912" width="9.42578125" style="31" customWidth="1"/>
    <col min="6913" max="6913" width="7.7109375" style="31" customWidth="1"/>
    <col min="6914" max="6914" width="9.28515625" style="31" customWidth="1"/>
    <col min="6915" max="6915" width="9.85546875" style="31" customWidth="1"/>
    <col min="6916" max="6916" width="7.140625" style="31" customWidth="1"/>
    <col min="6917" max="6917" width="8.5703125" style="31" customWidth="1"/>
    <col min="6918" max="6918" width="8.85546875" style="31" customWidth="1"/>
    <col min="6919" max="6919" width="7.140625" style="31" customWidth="1"/>
    <col min="6920" max="6920" width="9" style="31" customWidth="1"/>
    <col min="6921" max="6921" width="8.7109375" style="31" customWidth="1"/>
    <col min="6922" max="6922" width="6.5703125" style="31" customWidth="1"/>
    <col min="6923" max="6923" width="8.140625" style="31" customWidth="1"/>
    <col min="6924" max="6924" width="7.5703125" style="31" customWidth="1"/>
    <col min="6925" max="6925" width="7" style="31" customWidth="1"/>
    <col min="6926" max="6927" width="8.7109375" style="31" customWidth="1"/>
    <col min="6928" max="6928" width="7.28515625" style="31" customWidth="1"/>
    <col min="6929" max="6929" width="8.140625" style="31" customWidth="1"/>
    <col min="6930" max="6930" width="8.7109375" style="31" customWidth="1"/>
    <col min="6931" max="6931" width="6.42578125" style="31" customWidth="1"/>
    <col min="6932" max="6933" width="9.28515625" style="31" customWidth="1"/>
    <col min="6934" max="6934" width="6.42578125" style="31" customWidth="1"/>
    <col min="6935" max="6936" width="9.5703125" style="31" customWidth="1"/>
    <col min="6937" max="6937" width="6.42578125" style="31" customWidth="1"/>
    <col min="6938" max="6939" width="9.5703125" style="31" customWidth="1"/>
    <col min="6940" max="6940" width="6.7109375" style="31" customWidth="1"/>
    <col min="6941" max="6943" width="9.140625" style="31"/>
    <col min="6944" max="6944" width="10.85546875" style="31" bestFit="1" customWidth="1"/>
    <col min="6945" max="7165" width="9.140625" style="31"/>
    <col min="7166" max="7166" width="18.7109375" style="31" customWidth="1"/>
    <col min="7167" max="7168" width="9.42578125" style="31" customWidth="1"/>
    <col min="7169" max="7169" width="7.7109375" style="31" customWidth="1"/>
    <col min="7170" max="7170" width="9.28515625" style="31" customWidth="1"/>
    <col min="7171" max="7171" width="9.85546875" style="31" customWidth="1"/>
    <col min="7172" max="7172" width="7.140625" style="31" customWidth="1"/>
    <col min="7173" max="7173" width="8.5703125" style="31" customWidth="1"/>
    <col min="7174" max="7174" width="8.85546875" style="31" customWidth="1"/>
    <col min="7175" max="7175" width="7.140625" style="31" customWidth="1"/>
    <col min="7176" max="7176" width="9" style="31" customWidth="1"/>
    <col min="7177" max="7177" width="8.7109375" style="31" customWidth="1"/>
    <col min="7178" max="7178" width="6.5703125" style="31" customWidth="1"/>
    <col min="7179" max="7179" width="8.140625" style="31" customWidth="1"/>
    <col min="7180" max="7180" width="7.5703125" style="31" customWidth="1"/>
    <col min="7181" max="7181" width="7" style="31" customWidth="1"/>
    <col min="7182" max="7183" width="8.7109375" style="31" customWidth="1"/>
    <col min="7184" max="7184" width="7.28515625" style="31" customWidth="1"/>
    <col min="7185" max="7185" width="8.140625" style="31" customWidth="1"/>
    <col min="7186" max="7186" width="8.7109375" style="31" customWidth="1"/>
    <col min="7187" max="7187" width="6.42578125" style="31" customWidth="1"/>
    <col min="7188" max="7189" width="9.28515625" style="31" customWidth="1"/>
    <col min="7190" max="7190" width="6.42578125" style="31" customWidth="1"/>
    <col min="7191" max="7192" width="9.5703125" style="31" customWidth="1"/>
    <col min="7193" max="7193" width="6.42578125" style="31" customWidth="1"/>
    <col min="7194" max="7195" width="9.5703125" style="31" customWidth="1"/>
    <col min="7196" max="7196" width="6.7109375" style="31" customWidth="1"/>
    <col min="7197" max="7199" width="9.140625" style="31"/>
    <col min="7200" max="7200" width="10.85546875" style="31" bestFit="1" customWidth="1"/>
    <col min="7201" max="7421" width="9.140625" style="31"/>
    <col min="7422" max="7422" width="18.7109375" style="31" customWidth="1"/>
    <col min="7423" max="7424" width="9.42578125" style="31" customWidth="1"/>
    <col min="7425" max="7425" width="7.7109375" style="31" customWidth="1"/>
    <col min="7426" max="7426" width="9.28515625" style="31" customWidth="1"/>
    <col min="7427" max="7427" width="9.85546875" style="31" customWidth="1"/>
    <col min="7428" max="7428" width="7.140625" style="31" customWidth="1"/>
    <col min="7429" max="7429" width="8.5703125" style="31" customWidth="1"/>
    <col min="7430" max="7430" width="8.85546875" style="31" customWidth="1"/>
    <col min="7431" max="7431" width="7.140625" style="31" customWidth="1"/>
    <col min="7432" max="7432" width="9" style="31" customWidth="1"/>
    <col min="7433" max="7433" width="8.7109375" style="31" customWidth="1"/>
    <col min="7434" max="7434" width="6.5703125" style="31" customWidth="1"/>
    <col min="7435" max="7435" width="8.140625" style="31" customWidth="1"/>
    <col min="7436" max="7436" width="7.5703125" style="31" customWidth="1"/>
    <col min="7437" max="7437" width="7" style="31" customWidth="1"/>
    <col min="7438" max="7439" width="8.7109375" style="31" customWidth="1"/>
    <col min="7440" max="7440" width="7.28515625" style="31" customWidth="1"/>
    <col min="7441" max="7441" width="8.140625" style="31" customWidth="1"/>
    <col min="7442" max="7442" width="8.7109375" style="31" customWidth="1"/>
    <col min="7443" max="7443" width="6.42578125" style="31" customWidth="1"/>
    <col min="7444" max="7445" width="9.28515625" style="31" customWidth="1"/>
    <col min="7446" max="7446" width="6.42578125" style="31" customWidth="1"/>
    <col min="7447" max="7448" width="9.5703125" style="31" customWidth="1"/>
    <col min="7449" max="7449" width="6.42578125" style="31" customWidth="1"/>
    <col min="7450" max="7451" width="9.5703125" style="31" customWidth="1"/>
    <col min="7452" max="7452" width="6.7109375" style="31" customWidth="1"/>
    <col min="7453" max="7455" width="9.140625" style="31"/>
    <col min="7456" max="7456" width="10.85546875" style="31" bestFit="1" customWidth="1"/>
    <col min="7457" max="7677" width="9.140625" style="31"/>
    <col min="7678" max="7678" width="18.7109375" style="31" customWidth="1"/>
    <col min="7679" max="7680" width="9.42578125" style="31" customWidth="1"/>
    <col min="7681" max="7681" width="7.7109375" style="31" customWidth="1"/>
    <col min="7682" max="7682" width="9.28515625" style="31" customWidth="1"/>
    <col min="7683" max="7683" width="9.85546875" style="31" customWidth="1"/>
    <col min="7684" max="7684" width="7.140625" style="31" customWidth="1"/>
    <col min="7685" max="7685" width="8.5703125" style="31" customWidth="1"/>
    <col min="7686" max="7686" width="8.85546875" style="31" customWidth="1"/>
    <col min="7687" max="7687" width="7.140625" style="31" customWidth="1"/>
    <col min="7688" max="7688" width="9" style="31" customWidth="1"/>
    <col min="7689" max="7689" width="8.7109375" style="31" customWidth="1"/>
    <col min="7690" max="7690" width="6.5703125" style="31" customWidth="1"/>
    <col min="7691" max="7691" width="8.140625" style="31" customWidth="1"/>
    <col min="7692" max="7692" width="7.5703125" style="31" customWidth="1"/>
    <col min="7693" max="7693" width="7" style="31" customWidth="1"/>
    <col min="7694" max="7695" width="8.7109375" style="31" customWidth="1"/>
    <col min="7696" max="7696" width="7.28515625" style="31" customWidth="1"/>
    <col min="7697" max="7697" width="8.140625" style="31" customWidth="1"/>
    <col min="7698" max="7698" width="8.7109375" style="31" customWidth="1"/>
    <col min="7699" max="7699" width="6.42578125" style="31" customWidth="1"/>
    <col min="7700" max="7701" width="9.28515625" style="31" customWidth="1"/>
    <col min="7702" max="7702" width="6.42578125" style="31" customWidth="1"/>
    <col min="7703" max="7704" width="9.5703125" style="31" customWidth="1"/>
    <col min="7705" max="7705" width="6.42578125" style="31" customWidth="1"/>
    <col min="7706" max="7707" width="9.5703125" style="31" customWidth="1"/>
    <col min="7708" max="7708" width="6.7109375" style="31" customWidth="1"/>
    <col min="7709" max="7711" width="9.140625" style="31"/>
    <col min="7712" max="7712" width="10.85546875" style="31" bestFit="1" customWidth="1"/>
    <col min="7713" max="7933" width="9.140625" style="31"/>
    <col min="7934" max="7934" width="18.7109375" style="31" customWidth="1"/>
    <col min="7935" max="7936" width="9.42578125" style="31" customWidth="1"/>
    <col min="7937" max="7937" width="7.7109375" style="31" customWidth="1"/>
    <col min="7938" max="7938" width="9.28515625" style="31" customWidth="1"/>
    <col min="7939" max="7939" width="9.85546875" style="31" customWidth="1"/>
    <col min="7940" max="7940" width="7.140625" style="31" customWidth="1"/>
    <col min="7941" max="7941" width="8.5703125" style="31" customWidth="1"/>
    <col min="7942" max="7942" width="8.85546875" style="31" customWidth="1"/>
    <col min="7943" max="7943" width="7.140625" style="31" customWidth="1"/>
    <col min="7944" max="7944" width="9" style="31" customWidth="1"/>
    <col min="7945" max="7945" width="8.7109375" style="31" customWidth="1"/>
    <col min="7946" max="7946" width="6.5703125" style="31" customWidth="1"/>
    <col min="7947" max="7947" width="8.140625" style="31" customWidth="1"/>
    <col min="7948" max="7948" width="7.5703125" style="31" customWidth="1"/>
    <col min="7949" max="7949" width="7" style="31" customWidth="1"/>
    <col min="7950" max="7951" width="8.7109375" style="31" customWidth="1"/>
    <col min="7952" max="7952" width="7.28515625" style="31" customWidth="1"/>
    <col min="7953" max="7953" width="8.140625" style="31" customWidth="1"/>
    <col min="7954" max="7954" width="8.7109375" style="31" customWidth="1"/>
    <col min="7955" max="7955" width="6.42578125" style="31" customWidth="1"/>
    <col min="7956" max="7957" width="9.28515625" style="31" customWidth="1"/>
    <col min="7958" max="7958" width="6.42578125" style="31" customWidth="1"/>
    <col min="7959" max="7960" width="9.5703125" style="31" customWidth="1"/>
    <col min="7961" max="7961" width="6.42578125" style="31" customWidth="1"/>
    <col min="7962" max="7963" width="9.5703125" style="31" customWidth="1"/>
    <col min="7964" max="7964" width="6.7109375" style="31" customWidth="1"/>
    <col min="7965" max="7967" width="9.140625" style="31"/>
    <col min="7968" max="7968" width="10.85546875" style="31" bestFit="1" customWidth="1"/>
    <col min="7969" max="8189" width="9.140625" style="31"/>
    <col min="8190" max="8190" width="18.7109375" style="31" customWidth="1"/>
    <col min="8191" max="8192" width="9.42578125" style="31" customWidth="1"/>
    <col min="8193" max="8193" width="7.7109375" style="31" customWidth="1"/>
    <col min="8194" max="8194" width="9.28515625" style="31" customWidth="1"/>
    <col min="8195" max="8195" width="9.85546875" style="31" customWidth="1"/>
    <col min="8196" max="8196" width="7.140625" style="31" customWidth="1"/>
    <col min="8197" max="8197" width="8.5703125" style="31" customWidth="1"/>
    <col min="8198" max="8198" width="8.85546875" style="31" customWidth="1"/>
    <col min="8199" max="8199" width="7.140625" style="31" customWidth="1"/>
    <col min="8200" max="8200" width="9" style="31" customWidth="1"/>
    <col min="8201" max="8201" width="8.7109375" style="31" customWidth="1"/>
    <col min="8202" max="8202" width="6.5703125" style="31" customWidth="1"/>
    <col min="8203" max="8203" width="8.140625" style="31" customWidth="1"/>
    <col min="8204" max="8204" width="7.5703125" style="31" customWidth="1"/>
    <col min="8205" max="8205" width="7" style="31" customWidth="1"/>
    <col min="8206" max="8207" width="8.7109375" style="31" customWidth="1"/>
    <col min="8208" max="8208" width="7.28515625" style="31" customWidth="1"/>
    <col min="8209" max="8209" width="8.140625" style="31" customWidth="1"/>
    <col min="8210" max="8210" width="8.7109375" style="31" customWidth="1"/>
    <col min="8211" max="8211" width="6.42578125" style="31" customWidth="1"/>
    <col min="8212" max="8213" width="9.28515625" style="31" customWidth="1"/>
    <col min="8214" max="8214" width="6.42578125" style="31" customWidth="1"/>
    <col min="8215" max="8216" width="9.5703125" style="31" customWidth="1"/>
    <col min="8217" max="8217" width="6.42578125" style="31" customWidth="1"/>
    <col min="8218" max="8219" width="9.5703125" style="31" customWidth="1"/>
    <col min="8220" max="8220" width="6.7109375" style="31" customWidth="1"/>
    <col min="8221" max="8223" width="9.140625" style="31"/>
    <col min="8224" max="8224" width="10.85546875" style="31" bestFit="1" customWidth="1"/>
    <col min="8225" max="8445" width="9.140625" style="31"/>
    <col min="8446" max="8446" width="18.7109375" style="31" customWidth="1"/>
    <col min="8447" max="8448" width="9.42578125" style="31" customWidth="1"/>
    <col min="8449" max="8449" width="7.7109375" style="31" customWidth="1"/>
    <col min="8450" max="8450" width="9.28515625" style="31" customWidth="1"/>
    <col min="8451" max="8451" width="9.85546875" style="31" customWidth="1"/>
    <col min="8452" max="8452" width="7.140625" style="31" customWidth="1"/>
    <col min="8453" max="8453" width="8.5703125" style="31" customWidth="1"/>
    <col min="8454" max="8454" width="8.85546875" style="31" customWidth="1"/>
    <col min="8455" max="8455" width="7.140625" style="31" customWidth="1"/>
    <col min="8456" max="8456" width="9" style="31" customWidth="1"/>
    <col min="8457" max="8457" width="8.7109375" style="31" customWidth="1"/>
    <col min="8458" max="8458" width="6.5703125" style="31" customWidth="1"/>
    <col min="8459" max="8459" width="8.140625" style="31" customWidth="1"/>
    <col min="8460" max="8460" width="7.5703125" style="31" customWidth="1"/>
    <col min="8461" max="8461" width="7" style="31" customWidth="1"/>
    <col min="8462" max="8463" width="8.7109375" style="31" customWidth="1"/>
    <col min="8464" max="8464" width="7.28515625" style="31" customWidth="1"/>
    <col min="8465" max="8465" width="8.140625" style="31" customWidth="1"/>
    <col min="8466" max="8466" width="8.7109375" style="31" customWidth="1"/>
    <col min="8467" max="8467" width="6.42578125" style="31" customWidth="1"/>
    <col min="8468" max="8469" width="9.28515625" style="31" customWidth="1"/>
    <col min="8470" max="8470" width="6.42578125" style="31" customWidth="1"/>
    <col min="8471" max="8472" width="9.5703125" style="31" customWidth="1"/>
    <col min="8473" max="8473" width="6.42578125" style="31" customWidth="1"/>
    <col min="8474" max="8475" width="9.5703125" style="31" customWidth="1"/>
    <col min="8476" max="8476" width="6.7109375" style="31" customWidth="1"/>
    <col min="8477" max="8479" width="9.140625" style="31"/>
    <col min="8480" max="8480" width="10.85546875" style="31" bestFit="1" customWidth="1"/>
    <col min="8481" max="8701" width="9.140625" style="31"/>
    <col min="8702" max="8702" width="18.7109375" style="31" customWidth="1"/>
    <col min="8703" max="8704" width="9.42578125" style="31" customWidth="1"/>
    <col min="8705" max="8705" width="7.7109375" style="31" customWidth="1"/>
    <col min="8706" max="8706" width="9.28515625" style="31" customWidth="1"/>
    <col min="8707" max="8707" width="9.85546875" style="31" customWidth="1"/>
    <col min="8708" max="8708" width="7.140625" style="31" customWidth="1"/>
    <col min="8709" max="8709" width="8.5703125" style="31" customWidth="1"/>
    <col min="8710" max="8710" width="8.85546875" style="31" customWidth="1"/>
    <col min="8711" max="8711" width="7.140625" style="31" customWidth="1"/>
    <col min="8712" max="8712" width="9" style="31" customWidth="1"/>
    <col min="8713" max="8713" width="8.7109375" style="31" customWidth="1"/>
    <col min="8714" max="8714" width="6.5703125" style="31" customWidth="1"/>
    <col min="8715" max="8715" width="8.140625" style="31" customWidth="1"/>
    <col min="8716" max="8716" width="7.5703125" style="31" customWidth="1"/>
    <col min="8717" max="8717" width="7" style="31" customWidth="1"/>
    <col min="8718" max="8719" width="8.7109375" style="31" customWidth="1"/>
    <col min="8720" max="8720" width="7.28515625" style="31" customWidth="1"/>
    <col min="8721" max="8721" width="8.140625" style="31" customWidth="1"/>
    <col min="8722" max="8722" width="8.7109375" style="31" customWidth="1"/>
    <col min="8723" max="8723" width="6.42578125" style="31" customWidth="1"/>
    <col min="8724" max="8725" width="9.28515625" style="31" customWidth="1"/>
    <col min="8726" max="8726" width="6.42578125" style="31" customWidth="1"/>
    <col min="8727" max="8728" width="9.5703125" style="31" customWidth="1"/>
    <col min="8729" max="8729" width="6.42578125" style="31" customWidth="1"/>
    <col min="8730" max="8731" width="9.5703125" style="31" customWidth="1"/>
    <col min="8732" max="8732" width="6.7109375" style="31" customWidth="1"/>
    <col min="8733" max="8735" width="9.140625" style="31"/>
    <col min="8736" max="8736" width="10.85546875" style="31" bestFit="1" customWidth="1"/>
    <col min="8737" max="8957" width="9.140625" style="31"/>
    <col min="8958" max="8958" width="18.7109375" style="31" customWidth="1"/>
    <col min="8959" max="8960" width="9.42578125" style="31" customWidth="1"/>
    <col min="8961" max="8961" width="7.7109375" style="31" customWidth="1"/>
    <col min="8962" max="8962" width="9.28515625" style="31" customWidth="1"/>
    <col min="8963" max="8963" width="9.85546875" style="31" customWidth="1"/>
    <col min="8964" max="8964" width="7.140625" style="31" customWidth="1"/>
    <col min="8965" max="8965" width="8.5703125" style="31" customWidth="1"/>
    <col min="8966" max="8966" width="8.85546875" style="31" customWidth="1"/>
    <col min="8967" max="8967" width="7.140625" style="31" customWidth="1"/>
    <col min="8968" max="8968" width="9" style="31" customWidth="1"/>
    <col min="8969" max="8969" width="8.7109375" style="31" customWidth="1"/>
    <col min="8970" max="8970" width="6.5703125" style="31" customWidth="1"/>
    <col min="8971" max="8971" width="8.140625" style="31" customWidth="1"/>
    <col min="8972" max="8972" width="7.5703125" style="31" customWidth="1"/>
    <col min="8973" max="8973" width="7" style="31" customWidth="1"/>
    <col min="8974" max="8975" width="8.7109375" style="31" customWidth="1"/>
    <col min="8976" max="8976" width="7.28515625" style="31" customWidth="1"/>
    <col min="8977" max="8977" width="8.140625" style="31" customWidth="1"/>
    <col min="8978" max="8978" width="8.7109375" style="31" customWidth="1"/>
    <col min="8979" max="8979" width="6.42578125" style="31" customWidth="1"/>
    <col min="8980" max="8981" width="9.28515625" style="31" customWidth="1"/>
    <col min="8982" max="8982" width="6.42578125" style="31" customWidth="1"/>
    <col min="8983" max="8984" width="9.5703125" style="31" customWidth="1"/>
    <col min="8985" max="8985" width="6.42578125" style="31" customWidth="1"/>
    <col min="8986" max="8987" width="9.5703125" style="31" customWidth="1"/>
    <col min="8988" max="8988" width="6.7109375" style="31" customWidth="1"/>
    <col min="8989" max="8991" width="9.140625" style="31"/>
    <col min="8992" max="8992" width="10.85546875" style="31" bestFit="1" customWidth="1"/>
    <col min="8993" max="9213" width="9.140625" style="31"/>
    <col min="9214" max="9214" width="18.7109375" style="31" customWidth="1"/>
    <col min="9215" max="9216" width="9.42578125" style="31" customWidth="1"/>
    <col min="9217" max="9217" width="7.7109375" style="31" customWidth="1"/>
    <col min="9218" max="9218" width="9.28515625" style="31" customWidth="1"/>
    <col min="9219" max="9219" width="9.85546875" style="31" customWidth="1"/>
    <col min="9220" max="9220" width="7.140625" style="31" customWidth="1"/>
    <col min="9221" max="9221" width="8.5703125" style="31" customWidth="1"/>
    <col min="9222" max="9222" width="8.85546875" style="31" customWidth="1"/>
    <col min="9223" max="9223" width="7.140625" style="31" customWidth="1"/>
    <col min="9224" max="9224" width="9" style="31" customWidth="1"/>
    <col min="9225" max="9225" width="8.7109375" style="31" customWidth="1"/>
    <col min="9226" max="9226" width="6.5703125" style="31" customWidth="1"/>
    <col min="9227" max="9227" width="8.140625" style="31" customWidth="1"/>
    <col min="9228" max="9228" width="7.5703125" style="31" customWidth="1"/>
    <col min="9229" max="9229" width="7" style="31" customWidth="1"/>
    <col min="9230" max="9231" width="8.7109375" style="31" customWidth="1"/>
    <col min="9232" max="9232" width="7.28515625" style="31" customWidth="1"/>
    <col min="9233" max="9233" width="8.140625" style="31" customWidth="1"/>
    <col min="9234" max="9234" width="8.7109375" style="31" customWidth="1"/>
    <col min="9235" max="9235" width="6.42578125" style="31" customWidth="1"/>
    <col min="9236" max="9237" width="9.28515625" style="31" customWidth="1"/>
    <col min="9238" max="9238" width="6.42578125" style="31" customWidth="1"/>
    <col min="9239" max="9240" width="9.5703125" style="31" customWidth="1"/>
    <col min="9241" max="9241" width="6.42578125" style="31" customWidth="1"/>
    <col min="9242" max="9243" width="9.5703125" style="31" customWidth="1"/>
    <col min="9244" max="9244" width="6.7109375" style="31" customWidth="1"/>
    <col min="9245" max="9247" width="9.140625" style="31"/>
    <col min="9248" max="9248" width="10.85546875" style="31" bestFit="1" customWidth="1"/>
    <col min="9249" max="9469" width="9.140625" style="31"/>
    <col min="9470" max="9470" width="18.7109375" style="31" customWidth="1"/>
    <col min="9471" max="9472" width="9.42578125" style="31" customWidth="1"/>
    <col min="9473" max="9473" width="7.7109375" style="31" customWidth="1"/>
    <col min="9474" max="9474" width="9.28515625" style="31" customWidth="1"/>
    <col min="9475" max="9475" width="9.85546875" style="31" customWidth="1"/>
    <col min="9476" max="9476" width="7.140625" style="31" customWidth="1"/>
    <col min="9477" max="9477" width="8.5703125" style="31" customWidth="1"/>
    <col min="9478" max="9478" width="8.85546875" style="31" customWidth="1"/>
    <col min="9479" max="9479" width="7.140625" style="31" customWidth="1"/>
    <col min="9480" max="9480" width="9" style="31" customWidth="1"/>
    <col min="9481" max="9481" width="8.7109375" style="31" customWidth="1"/>
    <col min="9482" max="9482" width="6.5703125" style="31" customWidth="1"/>
    <col min="9483" max="9483" width="8.140625" style="31" customWidth="1"/>
    <col min="9484" max="9484" width="7.5703125" style="31" customWidth="1"/>
    <col min="9485" max="9485" width="7" style="31" customWidth="1"/>
    <col min="9486" max="9487" width="8.7109375" style="31" customWidth="1"/>
    <col min="9488" max="9488" width="7.28515625" style="31" customWidth="1"/>
    <col min="9489" max="9489" width="8.140625" style="31" customWidth="1"/>
    <col min="9490" max="9490" width="8.7109375" style="31" customWidth="1"/>
    <col min="9491" max="9491" width="6.42578125" style="31" customWidth="1"/>
    <col min="9492" max="9493" width="9.28515625" style="31" customWidth="1"/>
    <col min="9494" max="9494" width="6.42578125" style="31" customWidth="1"/>
    <col min="9495" max="9496" width="9.5703125" style="31" customWidth="1"/>
    <col min="9497" max="9497" width="6.42578125" style="31" customWidth="1"/>
    <col min="9498" max="9499" width="9.5703125" style="31" customWidth="1"/>
    <col min="9500" max="9500" width="6.7109375" style="31" customWidth="1"/>
    <col min="9501" max="9503" width="9.140625" style="31"/>
    <col min="9504" max="9504" width="10.85546875" style="31" bestFit="1" customWidth="1"/>
    <col min="9505" max="9725" width="9.140625" style="31"/>
    <col min="9726" max="9726" width="18.7109375" style="31" customWidth="1"/>
    <col min="9727" max="9728" width="9.42578125" style="31" customWidth="1"/>
    <col min="9729" max="9729" width="7.7109375" style="31" customWidth="1"/>
    <col min="9730" max="9730" width="9.28515625" style="31" customWidth="1"/>
    <col min="9731" max="9731" width="9.85546875" style="31" customWidth="1"/>
    <col min="9732" max="9732" width="7.140625" style="31" customWidth="1"/>
    <col min="9733" max="9733" width="8.5703125" style="31" customWidth="1"/>
    <col min="9734" max="9734" width="8.85546875" style="31" customWidth="1"/>
    <col min="9735" max="9735" width="7.140625" style="31" customWidth="1"/>
    <col min="9736" max="9736" width="9" style="31" customWidth="1"/>
    <col min="9737" max="9737" width="8.7109375" style="31" customWidth="1"/>
    <col min="9738" max="9738" width="6.5703125" style="31" customWidth="1"/>
    <col min="9739" max="9739" width="8.140625" style="31" customWidth="1"/>
    <col min="9740" max="9740" width="7.5703125" style="31" customWidth="1"/>
    <col min="9741" max="9741" width="7" style="31" customWidth="1"/>
    <col min="9742" max="9743" width="8.7109375" style="31" customWidth="1"/>
    <col min="9744" max="9744" width="7.28515625" style="31" customWidth="1"/>
    <col min="9745" max="9745" width="8.140625" style="31" customWidth="1"/>
    <col min="9746" max="9746" width="8.7109375" style="31" customWidth="1"/>
    <col min="9747" max="9747" width="6.42578125" style="31" customWidth="1"/>
    <col min="9748" max="9749" width="9.28515625" style="31" customWidth="1"/>
    <col min="9750" max="9750" width="6.42578125" style="31" customWidth="1"/>
    <col min="9751" max="9752" width="9.5703125" style="31" customWidth="1"/>
    <col min="9753" max="9753" width="6.42578125" style="31" customWidth="1"/>
    <col min="9754" max="9755" width="9.5703125" style="31" customWidth="1"/>
    <col min="9756" max="9756" width="6.7109375" style="31" customWidth="1"/>
    <col min="9757" max="9759" width="9.140625" style="31"/>
    <col min="9760" max="9760" width="10.85546875" style="31" bestFit="1" customWidth="1"/>
    <col min="9761" max="9981" width="9.140625" style="31"/>
    <col min="9982" max="9982" width="18.7109375" style="31" customWidth="1"/>
    <col min="9983" max="9984" width="9.42578125" style="31" customWidth="1"/>
    <col min="9985" max="9985" width="7.7109375" style="31" customWidth="1"/>
    <col min="9986" max="9986" width="9.28515625" style="31" customWidth="1"/>
    <col min="9987" max="9987" width="9.85546875" style="31" customWidth="1"/>
    <col min="9988" max="9988" width="7.140625" style="31" customWidth="1"/>
    <col min="9989" max="9989" width="8.5703125" style="31" customWidth="1"/>
    <col min="9990" max="9990" width="8.85546875" style="31" customWidth="1"/>
    <col min="9991" max="9991" width="7.140625" style="31" customWidth="1"/>
    <col min="9992" max="9992" width="9" style="31" customWidth="1"/>
    <col min="9993" max="9993" width="8.7109375" style="31" customWidth="1"/>
    <col min="9994" max="9994" width="6.5703125" style="31" customWidth="1"/>
    <col min="9995" max="9995" width="8.140625" style="31" customWidth="1"/>
    <col min="9996" max="9996" width="7.5703125" style="31" customWidth="1"/>
    <col min="9997" max="9997" width="7" style="31" customWidth="1"/>
    <col min="9998" max="9999" width="8.7109375" style="31" customWidth="1"/>
    <col min="10000" max="10000" width="7.28515625" style="31" customWidth="1"/>
    <col min="10001" max="10001" width="8.140625" style="31" customWidth="1"/>
    <col min="10002" max="10002" width="8.7109375" style="31" customWidth="1"/>
    <col min="10003" max="10003" width="6.42578125" style="31" customWidth="1"/>
    <col min="10004" max="10005" width="9.28515625" style="31" customWidth="1"/>
    <col min="10006" max="10006" width="6.42578125" style="31" customWidth="1"/>
    <col min="10007" max="10008" width="9.5703125" style="31" customWidth="1"/>
    <col min="10009" max="10009" width="6.42578125" style="31" customWidth="1"/>
    <col min="10010" max="10011" width="9.5703125" style="31" customWidth="1"/>
    <col min="10012" max="10012" width="6.7109375" style="31" customWidth="1"/>
    <col min="10013" max="10015" width="9.140625" style="31"/>
    <col min="10016" max="10016" width="10.85546875" style="31" bestFit="1" customWidth="1"/>
    <col min="10017" max="10237" width="9.140625" style="31"/>
    <col min="10238" max="10238" width="18.7109375" style="31" customWidth="1"/>
    <col min="10239" max="10240" width="9.42578125" style="31" customWidth="1"/>
    <col min="10241" max="10241" width="7.7109375" style="31" customWidth="1"/>
    <col min="10242" max="10242" width="9.28515625" style="31" customWidth="1"/>
    <col min="10243" max="10243" width="9.85546875" style="31" customWidth="1"/>
    <col min="10244" max="10244" width="7.140625" style="31" customWidth="1"/>
    <col min="10245" max="10245" width="8.5703125" style="31" customWidth="1"/>
    <col min="10246" max="10246" width="8.85546875" style="31" customWidth="1"/>
    <col min="10247" max="10247" width="7.140625" style="31" customWidth="1"/>
    <col min="10248" max="10248" width="9" style="31" customWidth="1"/>
    <col min="10249" max="10249" width="8.7109375" style="31" customWidth="1"/>
    <col min="10250" max="10250" width="6.5703125" style="31" customWidth="1"/>
    <col min="10251" max="10251" width="8.140625" style="31" customWidth="1"/>
    <col min="10252" max="10252" width="7.5703125" style="31" customWidth="1"/>
    <col min="10253" max="10253" width="7" style="31" customWidth="1"/>
    <col min="10254" max="10255" width="8.7109375" style="31" customWidth="1"/>
    <col min="10256" max="10256" width="7.28515625" style="31" customWidth="1"/>
    <col min="10257" max="10257" width="8.140625" style="31" customWidth="1"/>
    <col min="10258" max="10258" width="8.7109375" style="31" customWidth="1"/>
    <col min="10259" max="10259" width="6.42578125" style="31" customWidth="1"/>
    <col min="10260" max="10261" width="9.28515625" style="31" customWidth="1"/>
    <col min="10262" max="10262" width="6.42578125" style="31" customWidth="1"/>
    <col min="10263" max="10264" width="9.5703125" style="31" customWidth="1"/>
    <col min="10265" max="10265" width="6.42578125" style="31" customWidth="1"/>
    <col min="10266" max="10267" width="9.5703125" style="31" customWidth="1"/>
    <col min="10268" max="10268" width="6.7109375" style="31" customWidth="1"/>
    <col min="10269" max="10271" width="9.140625" style="31"/>
    <col min="10272" max="10272" width="10.85546875" style="31" bestFit="1" customWidth="1"/>
    <col min="10273" max="10493" width="9.140625" style="31"/>
    <col min="10494" max="10494" width="18.7109375" style="31" customWidth="1"/>
    <col min="10495" max="10496" width="9.42578125" style="31" customWidth="1"/>
    <col min="10497" max="10497" width="7.7109375" style="31" customWidth="1"/>
    <col min="10498" max="10498" width="9.28515625" style="31" customWidth="1"/>
    <col min="10499" max="10499" width="9.85546875" style="31" customWidth="1"/>
    <col min="10500" max="10500" width="7.140625" style="31" customWidth="1"/>
    <col min="10501" max="10501" width="8.5703125" style="31" customWidth="1"/>
    <col min="10502" max="10502" width="8.85546875" style="31" customWidth="1"/>
    <col min="10503" max="10503" width="7.140625" style="31" customWidth="1"/>
    <col min="10504" max="10504" width="9" style="31" customWidth="1"/>
    <col min="10505" max="10505" width="8.7109375" style="31" customWidth="1"/>
    <col min="10506" max="10506" width="6.5703125" style="31" customWidth="1"/>
    <col min="10507" max="10507" width="8.140625" style="31" customWidth="1"/>
    <col min="10508" max="10508" width="7.5703125" style="31" customWidth="1"/>
    <col min="10509" max="10509" width="7" style="31" customWidth="1"/>
    <col min="10510" max="10511" width="8.7109375" style="31" customWidth="1"/>
    <col min="10512" max="10512" width="7.28515625" style="31" customWidth="1"/>
    <col min="10513" max="10513" width="8.140625" style="31" customWidth="1"/>
    <col min="10514" max="10514" width="8.7109375" style="31" customWidth="1"/>
    <col min="10515" max="10515" width="6.42578125" style="31" customWidth="1"/>
    <col min="10516" max="10517" width="9.28515625" style="31" customWidth="1"/>
    <col min="10518" max="10518" width="6.42578125" style="31" customWidth="1"/>
    <col min="10519" max="10520" width="9.5703125" style="31" customWidth="1"/>
    <col min="10521" max="10521" width="6.42578125" style="31" customWidth="1"/>
    <col min="10522" max="10523" width="9.5703125" style="31" customWidth="1"/>
    <col min="10524" max="10524" width="6.7109375" style="31" customWidth="1"/>
    <col min="10525" max="10527" width="9.140625" style="31"/>
    <col min="10528" max="10528" width="10.85546875" style="31" bestFit="1" customWidth="1"/>
    <col min="10529" max="10749" width="9.140625" style="31"/>
    <col min="10750" max="10750" width="18.7109375" style="31" customWidth="1"/>
    <col min="10751" max="10752" width="9.42578125" style="31" customWidth="1"/>
    <col min="10753" max="10753" width="7.7109375" style="31" customWidth="1"/>
    <col min="10754" max="10754" width="9.28515625" style="31" customWidth="1"/>
    <col min="10755" max="10755" width="9.85546875" style="31" customWidth="1"/>
    <col min="10756" max="10756" width="7.140625" style="31" customWidth="1"/>
    <col min="10757" max="10757" width="8.5703125" style="31" customWidth="1"/>
    <col min="10758" max="10758" width="8.85546875" style="31" customWidth="1"/>
    <col min="10759" max="10759" width="7.140625" style="31" customWidth="1"/>
    <col min="10760" max="10760" width="9" style="31" customWidth="1"/>
    <col min="10761" max="10761" width="8.7109375" style="31" customWidth="1"/>
    <col min="10762" max="10762" width="6.5703125" style="31" customWidth="1"/>
    <col min="10763" max="10763" width="8.140625" style="31" customWidth="1"/>
    <col min="10764" max="10764" width="7.5703125" style="31" customWidth="1"/>
    <col min="10765" max="10765" width="7" style="31" customWidth="1"/>
    <col min="10766" max="10767" width="8.7109375" style="31" customWidth="1"/>
    <col min="10768" max="10768" width="7.28515625" style="31" customWidth="1"/>
    <col min="10769" max="10769" width="8.140625" style="31" customWidth="1"/>
    <col min="10770" max="10770" width="8.7109375" style="31" customWidth="1"/>
    <col min="10771" max="10771" width="6.42578125" style="31" customWidth="1"/>
    <col min="10772" max="10773" width="9.28515625" style="31" customWidth="1"/>
    <col min="10774" max="10774" width="6.42578125" style="31" customWidth="1"/>
    <col min="10775" max="10776" width="9.5703125" style="31" customWidth="1"/>
    <col min="10777" max="10777" width="6.42578125" style="31" customWidth="1"/>
    <col min="10778" max="10779" width="9.5703125" style="31" customWidth="1"/>
    <col min="10780" max="10780" width="6.7109375" style="31" customWidth="1"/>
    <col min="10781" max="10783" width="9.140625" style="31"/>
    <col min="10784" max="10784" width="10.85546875" style="31" bestFit="1" customWidth="1"/>
    <col min="10785" max="11005" width="9.140625" style="31"/>
    <col min="11006" max="11006" width="18.7109375" style="31" customWidth="1"/>
    <col min="11007" max="11008" width="9.42578125" style="31" customWidth="1"/>
    <col min="11009" max="11009" width="7.7109375" style="31" customWidth="1"/>
    <col min="11010" max="11010" width="9.28515625" style="31" customWidth="1"/>
    <col min="11011" max="11011" width="9.85546875" style="31" customWidth="1"/>
    <col min="11012" max="11012" width="7.140625" style="31" customWidth="1"/>
    <col min="11013" max="11013" width="8.5703125" style="31" customWidth="1"/>
    <col min="11014" max="11014" width="8.85546875" style="31" customWidth="1"/>
    <col min="11015" max="11015" width="7.140625" style="31" customWidth="1"/>
    <col min="11016" max="11016" width="9" style="31" customWidth="1"/>
    <col min="11017" max="11017" width="8.7109375" style="31" customWidth="1"/>
    <col min="11018" max="11018" width="6.5703125" style="31" customWidth="1"/>
    <col min="11019" max="11019" width="8.140625" style="31" customWidth="1"/>
    <col min="11020" max="11020" width="7.5703125" style="31" customWidth="1"/>
    <col min="11021" max="11021" width="7" style="31" customWidth="1"/>
    <col min="11022" max="11023" width="8.7109375" style="31" customWidth="1"/>
    <col min="11024" max="11024" width="7.28515625" style="31" customWidth="1"/>
    <col min="11025" max="11025" width="8.140625" style="31" customWidth="1"/>
    <col min="11026" max="11026" width="8.7109375" style="31" customWidth="1"/>
    <col min="11027" max="11027" width="6.42578125" style="31" customWidth="1"/>
    <col min="11028" max="11029" width="9.28515625" style="31" customWidth="1"/>
    <col min="11030" max="11030" width="6.42578125" style="31" customWidth="1"/>
    <col min="11031" max="11032" width="9.5703125" style="31" customWidth="1"/>
    <col min="11033" max="11033" width="6.42578125" style="31" customWidth="1"/>
    <col min="11034" max="11035" width="9.5703125" style="31" customWidth="1"/>
    <col min="11036" max="11036" width="6.7109375" style="31" customWidth="1"/>
    <col min="11037" max="11039" width="9.140625" style="31"/>
    <col min="11040" max="11040" width="10.85546875" style="31" bestFit="1" customWidth="1"/>
    <col min="11041" max="11261" width="9.140625" style="31"/>
    <col min="11262" max="11262" width="18.7109375" style="31" customWidth="1"/>
    <col min="11263" max="11264" width="9.42578125" style="31" customWidth="1"/>
    <col min="11265" max="11265" width="7.7109375" style="31" customWidth="1"/>
    <col min="11266" max="11266" width="9.28515625" style="31" customWidth="1"/>
    <col min="11267" max="11267" width="9.85546875" style="31" customWidth="1"/>
    <col min="11268" max="11268" width="7.140625" style="31" customWidth="1"/>
    <col min="11269" max="11269" width="8.5703125" style="31" customWidth="1"/>
    <col min="11270" max="11270" width="8.85546875" style="31" customWidth="1"/>
    <col min="11271" max="11271" width="7.140625" style="31" customWidth="1"/>
    <col min="11272" max="11272" width="9" style="31" customWidth="1"/>
    <col min="11273" max="11273" width="8.7109375" style="31" customWidth="1"/>
    <col min="11274" max="11274" width="6.5703125" style="31" customWidth="1"/>
    <col min="11275" max="11275" width="8.140625" style="31" customWidth="1"/>
    <col min="11276" max="11276" width="7.5703125" style="31" customWidth="1"/>
    <col min="11277" max="11277" width="7" style="31" customWidth="1"/>
    <col min="11278" max="11279" width="8.7109375" style="31" customWidth="1"/>
    <col min="11280" max="11280" width="7.28515625" style="31" customWidth="1"/>
    <col min="11281" max="11281" width="8.140625" style="31" customWidth="1"/>
    <col min="11282" max="11282" width="8.7109375" style="31" customWidth="1"/>
    <col min="11283" max="11283" width="6.42578125" style="31" customWidth="1"/>
    <col min="11284" max="11285" width="9.28515625" style="31" customWidth="1"/>
    <col min="11286" max="11286" width="6.42578125" style="31" customWidth="1"/>
    <col min="11287" max="11288" width="9.5703125" style="31" customWidth="1"/>
    <col min="11289" max="11289" width="6.42578125" style="31" customWidth="1"/>
    <col min="11290" max="11291" width="9.5703125" style="31" customWidth="1"/>
    <col min="11292" max="11292" width="6.7109375" style="31" customWidth="1"/>
    <col min="11293" max="11295" width="9.140625" style="31"/>
    <col min="11296" max="11296" width="10.85546875" style="31" bestFit="1" customWidth="1"/>
    <col min="11297" max="11517" width="9.140625" style="31"/>
    <col min="11518" max="11518" width="18.7109375" style="31" customWidth="1"/>
    <col min="11519" max="11520" width="9.42578125" style="31" customWidth="1"/>
    <col min="11521" max="11521" width="7.7109375" style="31" customWidth="1"/>
    <col min="11522" max="11522" width="9.28515625" style="31" customWidth="1"/>
    <col min="11523" max="11523" width="9.85546875" style="31" customWidth="1"/>
    <col min="11524" max="11524" width="7.140625" style="31" customWidth="1"/>
    <col min="11525" max="11525" width="8.5703125" style="31" customWidth="1"/>
    <col min="11526" max="11526" width="8.85546875" style="31" customWidth="1"/>
    <col min="11527" max="11527" width="7.140625" style="31" customWidth="1"/>
    <col min="11528" max="11528" width="9" style="31" customWidth="1"/>
    <col min="11529" max="11529" width="8.7109375" style="31" customWidth="1"/>
    <col min="11530" max="11530" width="6.5703125" style="31" customWidth="1"/>
    <col min="11531" max="11531" width="8.140625" style="31" customWidth="1"/>
    <col min="11532" max="11532" width="7.5703125" style="31" customWidth="1"/>
    <col min="11533" max="11533" width="7" style="31" customWidth="1"/>
    <col min="11534" max="11535" width="8.7109375" style="31" customWidth="1"/>
    <col min="11536" max="11536" width="7.28515625" style="31" customWidth="1"/>
    <col min="11537" max="11537" width="8.140625" style="31" customWidth="1"/>
    <col min="11538" max="11538" width="8.7109375" style="31" customWidth="1"/>
    <col min="11539" max="11539" width="6.42578125" style="31" customWidth="1"/>
    <col min="11540" max="11541" width="9.28515625" style="31" customWidth="1"/>
    <col min="11542" max="11542" width="6.42578125" style="31" customWidth="1"/>
    <col min="11543" max="11544" width="9.5703125" style="31" customWidth="1"/>
    <col min="11545" max="11545" width="6.42578125" style="31" customWidth="1"/>
    <col min="11546" max="11547" width="9.5703125" style="31" customWidth="1"/>
    <col min="11548" max="11548" width="6.7109375" style="31" customWidth="1"/>
    <col min="11549" max="11551" width="9.140625" style="31"/>
    <col min="11552" max="11552" width="10.85546875" style="31" bestFit="1" customWidth="1"/>
    <col min="11553" max="11773" width="9.140625" style="31"/>
    <col min="11774" max="11774" width="18.7109375" style="31" customWidth="1"/>
    <col min="11775" max="11776" width="9.42578125" style="31" customWidth="1"/>
    <col min="11777" max="11777" width="7.7109375" style="31" customWidth="1"/>
    <col min="11778" max="11778" width="9.28515625" style="31" customWidth="1"/>
    <col min="11779" max="11779" width="9.85546875" style="31" customWidth="1"/>
    <col min="11780" max="11780" width="7.140625" style="31" customWidth="1"/>
    <col min="11781" max="11781" width="8.5703125" style="31" customWidth="1"/>
    <col min="11782" max="11782" width="8.85546875" style="31" customWidth="1"/>
    <col min="11783" max="11783" width="7.140625" style="31" customWidth="1"/>
    <col min="11784" max="11784" width="9" style="31" customWidth="1"/>
    <col min="11785" max="11785" width="8.7109375" style="31" customWidth="1"/>
    <col min="11786" max="11786" width="6.5703125" style="31" customWidth="1"/>
    <col min="11787" max="11787" width="8.140625" style="31" customWidth="1"/>
    <col min="11788" max="11788" width="7.5703125" style="31" customWidth="1"/>
    <col min="11789" max="11789" width="7" style="31" customWidth="1"/>
    <col min="11790" max="11791" width="8.7109375" style="31" customWidth="1"/>
    <col min="11792" max="11792" width="7.28515625" style="31" customWidth="1"/>
    <col min="11793" max="11793" width="8.140625" style="31" customWidth="1"/>
    <col min="11794" max="11794" width="8.7109375" style="31" customWidth="1"/>
    <col min="11795" max="11795" width="6.42578125" style="31" customWidth="1"/>
    <col min="11796" max="11797" width="9.28515625" style="31" customWidth="1"/>
    <col min="11798" max="11798" width="6.42578125" style="31" customWidth="1"/>
    <col min="11799" max="11800" width="9.5703125" style="31" customWidth="1"/>
    <col min="11801" max="11801" width="6.42578125" style="31" customWidth="1"/>
    <col min="11802" max="11803" width="9.5703125" style="31" customWidth="1"/>
    <col min="11804" max="11804" width="6.7109375" style="31" customWidth="1"/>
    <col min="11805" max="11807" width="9.140625" style="31"/>
    <col min="11808" max="11808" width="10.85546875" style="31" bestFit="1" customWidth="1"/>
    <col min="11809" max="12029" width="9.140625" style="31"/>
    <col min="12030" max="12030" width="18.7109375" style="31" customWidth="1"/>
    <col min="12031" max="12032" width="9.42578125" style="31" customWidth="1"/>
    <col min="12033" max="12033" width="7.7109375" style="31" customWidth="1"/>
    <col min="12034" max="12034" width="9.28515625" style="31" customWidth="1"/>
    <col min="12035" max="12035" width="9.85546875" style="31" customWidth="1"/>
    <col min="12036" max="12036" width="7.140625" style="31" customWidth="1"/>
    <col min="12037" max="12037" width="8.5703125" style="31" customWidth="1"/>
    <col min="12038" max="12038" width="8.85546875" style="31" customWidth="1"/>
    <col min="12039" max="12039" width="7.140625" style="31" customWidth="1"/>
    <col min="12040" max="12040" width="9" style="31" customWidth="1"/>
    <col min="12041" max="12041" width="8.7109375" style="31" customWidth="1"/>
    <col min="12042" max="12042" width="6.5703125" style="31" customWidth="1"/>
    <col min="12043" max="12043" width="8.140625" style="31" customWidth="1"/>
    <col min="12044" max="12044" width="7.5703125" style="31" customWidth="1"/>
    <col min="12045" max="12045" width="7" style="31" customWidth="1"/>
    <col min="12046" max="12047" width="8.7109375" style="31" customWidth="1"/>
    <col min="12048" max="12048" width="7.28515625" style="31" customWidth="1"/>
    <col min="12049" max="12049" width="8.140625" style="31" customWidth="1"/>
    <col min="12050" max="12050" width="8.7109375" style="31" customWidth="1"/>
    <col min="12051" max="12051" width="6.42578125" style="31" customWidth="1"/>
    <col min="12052" max="12053" width="9.28515625" style="31" customWidth="1"/>
    <col min="12054" max="12054" width="6.42578125" style="31" customWidth="1"/>
    <col min="12055" max="12056" width="9.5703125" style="31" customWidth="1"/>
    <col min="12057" max="12057" width="6.42578125" style="31" customWidth="1"/>
    <col min="12058" max="12059" width="9.5703125" style="31" customWidth="1"/>
    <col min="12060" max="12060" width="6.7109375" style="31" customWidth="1"/>
    <col min="12061" max="12063" width="9.140625" style="31"/>
    <col min="12064" max="12064" width="10.85546875" style="31" bestFit="1" customWidth="1"/>
    <col min="12065" max="12285" width="9.140625" style="31"/>
    <col min="12286" max="12286" width="18.7109375" style="31" customWidth="1"/>
    <col min="12287" max="12288" width="9.42578125" style="31" customWidth="1"/>
    <col min="12289" max="12289" width="7.7109375" style="31" customWidth="1"/>
    <col min="12290" max="12290" width="9.28515625" style="31" customWidth="1"/>
    <col min="12291" max="12291" width="9.85546875" style="31" customWidth="1"/>
    <col min="12292" max="12292" width="7.140625" style="31" customWidth="1"/>
    <col min="12293" max="12293" width="8.5703125" style="31" customWidth="1"/>
    <col min="12294" max="12294" width="8.85546875" style="31" customWidth="1"/>
    <col min="12295" max="12295" width="7.140625" style="31" customWidth="1"/>
    <col min="12296" max="12296" width="9" style="31" customWidth="1"/>
    <col min="12297" max="12297" width="8.7109375" style="31" customWidth="1"/>
    <col min="12298" max="12298" width="6.5703125" style="31" customWidth="1"/>
    <col min="12299" max="12299" width="8.140625" style="31" customWidth="1"/>
    <col min="12300" max="12300" width="7.5703125" style="31" customWidth="1"/>
    <col min="12301" max="12301" width="7" style="31" customWidth="1"/>
    <col min="12302" max="12303" width="8.7109375" style="31" customWidth="1"/>
    <col min="12304" max="12304" width="7.28515625" style="31" customWidth="1"/>
    <col min="12305" max="12305" width="8.140625" style="31" customWidth="1"/>
    <col min="12306" max="12306" width="8.7109375" style="31" customWidth="1"/>
    <col min="12307" max="12307" width="6.42578125" style="31" customWidth="1"/>
    <col min="12308" max="12309" width="9.28515625" style="31" customWidth="1"/>
    <col min="12310" max="12310" width="6.42578125" style="31" customWidth="1"/>
    <col min="12311" max="12312" width="9.5703125" style="31" customWidth="1"/>
    <col min="12313" max="12313" width="6.42578125" style="31" customWidth="1"/>
    <col min="12314" max="12315" width="9.5703125" style="31" customWidth="1"/>
    <col min="12316" max="12316" width="6.7109375" style="31" customWidth="1"/>
    <col min="12317" max="12319" width="9.140625" style="31"/>
    <col min="12320" max="12320" width="10.85546875" style="31" bestFit="1" customWidth="1"/>
    <col min="12321" max="12541" width="9.140625" style="31"/>
    <col min="12542" max="12542" width="18.7109375" style="31" customWidth="1"/>
    <col min="12543" max="12544" width="9.42578125" style="31" customWidth="1"/>
    <col min="12545" max="12545" width="7.7109375" style="31" customWidth="1"/>
    <col min="12546" max="12546" width="9.28515625" style="31" customWidth="1"/>
    <col min="12547" max="12547" width="9.85546875" style="31" customWidth="1"/>
    <col min="12548" max="12548" width="7.140625" style="31" customWidth="1"/>
    <col min="12549" max="12549" width="8.5703125" style="31" customWidth="1"/>
    <col min="12550" max="12550" width="8.85546875" style="31" customWidth="1"/>
    <col min="12551" max="12551" width="7.140625" style="31" customWidth="1"/>
    <col min="12552" max="12552" width="9" style="31" customWidth="1"/>
    <col min="12553" max="12553" width="8.7109375" style="31" customWidth="1"/>
    <col min="12554" max="12554" width="6.5703125" style="31" customWidth="1"/>
    <col min="12555" max="12555" width="8.140625" style="31" customWidth="1"/>
    <col min="12556" max="12556" width="7.5703125" style="31" customWidth="1"/>
    <col min="12557" max="12557" width="7" style="31" customWidth="1"/>
    <col min="12558" max="12559" width="8.7109375" style="31" customWidth="1"/>
    <col min="12560" max="12560" width="7.28515625" style="31" customWidth="1"/>
    <col min="12561" max="12561" width="8.140625" style="31" customWidth="1"/>
    <col min="12562" max="12562" width="8.7109375" style="31" customWidth="1"/>
    <col min="12563" max="12563" width="6.42578125" style="31" customWidth="1"/>
    <col min="12564" max="12565" width="9.28515625" style="31" customWidth="1"/>
    <col min="12566" max="12566" width="6.42578125" style="31" customWidth="1"/>
    <col min="12567" max="12568" width="9.5703125" style="31" customWidth="1"/>
    <col min="12569" max="12569" width="6.42578125" style="31" customWidth="1"/>
    <col min="12570" max="12571" width="9.5703125" style="31" customWidth="1"/>
    <col min="12572" max="12572" width="6.7109375" style="31" customWidth="1"/>
    <col min="12573" max="12575" width="9.140625" style="31"/>
    <col min="12576" max="12576" width="10.85546875" style="31" bestFit="1" customWidth="1"/>
    <col min="12577" max="12797" width="9.140625" style="31"/>
    <col min="12798" max="12798" width="18.7109375" style="31" customWidth="1"/>
    <col min="12799" max="12800" width="9.42578125" style="31" customWidth="1"/>
    <col min="12801" max="12801" width="7.7109375" style="31" customWidth="1"/>
    <col min="12802" max="12802" width="9.28515625" style="31" customWidth="1"/>
    <col min="12803" max="12803" width="9.85546875" style="31" customWidth="1"/>
    <col min="12804" max="12804" width="7.140625" style="31" customWidth="1"/>
    <col min="12805" max="12805" width="8.5703125" style="31" customWidth="1"/>
    <col min="12806" max="12806" width="8.85546875" style="31" customWidth="1"/>
    <col min="12807" max="12807" width="7.140625" style="31" customWidth="1"/>
    <col min="12808" max="12808" width="9" style="31" customWidth="1"/>
    <col min="12809" max="12809" width="8.7109375" style="31" customWidth="1"/>
    <col min="12810" max="12810" width="6.5703125" style="31" customWidth="1"/>
    <col min="12811" max="12811" width="8.140625" style="31" customWidth="1"/>
    <col min="12812" max="12812" width="7.5703125" style="31" customWidth="1"/>
    <col min="12813" max="12813" width="7" style="31" customWidth="1"/>
    <col min="12814" max="12815" width="8.7109375" style="31" customWidth="1"/>
    <col min="12816" max="12816" width="7.28515625" style="31" customWidth="1"/>
    <col min="12817" max="12817" width="8.140625" style="31" customWidth="1"/>
    <col min="12818" max="12818" width="8.7109375" style="31" customWidth="1"/>
    <col min="12819" max="12819" width="6.42578125" style="31" customWidth="1"/>
    <col min="12820" max="12821" width="9.28515625" style="31" customWidth="1"/>
    <col min="12822" max="12822" width="6.42578125" style="31" customWidth="1"/>
    <col min="12823" max="12824" width="9.5703125" style="31" customWidth="1"/>
    <col min="12825" max="12825" width="6.42578125" style="31" customWidth="1"/>
    <col min="12826" max="12827" width="9.5703125" style="31" customWidth="1"/>
    <col min="12828" max="12828" width="6.7109375" style="31" customWidth="1"/>
    <col min="12829" max="12831" width="9.140625" style="31"/>
    <col min="12832" max="12832" width="10.85546875" style="31" bestFit="1" customWidth="1"/>
    <col min="12833" max="13053" width="9.140625" style="31"/>
    <col min="13054" max="13054" width="18.7109375" style="31" customWidth="1"/>
    <col min="13055" max="13056" width="9.42578125" style="31" customWidth="1"/>
    <col min="13057" max="13057" width="7.7109375" style="31" customWidth="1"/>
    <col min="13058" max="13058" width="9.28515625" style="31" customWidth="1"/>
    <col min="13059" max="13059" width="9.85546875" style="31" customWidth="1"/>
    <col min="13060" max="13060" width="7.140625" style="31" customWidth="1"/>
    <col min="13061" max="13061" width="8.5703125" style="31" customWidth="1"/>
    <col min="13062" max="13062" width="8.85546875" style="31" customWidth="1"/>
    <col min="13063" max="13063" width="7.140625" style="31" customWidth="1"/>
    <col min="13064" max="13064" width="9" style="31" customWidth="1"/>
    <col min="13065" max="13065" width="8.7109375" style="31" customWidth="1"/>
    <col min="13066" max="13066" width="6.5703125" style="31" customWidth="1"/>
    <col min="13067" max="13067" width="8.140625" style="31" customWidth="1"/>
    <col min="13068" max="13068" width="7.5703125" style="31" customWidth="1"/>
    <col min="13069" max="13069" width="7" style="31" customWidth="1"/>
    <col min="13070" max="13071" width="8.7109375" style="31" customWidth="1"/>
    <col min="13072" max="13072" width="7.28515625" style="31" customWidth="1"/>
    <col min="13073" max="13073" width="8.140625" style="31" customWidth="1"/>
    <col min="13074" max="13074" width="8.7109375" style="31" customWidth="1"/>
    <col min="13075" max="13075" width="6.42578125" style="31" customWidth="1"/>
    <col min="13076" max="13077" width="9.28515625" style="31" customWidth="1"/>
    <col min="13078" max="13078" width="6.42578125" style="31" customWidth="1"/>
    <col min="13079" max="13080" width="9.5703125" style="31" customWidth="1"/>
    <col min="13081" max="13081" width="6.42578125" style="31" customWidth="1"/>
    <col min="13082" max="13083" width="9.5703125" style="31" customWidth="1"/>
    <col min="13084" max="13084" width="6.7109375" style="31" customWidth="1"/>
    <col min="13085" max="13087" width="9.140625" style="31"/>
    <col min="13088" max="13088" width="10.85546875" style="31" bestFit="1" customWidth="1"/>
    <col min="13089" max="13309" width="9.140625" style="31"/>
    <col min="13310" max="13310" width="18.7109375" style="31" customWidth="1"/>
    <col min="13311" max="13312" width="9.42578125" style="31" customWidth="1"/>
    <col min="13313" max="13313" width="7.7109375" style="31" customWidth="1"/>
    <col min="13314" max="13314" width="9.28515625" style="31" customWidth="1"/>
    <col min="13315" max="13315" width="9.85546875" style="31" customWidth="1"/>
    <col min="13316" max="13316" width="7.140625" style="31" customWidth="1"/>
    <col min="13317" max="13317" width="8.5703125" style="31" customWidth="1"/>
    <col min="13318" max="13318" width="8.85546875" style="31" customWidth="1"/>
    <col min="13319" max="13319" width="7.140625" style="31" customWidth="1"/>
    <col min="13320" max="13320" width="9" style="31" customWidth="1"/>
    <col min="13321" max="13321" width="8.7109375" style="31" customWidth="1"/>
    <col min="13322" max="13322" width="6.5703125" style="31" customWidth="1"/>
    <col min="13323" max="13323" width="8.140625" style="31" customWidth="1"/>
    <col min="13324" max="13324" width="7.5703125" style="31" customWidth="1"/>
    <col min="13325" max="13325" width="7" style="31" customWidth="1"/>
    <col min="13326" max="13327" width="8.7109375" style="31" customWidth="1"/>
    <col min="13328" max="13328" width="7.28515625" style="31" customWidth="1"/>
    <col min="13329" max="13329" width="8.140625" style="31" customWidth="1"/>
    <col min="13330" max="13330" width="8.7109375" style="31" customWidth="1"/>
    <col min="13331" max="13331" width="6.42578125" style="31" customWidth="1"/>
    <col min="13332" max="13333" width="9.28515625" style="31" customWidth="1"/>
    <col min="13334" max="13334" width="6.42578125" style="31" customWidth="1"/>
    <col min="13335" max="13336" width="9.5703125" style="31" customWidth="1"/>
    <col min="13337" max="13337" width="6.42578125" style="31" customWidth="1"/>
    <col min="13338" max="13339" width="9.5703125" style="31" customWidth="1"/>
    <col min="13340" max="13340" width="6.7109375" style="31" customWidth="1"/>
    <col min="13341" max="13343" width="9.140625" style="31"/>
    <col min="13344" max="13344" width="10.85546875" style="31" bestFit="1" customWidth="1"/>
    <col min="13345" max="13565" width="9.140625" style="31"/>
    <col min="13566" max="13566" width="18.7109375" style="31" customWidth="1"/>
    <col min="13567" max="13568" width="9.42578125" style="31" customWidth="1"/>
    <col min="13569" max="13569" width="7.7109375" style="31" customWidth="1"/>
    <col min="13570" max="13570" width="9.28515625" style="31" customWidth="1"/>
    <col min="13571" max="13571" width="9.85546875" style="31" customWidth="1"/>
    <col min="13572" max="13572" width="7.140625" style="31" customWidth="1"/>
    <col min="13573" max="13573" width="8.5703125" style="31" customWidth="1"/>
    <col min="13574" max="13574" width="8.85546875" style="31" customWidth="1"/>
    <col min="13575" max="13575" width="7.140625" style="31" customWidth="1"/>
    <col min="13576" max="13576" width="9" style="31" customWidth="1"/>
    <col min="13577" max="13577" width="8.7109375" style="31" customWidth="1"/>
    <col min="13578" max="13578" width="6.5703125" style="31" customWidth="1"/>
    <col min="13579" max="13579" width="8.140625" style="31" customWidth="1"/>
    <col min="13580" max="13580" width="7.5703125" style="31" customWidth="1"/>
    <col min="13581" max="13581" width="7" style="31" customWidth="1"/>
    <col min="13582" max="13583" width="8.7109375" style="31" customWidth="1"/>
    <col min="13584" max="13584" width="7.28515625" style="31" customWidth="1"/>
    <col min="13585" max="13585" width="8.140625" style="31" customWidth="1"/>
    <col min="13586" max="13586" width="8.7109375" style="31" customWidth="1"/>
    <col min="13587" max="13587" width="6.42578125" style="31" customWidth="1"/>
    <col min="13588" max="13589" width="9.28515625" style="31" customWidth="1"/>
    <col min="13590" max="13590" width="6.42578125" style="31" customWidth="1"/>
    <col min="13591" max="13592" width="9.5703125" style="31" customWidth="1"/>
    <col min="13593" max="13593" width="6.42578125" style="31" customWidth="1"/>
    <col min="13594" max="13595" width="9.5703125" style="31" customWidth="1"/>
    <col min="13596" max="13596" width="6.7109375" style="31" customWidth="1"/>
    <col min="13597" max="13599" width="9.140625" style="31"/>
    <col min="13600" max="13600" width="10.85546875" style="31" bestFit="1" customWidth="1"/>
    <col min="13601" max="13821" width="9.140625" style="31"/>
    <col min="13822" max="13822" width="18.7109375" style="31" customWidth="1"/>
    <col min="13823" max="13824" width="9.42578125" style="31" customWidth="1"/>
    <col min="13825" max="13825" width="7.7109375" style="31" customWidth="1"/>
    <col min="13826" max="13826" width="9.28515625" style="31" customWidth="1"/>
    <col min="13827" max="13827" width="9.85546875" style="31" customWidth="1"/>
    <col min="13828" max="13828" width="7.140625" style="31" customWidth="1"/>
    <col min="13829" max="13829" width="8.5703125" style="31" customWidth="1"/>
    <col min="13830" max="13830" width="8.85546875" style="31" customWidth="1"/>
    <col min="13831" max="13831" width="7.140625" style="31" customWidth="1"/>
    <col min="13832" max="13832" width="9" style="31" customWidth="1"/>
    <col min="13833" max="13833" width="8.7109375" style="31" customWidth="1"/>
    <col min="13834" max="13834" width="6.5703125" style="31" customWidth="1"/>
    <col min="13835" max="13835" width="8.140625" style="31" customWidth="1"/>
    <col min="13836" max="13836" width="7.5703125" style="31" customWidth="1"/>
    <col min="13837" max="13837" width="7" style="31" customWidth="1"/>
    <col min="13838" max="13839" width="8.7109375" style="31" customWidth="1"/>
    <col min="13840" max="13840" width="7.28515625" style="31" customWidth="1"/>
    <col min="13841" max="13841" width="8.140625" style="31" customWidth="1"/>
    <col min="13842" max="13842" width="8.7109375" style="31" customWidth="1"/>
    <col min="13843" max="13843" width="6.42578125" style="31" customWidth="1"/>
    <col min="13844" max="13845" width="9.28515625" style="31" customWidth="1"/>
    <col min="13846" max="13846" width="6.42578125" style="31" customWidth="1"/>
    <col min="13847" max="13848" width="9.5703125" style="31" customWidth="1"/>
    <col min="13849" max="13849" width="6.42578125" style="31" customWidth="1"/>
    <col min="13850" max="13851" width="9.5703125" style="31" customWidth="1"/>
    <col min="13852" max="13852" width="6.7109375" style="31" customWidth="1"/>
    <col min="13853" max="13855" width="9.140625" style="31"/>
    <col min="13856" max="13856" width="10.85546875" style="31" bestFit="1" customWidth="1"/>
    <col min="13857" max="14077" width="9.140625" style="31"/>
    <col min="14078" max="14078" width="18.7109375" style="31" customWidth="1"/>
    <col min="14079" max="14080" width="9.42578125" style="31" customWidth="1"/>
    <col min="14081" max="14081" width="7.7109375" style="31" customWidth="1"/>
    <col min="14082" max="14082" width="9.28515625" style="31" customWidth="1"/>
    <col min="14083" max="14083" width="9.85546875" style="31" customWidth="1"/>
    <col min="14084" max="14084" width="7.140625" style="31" customWidth="1"/>
    <col min="14085" max="14085" width="8.5703125" style="31" customWidth="1"/>
    <col min="14086" max="14086" width="8.85546875" style="31" customWidth="1"/>
    <col min="14087" max="14087" width="7.140625" style="31" customWidth="1"/>
    <col min="14088" max="14088" width="9" style="31" customWidth="1"/>
    <col min="14089" max="14089" width="8.7109375" style="31" customWidth="1"/>
    <col min="14090" max="14090" width="6.5703125" style="31" customWidth="1"/>
    <col min="14091" max="14091" width="8.140625" style="31" customWidth="1"/>
    <col min="14092" max="14092" width="7.5703125" style="31" customWidth="1"/>
    <col min="14093" max="14093" width="7" style="31" customWidth="1"/>
    <col min="14094" max="14095" width="8.7109375" style="31" customWidth="1"/>
    <col min="14096" max="14096" width="7.28515625" style="31" customWidth="1"/>
    <col min="14097" max="14097" width="8.140625" style="31" customWidth="1"/>
    <col min="14098" max="14098" width="8.7109375" style="31" customWidth="1"/>
    <col min="14099" max="14099" width="6.42578125" style="31" customWidth="1"/>
    <col min="14100" max="14101" width="9.28515625" style="31" customWidth="1"/>
    <col min="14102" max="14102" width="6.42578125" style="31" customWidth="1"/>
    <col min="14103" max="14104" width="9.5703125" style="31" customWidth="1"/>
    <col min="14105" max="14105" width="6.42578125" style="31" customWidth="1"/>
    <col min="14106" max="14107" width="9.5703125" style="31" customWidth="1"/>
    <col min="14108" max="14108" width="6.7109375" style="31" customWidth="1"/>
    <col min="14109" max="14111" width="9.140625" style="31"/>
    <col min="14112" max="14112" width="10.85546875" style="31" bestFit="1" customWidth="1"/>
    <col min="14113" max="14333" width="9.140625" style="31"/>
    <col min="14334" max="14334" width="18.7109375" style="31" customWidth="1"/>
    <col min="14335" max="14336" width="9.42578125" style="31" customWidth="1"/>
    <col min="14337" max="14337" width="7.7109375" style="31" customWidth="1"/>
    <col min="14338" max="14338" width="9.28515625" style="31" customWidth="1"/>
    <col min="14339" max="14339" width="9.85546875" style="31" customWidth="1"/>
    <col min="14340" max="14340" width="7.140625" style="31" customWidth="1"/>
    <col min="14341" max="14341" width="8.5703125" style="31" customWidth="1"/>
    <col min="14342" max="14342" width="8.85546875" style="31" customWidth="1"/>
    <col min="14343" max="14343" width="7.140625" style="31" customWidth="1"/>
    <col min="14344" max="14344" width="9" style="31" customWidth="1"/>
    <col min="14345" max="14345" width="8.7109375" style="31" customWidth="1"/>
    <col min="14346" max="14346" width="6.5703125" style="31" customWidth="1"/>
    <col min="14347" max="14347" width="8.140625" style="31" customWidth="1"/>
    <col min="14348" max="14348" width="7.5703125" style="31" customWidth="1"/>
    <col min="14349" max="14349" width="7" style="31" customWidth="1"/>
    <col min="14350" max="14351" width="8.7109375" style="31" customWidth="1"/>
    <col min="14352" max="14352" width="7.28515625" style="31" customWidth="1"/>
    <col min="14353" max="14353" width="8.140625" style="31" customWidth="1"/>
    <col min="14354" max="14354" width="8.7109375" style="31" customWidth="1"/>
    <col min="14355" max="14355" width="6.42578125" style="31" customWidth="1"/>
    <col min="14356" max="14357" width="9.28515625" style="31" customWidth="1"/>
    <col min="14358" max="14358" width="6.42578125" style="31" customWidth="1"/>
    <col min="14359" max="14360" width="9.5703125" style="31" customWidth="1"/>
    <col min="14361" max="14361" width="6.42578125" style="31" customWidth="1"/>
    <col min="14362" max="14363" width="9.5703125" style="31" customWidth="1"/>
    <col min="14364" max="14364" width="6.7109375" style="31" customWidth="1"/>
    <col min="14365" max="14367" width="9.140625" style="31"/>
    <col min="14368" max="14368" width="10.85546875" style="31" bestFit="1" customWidth="1"/>
    <col min="14369" max="14589" width="9.140625" style="31"/>
    <col min="14590" max="14590" width="18.7109375" style="31" customWidth="1"/>
    <col min="14591" max="14592" width="9.42578125" style="31" customWidth="1"/>
    <col min="14593" max="14593" width="7.7109375" style="31" customWidth="1"/>
    <col min="14594" max="14594" width="9.28515625" style="31" customWidth="1"/>
    <col min="14595" max="14595" width="9.85546875" style="31" customWidth="1"/>
    <col min="14596" max="14596" width="7.140625" style="31" customWidth="1"/>
    <col min="14597" max="14597" width="8.5703125" style="31" customWidth="1"/>
    <col min="14598" max="14598" width="8.85546875" style="31" customWidth="1"/>
    <col min="14599" max="14599" width="7.140625" style="31" customWidth="1"/>
    <col min="14600" max="14600" width="9" style="31" customWidth="1"/>
    <col min="14601" max="14601" width="8.7109375" style="31" customWidth="1"/>
    <col min="14602" max="14602" width="6.5703125" style="31" customWidth="1"/>
    <col min="14603" max="14603" width="8.140625" style="31" customWidth="1"/>
    <col min="14604" max="14604" width="7.5703125" style="31" customWidth="1"/>
    <col min="14605" max="14605" width="7" style="31" customWidth="1"/>
    <col min="14606" max="14607" width="8.7109375" style="31" customWidth="1"/>
    <col min="14608" max="14608" width="7.28515625" style="31" customWidth="1"/>
    <col min="14609" max="14609" width="8.140625" style="31" customWidth="1"/>
    <col min="14610" max="14610" width="8.7109375" style="31" customWidth="1"/>
    <col min="14611" max="14611" width="6.42578125" style="31" customWidth="1"/>
    <col min="14612" max="14613" width="9.28515625" style="31" customWidth="1"/>
    <col min="14614" max="14614" width="6.42578125" style="31" customWidth="1"/>
    <col min="14615" max="14616" width="9.5703125" style="31" customWidth="1"/>
    <col min="14617" max="14617" width="6.42578125" style="31" customWidth="1"/>
    <col min="14618" max="14619" width="9.5703125" style="31" customWidth="1"/>
    <col min="14620" max="14620" width="6.7109375" style="31" customWidth="1"/>
    <col min="14621" max="14623" width="9.140625" style="31"/>
    <col min="14624" max="14624" width="10.85546875" style="31" bestFit="1" customWidth="1"/>
    <col min="14625" max="14845" width="9.140625" style="31"/>
    <col min="14846" max="14846" width="18.7109375" style="31" customWidth="1"/>
    <col min="14847" max="14848" width="9.42578125" style="31" customWidth="1"/>
    <col min="14849" max="14849" width="7.7109375" style="31" customWidth="1"/>
    <col min="14850" max="14850" width="9.28515625" style="31" customWidth="1"/>
    <col min="14851" max="14851" width="9.85546875" style="31" customWidth="1"/>
    <col min="14852" max="14852" width="7.140625" style="31" customWidth="1"/>
    <col min="14853" max="14853" width="8.5703125" style="31" customWidth="1"/>
    <col min="14854" max="14854" width="8.85546875" style="31" customWidth="1"/>
    <col min="14855" max="14855" width="7.140625" style="31" customWidth="1"/>
    <col min="14856" max="14856" width="9" style="31" customWidth="1"/>
    <col min="14857" max="14857" width="8.7109375" style="31" customWidth="1"/>
    <col min="14858" max="14858" width="6.5703125" style="31" customWidth="1"/>
    <col min="14859" max="14859" width="8.140625" style="31" customWidth="1"/>
    <col min="14860" max="14860" width="7.5703125" style="31" customWidth="1"/>
    <col min="14861" max="14861" width="7" style="31" customWidth="1"/>
    <col min="14862" max="14863" width="8.7109375" style="31" customWidth="1"/>
    <col min="14864" max="14864" width="7.28515625" style="31" customWidth="1"/>
    <col min="14865" max="14865" width="8.140625" style="31" customWidth="1"/>
    <col min="14866" max="14866" width="8.7109375" style="31" customWidth="1"/>
    <col min="14867" max="14867" width="6.42578125" style="31" customWidth="1"/>
    <col min="14868" max="14869" width="9.28515625" style="31" customWidth="1"/>
    <col min="14870" max="14870" width="6.42578125" style="31" customWidth="1"/>
    <col min="14871" max="14872" width="9.5703125" style="31" customWidth="1"/>
    <col min="14873" max="14873" width="6.42578125" style="31" customWidth="1"/>
    <col min="14874" max="14875" width="9.5703125" style="31" customWidth="1"/>
    <col min="14876" max="14876" width="6.7109375" style="31" customWidth="1"/>
    <col min="14877" max="14879" width="9.140625" style="31"/>
    <col min="14880" max="14880" width="10.85546875" style="31" bestFit="1" customWidth="1"/>
    <col min="14881" max="15101" width="9.140625" style="31"/>
    <col min="15102" max="15102" width="18.7109375" style="31" customWidth="1"/>
    <col min="15103" max="15104" width="9.42578125" style="31" customWidth="1"/>
    <col min="15105" max="15105" width="7.7109375" style="31" customWidth="1"/>
    <col min="15106" max="15106" width="9.28515625" style="31" customWidth="1"/>
    <col min="15107" max="15107" width="9.85546875" style="31" customWidth="1"/>
    <col min="15108" max="15108" width="7.140625" style="31" customWidth="1"/>
    <col min="15109" max="15109" width="8.5703125" style="31" customWidth="1"/>
    <col min="15110" max="15110" width="8.85546875" style="31" customWidth="1"/>
    <col min="15111" max="15111" width="7.140625" style="31" customWidth="1"/>
    <col min="15112" max="15112" width="9" style="31" customWidth="1"/>
    <col min="15113" max="15113" width="8.7109375" style="31" customWidth="1"/>
    <col min="15114" max="15114" width="6.5703125" style="31" customWidth="1"/>
    <col min="15115" max="15115" width="8.140625" style="31" customWidth="1"/>
    <col min="15116" max="15116" width="7.5703125" style="31" customWidth="1"/>
    <col min="15117" max="15117" width="7" style="31" customWidth="1"/>
    <col min="15118" max="15119" width="8.7109375" style="31" customWidth="1"/>
    <col min="15120" max="15120" width="7.28515625" style="31" customWidth="1"/>
    <col min="15121" max="15121" width="8.140625" style="31" customWidth="1"/>
    <col min="15122" max="15122" width="8.7109375" style="31" customWidth="1"/>
    <col min="15123" max="15123" width="6.42578125" style="31" customWidth="1"/>
    <col min="15124" max="15125" width="9.28515625" style="31" customWidth="1"/>
    <col min="15126" max="15126" width="6.42578125" style="31" customWidth="1"/>
    <col min="15127" max="15128" width="9.5703125" style="31" customWidth="1"/>
    <col min="15129" max="15129" width="6.42578125" style="31" customWidth="1"/>
    <col min="15130" max="15131" width="9.5703125" style="31" customWidth="1"/>
    <col min="15132" max="15132" width="6.7109375" style="31" customWidth="1"/>
    <col min="15133" max="15135" width="9.140625" style="31"/>
    <col min="15136" max="15136" width="10.85546875" style="31" bestFit="1" customWidth="1"/>
    <col min="15137" max="15357" width="9.140625" style="31"/>
    <col min="15358" max="15358" width="18.7109375" style="31" customWidth="1"/>
    <col min="15359" max="15360" width="9.42578125" style="31" customWidth="1"/>
    <col min="15361" max="15361" width="7.7109375" style="31" customWidth="1"/>
    <col min="15362" max="15362" width="9.28515625" style="31" customWidth="1"/>
    <col min="15363" max="15363" width="9.85546875" style="31" customWidth="1"/>
    <col min="15364" max="15364" width="7.140625" style="31" customWidth="1"/>
    <col min="15365" max="15365" width="8.5703125" style="31" customWidth="1"/>
    <col min="15366" max="15366" width="8.85546875" style="31" customWidth="1"/>
    <col min="15367" max="15367" width="7.140625" style="31" customWidth="1"/>
    <col min="15368" max="15368" width="9" style="31" customWidth="1"/>
    <col min="15369" max="15369" width="8.7109375" style="31" customWidth="1"/>
    <col min="15370" max="15370" width="6.5703125" style="31" customWidth="1"/>
    <col min="15371" max="15371" width="8.140625" style="31" customWidth="1"/>
    <col min="15372" max="15372" width="7.5703125" style="31" customWidth="1"/>
    <col min="15373" max="15373" width="7" style="31" customWidth="1"/>
    <col min="15374" max="15375" width="8.7109375" style="31" customWidth="1"/>
    <col min="15376" max="15376" width="7.28515625" style="31" customWidth="1"/>
    <col min="15377" max="15377" width="8.140625" style="31" customWidth="1"/>
    <col min="15378" max="15378" width="8.7109375" style="31" customWidth="1"/>
    <col min="15379" max="15379" width="6.42578125" style="31" customWidth="1"/>
    <col min="15380" max="15381" width="9.28515625" style="31" customWidth="1"/>
    <col min="15382" max="15382" width="6.42578125" style="31" customWidth="1"/>
    <col min="15383" max="15384" width="9.5703125" style="31" customWidth="1"/>
    <col min="15385" max="15385" width="6.42578125" style="31" customWidth="1"/>
    <col min="15386" max="15387" width="9.5703125" style="31" customWidth="1"/>
    <col min="15388" max="15388" width="6.7109375" style="31" customWidth="1"/>
    <col min="15389" max="15391" width="9.140625" style="31"/>
    <col min="15392" max="15392" width="10.85546875" style="31" bestFit="1" customWidth="1"/>
    <col min="15393" max="15613" width="9.140625" style="31"/>
    <col min="15614" max="15614" width="18.7109375" style="31" customWidth="1"/>
    <col min="15615" max="15616" width="9.42578125" style="31" customWidth="1"/>
    <col min="15617" max="15617" width="7.7109375" style="31" customWidth="1"/>
    <col min="15618" max="15618" width="9.28515625" style="31" customWidth="1"/>
    <col min="15619" max="15619" width="9.85546875" style="31" customWidth="1"/>
    <col min="15620" max="15620" width="7.140625" style="31" customWidth="1"/>
    <col min="15621" max="15621" width="8.5703125" style="31" customWidth="1"/>
    <col min="15622" max="15622" width="8.85546875" style="31" customWidth="1"/>
    <col min="15623" max="15623" width="7.140625" style="31" customWidth="1"/>
    <col min="15624" max="15624" width="9" style="31" customWidth="1"/>
    <col min="15625" max="15625" width="8.7109375" style="31" customWidth="1"/>
    <col min="15626" max="15626" width="6.5703125" style="31" customWidth="1"/>
    <col min="15627" max="15627" width="8.140625" style="31" customWidth="1"/>
    <col min="15628" max="15628" width="7.5703125" style="31" customWidth="1"/>
    <col min="15629" max="15629" width="7" style="31" customWidth="1"/>
    <col min="15630" max="15631" width="8.7109375" style="31" customWidth="1"/>
    <col min="15632" max="15632" width="7.28515625" style="31" customWidth="1"/>
    <col min="15633" max="15633" width="8.140625" style="31" customWidth="1"/>
    <col min="15634" max="15634" width="8.7109375" style="31" customWidth="1"/>
    <col min="15635" max="15635" width="6.42578125" style="31" customWidth="1"/>
    <col min="15636" max="15637" width="9.28515625" style="31" customWidth="1"/>
    <col min="15638" max="15638" width="6.42578125" style="31" customWidth="1"/>
    <col min="15639" max="15640" width="9.5703125" style="31" customWidth="1"/>
    <col min="15641" max="15641" width="6.42578125" style="31" customWidth="1"/>
    <col min="15642" max="15643" width="9.5703125" style="31" customWidth="1"/>
    <col min="15644" max="15644" width="6.7109375" style="31" customWidth="1"/>
    <col min="15645" max="15647" width="9.140625" style="31"/>
    <col min="15648" max="15648" width="10.85546875" style="31" bestFit="1" customWidth="1"/>
    <col min="15649" max="15869" width="9.140625" style="31"/>
    <col min="15870" max="15870" width="18.7109375" style="31" customWidth="1"/>
    <col min="15871" max="15872" width="9.42578125" style="31" customWidth="1"/>
    <col min="15873" max="15873" width="7.7109375" style="31" customWidth="1"/>
    <col min="15874" max="15874" width="9.28515625" style="31" customWidth="1"/>
    <col min="15875" max="15875" width="9.85546875" style="31" customWidth="1"/>
    <col min="15876" max="15876" width="7.140625" style="31" customWidth="1"/>
    <col min="15877" max="15877" width="8.5703125" style="31" customWidth="1"/>
    <col min="15878" max="15878" width="8.85546875" style="31" customWidth="1"/>
    <col min="15879" max="15879" width="7.140625" style="31" customWidth="1"/>
    <col min="15880" max="15880" width="9" style="31" customWidth="1"/>
    <col min="15881" max="15881" width="8.7109375" style="31" customWidth="1"/>
    <col min="15882" max="15882" width="6.5703125" style="31" customWidth="1"/>
    <col min="15883" max="15883" width="8.140625" style="31" customWidth="1"/>
    <col min="15884" max="15884" width="7.5703125" style="31" customWidth="1"/>
    <col min="15885" max="15885" width="7" style="31" customWidth="1"/>
    <col min="15886" max="15887" width="8.7109375" style="31" customWidth="1"/>
    <col min="15888" max="15888" width="7.28515625" style="31" customWidth="1"/>
    <col min="15889" max="15889" width="8.140625" style="31" customWidth="1"/>
    <col min="15890" max="15890" width="8.7109375" style="31" customWidth="1"/>
    <col min="15891" max="15891" width="6.42578125" style="31" customWidth="1"/>
    <col min="15892" max="15893" width="9.28515625" style="31" customWidth="1"/>
    <col min="15894" max="15894" width="6.42578125" style="31" customWidth="1"/>
    <col min="15895" max="15896" width="9.5703125" style="31" customWidth="1"/>
    <col min="15897" max="15897" width="6.42578125" style="31" customWidth="1"/>
    <col min="15898" max="15899" width="9.5703125" style="31" customWidth="1"/>
    <col min="15900" max="15900" width="6.7109375" style="31" customWidth="1"/>
    <col min="15901" max="15903" width="9.140625" style="31"/>
    <col min="15904" max="15904" width="10.85546875" style="31" bestFit="1" customWidth="1"/>
    <col min="15905" max="16125" width="9.140625" style="31"/>
    <col min="16126" max="16126" width="18.7109375" style="31" customWidth="1"/>
    <col min="16127" max="16128" width="9.42578125" style="31" customWidth="1"/>
    <col min="16129" max="16129" width="7.7109375" style="31" customWidth="1"/>
    <col min="16130" max="16130" width="9.28515625" style="31" customWidth="1"/>
    <col min="16131" max="16131" width="9.85546875" style="31" customWidth="1"/>
    <col min="16132" max="16132" width="7.140625" style="31" customWidth="1"/>
    <col min="16133" max="16133" width="8.5703125" style="31" customWidth="1"/>
    <col min="16134" max="16134" width="8.85546875" style="31" customWidth="1"/>
    <col min="16135" max="16135" width="7.140625" style="31" customWidth="1"/>
    <col min="16136" max="16136" width="9" style="31" customWidth="1"/>
    <col min="16137" max="16137" width="8.7109375" style="31" customWidth="1"/>
    <col min="16138" max="16138" width="6.5703125" style="31" customWidth="1"/>
    <col min="16139" max="16139" width="8.140625" style="31" customWidth="1"/>
    <col min="16140" max="16140" width="7.5703125" style="31" customWidth="1"/>
    <col min="16141" max="16141" width="7" style="31" customWidth="1"/>
    <col min="16142" max="16143" width="8.7109375" style="31" customWidth="1"/>
    <col min="16144" max="16144" width="7.28515625" style="31" customWidth="1"/>
    <col min="16145" max="16145" width="8.140625" style="31" customWidth="1"/>
    <col min="16146" max="16146" width="8.7109375" style="31" customWidth="1"/>
    <col min="16147" max="16147" width="6.42578125" style="31" customWidth="1"/>
    <col min="16148" max="16149" width="9.28515625" style="31" customWidth="1"/>
    <col min="16150" max="16150" width="6.42578125" style="31" customWidth="1"/>
    <col min="16151" max="16152" width="9.5703125" style="31" customWidth="1"/>
    <col min="16153" max="16153" width="6.42578125" style="31" customWidth="1"/>
    <col min="16154" max="16155" width="9.5703125" style="31" customWidth="1"/>
    <col min="16156" max="16156" width="6.7109375" style="31" customWidth="1"/>
    <col min="16157" max="16159" width="9.140625" style="31"/>
    <col min="16160" max="16160" width="10.85546875" style="31" bestFit="1" customWidth="1"/>
    <col min="16161" max="16384" width="9.140625" style="31"/>
  </cols>
  <sheetData>
    <row r="1" spans="1:29" s="17" customFormat="1" ht="58.5" customHeight="1" x14ac:dyDescent="0.25">
      <c r="A1" s="171"/>
      <c r="B1" s="279" t="s">
        <v>96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34"/>
      <c r="O1" s="34"/>
      <c r="P1" s="34"/>
      <c r="Q1" s="33"/>
      <c r="R1" s="33"/>
      <c r="S1" s="172"/>
      <c r="T1" s="33"/>
      <c r="U1" s="33"/>
      <c r="V1" s="172"/>
      <c r="W1" s="33"/>
      <c r="X1" s="33"/>
      <c r="Y1" s="173"/>
      <c r="AA1" s="101"/>
      <c r="AB1" s="91" t="s">
        <v>22</v>
      </c>
    </row>
    <row r="2" spans="1:29" s="17" customFormat="1" ht="13.5" customHeight="1" x14ac:dyDescent="0.25">
      <c r="A2" s="171"/>
      <c r="B2" s="174"/>
      <c r="C2" s="174"/>
      <c r="D2" s="174"/>
      <c r="E2" s="174"/>
      <c r="F2" s="174"/>
      <c r="G2" s="174"/>
      <c r="H2" s="175"/>
      <c r="I2" s="175"/>
      <c r="J2" s="175"/>
      <c r="K2" s="174"/>
      <c r="L2" s="174"/>
      <c r="M2" s="101" t="s">
        <v>5</v>
      </c>
      <c r="N2" s="34"/>
      <c r="O2" s="34"/>
      <c r="P2" s="34"/>
      <c r="Q2" s="33"/>
      <c r="R2" s="33"/>
      <c r="S2" s="172"/>
      <c r="T2" s="33"/>
      <c r="U2" s="33"/>
      <c r="V2" s="172"/>
      <c r="W2" s="33"/>
      <c r="X2" s="33"/>
      <c r="Y2" s="173"/>
      <c r="AA2" s="101" t="s">
        <v>5</v>
      </c>
      <c r="AB2" s="101"/>
    </row>
    <row r="3" spans="1:29" s="17" customFormat="1" ht="27.75" customHeight="1" x14ac:dyDescent="0.2">
      <c r="A3" s="280"/>
      <c r="B3" s="283" t="s">
        <v>27</v>
      </c>
      <c r="C3" s="284"/>
      <c r="D3" s="285"/>
      <c r="E3" s="292" t="s">
        <v>7</v>
      </c>
      <c r="F3" s="293"/>
      <c r="G3" s="294"/>
      <c r="H3" s="301" t="s">
        <v>19</v>
      </c>
      <c r="I3" s="301"/>
      <c r="J3" s="301"/>
      <c r="K3" s="292" t="s">
        <v>14</v>
      </c>
      <c r="L3" s="293"/>
      <c r="M3" s="294"/>
      <c r="N3" s="292" t="s">
        <v>8</v>
      </c>
      <c r="O3" s="293"/>
      <c r="P3" s="294"/>
      <c r="Q3" s="292" t="s">
        <v>9</v>
      </c>
      <c r="R3" s="293"/>
      <c r="S3" s="293"/>
      <c r="T3" s="292" t="s">
        <v>15</v>
      </c>
      <c r="U3" s="293"/>
      <c r="V3" s="294"/>
      <c r="W3" s="302" t="s">
        <v>17</v>
      </c>
      <c r="X3" s="303"/>
      <c r="Y3" s="304"/>
      <c r="Z3" s="292" t="s">
        <v>16</v>
      </c>
      <c r="AA3" s="293"/>
      <c r="AB3" s="294"/>
    </row>
    <row r="4" spans="1:29" s="104" customFormat="1" ht="14.25" customHeight="1" x14ac:dyDescent="0.2">
      <c r="A4" s="281"/>
      <c r="B4" s="286"/>
      <c r="C4" s="287"/>
      <c r="D4" s="288"/>
      <c r="E4" s="295"/>
      <c r="F4" s="296"/>
      <c r="G4" s="297"/>
      <c r="H4" s="301"/>
      <c r="I4" s="301"/>
      <c r="J4" s="301"/>
      <c r="K4" s="296"/>
      <c r="L4" s="296"/>
      <c r="M4" s="297"/>
      <c r="N4" s="295"/>
      <c r="O4" s="296"/>
      <c r="P4" s="297"/>
      <c r="Q4" s="295"/>
      <c r="R4" s="296"/>
      <c r="S4" s="296"/>
      <c r="T4" s="295"/>
      <c r="U4" s="296"/>
      <c r="V4" s="297"/>
      <c r="W4" s="305"/>
      <c r="X4" s="306"/>
      <c r="Y4" s="307"/>
      <c r="Z4" s="295"/>
      <c r="AA4" s="296"/>
      <c r="AB4" s="297"/>
    </row>
    <row r="5" spans="1:29" s="104" customFormat="1" ht="16.5" customHeight="1" x14ac:dyDescent="0.2">
      <c r="A5" s="281"/>
      <c r="B5" s="289"/>
      <c r="C5" s="290"/>
      <c r="D5" s="291"/>
      <c r="E5" s="298"/>
      <c r="F5" s="299"/>
      <c r="G5" s="300"/>
      <c r="H5" s="301"/>
      <c r="I5" s="301"/>
      <c r="J5" s="301"/>
      <c r="K5" s="299"/>
      <c r="L5" s="299"/>
      <c r="M5" s="300"/>
      <c r="N5" s="298"/>
      <c r="O5" s="299"/>
      <c r="P5" s="300"/>
      <c r="Q5" s="298"/>
      <c r="R5" s="299"/>
      <c r="S5" s="299"/>
      <c r="T5" s="298"/>
      <c r="U5" s="299"/>
      <c r="V5" s="300"/>
      <c r="W5" s="308"/>
      <c r="X5" s="309"/>
      <c r="Y5" s="310"/>
      <c r="Z5" s="298"/>
      <c r="AA5" s="299"/>
      <c r="AB5" s="300"/>
    </row>
    <row r="6" spans="1:29" s="104" customFormat="1" ht="18" customHeight="1" x14ac:dyDescent="0.2">
      <c r="A6" s="282"/>
      <c r="B6" s="176">
        <v>2020</v>
      </c>
      <c r="C6" s="176">
        <v>2021</v>
      </c>
      <c r="D6" s="177" t="s">
        <v>2</v>
      </c>
      <c r="E6" s="176">
        <v>2020</v>
      </c>
      <c r="F6" s="176">
        <v>2021</v>
      </c>
      <c r="G6" s="177" t="s">
        <v>2</v>
      </c>
      <c r="H6" s="176">
        <v>2020</v>
      </c>
      <c r="I6" s="176">
        <v>2021</v>
      </c>
      <c r="J6" s="177" t="s">
        <v>2</v>
      </c>
      <c r="K6" s="176">
        <v>2020</v>
      </c>
      <c r="L6" s="176">
        <v>2021</v>
      </c>
      <c r="M6" s="177" t="s">
        <v>2</v>
      </c>
      <c r="N6" s="176">
        <v>2020</v>
      </c>
      <c r="O6" s="176">
        <v>2021</v>
      </c>
      <c r="P6" s="177" t="s">
        <v>2</v>
      </c>
      <c r="Q6" s="176">
        <v>2020</v>
      </c>
      <c r="R6" s="176">
        <v>2021</v>
      </c>
      <c r="S6" s="177" t="s">
        <v>2</v>
      </c>
      <c r="T6" s="176">
        <v>2020</v>
      </c>
      <c r="U6" s="176">
        <v>2021</v>
      </c>
      <c r="V6" s="177" t="s">
        <v>2</v>
      </c>
      <c r="W6" s="176">
        <v>2020</v>
      </c>
      <c r="X6" s="176">
        <v>2021</v>
      </c>
      <c r="Y6" s="177" t="s">
        <v>2</v>
      </c>
      <c r="Z6" s="176">
        <v>2020</v>
      </c>
      <c r="AA6" s="176">
        <v>2021</v>
      </c>
      <c r="AB6" s="177" t="s">
        <v>2</v>
      </c>
    </row>
    <row r="7" spans="1:29" s="106" customFormat="1" ht="15.75" customHeight="1" x14ac:dyDescent="0.2">
      <c r="A7" s="105" t="s">
        <v>3</v>
      </c>
      <c r="B7" s="105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105">
        <v>18</v>
      </c>
      <c r="T7" s="105">
        <v>19</v>
      </c>
      <c r="U7" s="105">
        <v>20</v>
      </c>
      <c r="V7" s="105">
        <v>21</v>
      </c>
      <c r="W7" s="105">
        <v>22</v>
      </c>
      <c r="X7" s="105">
        <v>23</v>
      </c>
      <c r="Y7" s="105">
        <v>24</v>
      </c>
      <c r="Z7" s="105">
        <v>25</v>
      </c>
      <c r="AA7" s="105">
        <v>26</v>
      </c>
      <c r="AB7" s="105">
        <v>27</v>
      </c>
    </row>
    <row r="8" spans="1:29" s="109" customFormat="1" ht="17.25" customHeight="1" x14ac:dyDescent="0.25">
      <c r="A8" s="92" t="s">
        <v>38</v>
      </c>
      <c r="B8" s="107">
        <f>SUM(B9:B34)</f>
        <v>777</v>
      </c>
      <c r="C8" s="107">
        <f>SUM(C9:C34)</f>
        <v>789</v>
      </c>
      <c r="D8" s="108">
        <f>C8/B8*100</f>
        <v>101.54440154440154</v>
      </c>
      <c r="E8" s="22">
        <f>SUM(E9:E34)</f>
        <v>682</v>
      </c>
      <c r="F8" s="22">
        <f>SUM(F9:F34)</f>
        <v>700</v>
      </c>
      <c r="G8" s="224">
        <f>F8/E8*100</f>
        <v>102.63929618768329</v>
      </c>
      <c r="H8" s="22">
        <f>SUM(H9:H34)</f>
        <v>126</v>
      </c>
      <c r="I8" s="22">
        <f>SUM(I9:I34)</f>
        <v>128</v>
      </c>
      <c r="J8" s="224">
        <f t="shared" ref="J8:J34" si="0">I8/H8*100</f>
        <v>101.58730158730158</v>
      </c>
      <c r="K8" s="22">
        <f>SUM(K9:K34)</f>
        <v>44</v>
      </c>
      <c r="L8" s="22">
        <f>SUM(L9:L34)</f>
        <v>29</v>
      </c>
      <c r="M8" s="224">
        <f>L8/K8*100</f>
        <v>65.909090909090907</v>
      </c>
      <c r="N8" s="22">
        <f>SUM(N9:N34)</f>
        <v>8</v>
      </c>
      <c r="O8" s="22">
        <f>SUM(O9:O34)</f>
        <v>4</v>
      </c>
      <c r="P8" s="224">
        <f>O8/N8*100</f>
        <v>50</v>
      </c>
      <c r="Q8" s="22">
        <f>SUM(Q9:Q34)</f>
        <v>516</v>
      </c>
      <c r="R8" s="22">
        <f>SUM(R9:R34)</f>
        <v>442</v>
      </c>
      <c r="S8" s="224">
        <f>R8/Q8*100</f>
        <v>85.658914728682163</v>
      </c>
      <c r="T8" s="22">
        <f>SUM(T9:T34)</f>
        <v>536</v>
      </c>
      <c r="U8" s="22">
        <f>SUM(U9:U34)</f>
        <v>476</v>
      </c>
      <c r="V8" s="224">
        <f>U8/T8*100</f>
        <v>88.805970149253739</v>
      </c>
      <c r="W8" s="22">
        <f>SUM(W9:W34)</f>
        <v>459</v>
      </c>
      <c r="X8" s="22">
        <f>SUM(X9:X34)</f>
        <v>396</v>
      </c>
      <c r="Y8" s="224">
        <f>X8/W8*100</f>
        <v>86.274509803921575</v>
      </c>
      <c r="Z8" s="22">
        <f>SUM(Z9:Z34)</f>
        <v>435</v>
      </c>
      <c r="AA8" s="22">
        <f>SUM(AA9:AA34)</f>
        <v>375</v>
      </c>
      <c r="AB8" s="226">
        <f>AA8/Z8*100</f>
        <v>86.206896551724128</v>
      </c>
    </row>
    <row r="9" spans="1:29" ht="16.5" customHeight="1" x14ac:dyDescent="0.25">
      <c r="A9" s="94" t="s">
        <v>39</v>
      </c>
      <c r="B9" s="95">
        <v>9</v>
      </c>
      <c r="C9" s="95">
        <v>6</v>
      </c>
      <c r="D9" s="96">
        <f t="shared" ref="D9:D34" si="1">C9/B9*100</f>
        <v>66.666666666666657</v>
      </c>
      <c r="E9" s="178">
        <v>9</v>
      </c>
      <c r="F9" s="26">
        <v>6</v>
      </c>
      <c r="G9" s="225">
        <f t="shared" ref="G9:G34" si="2">F9/E9*100</f>
        <v>66.666666666666657</v>
      </c>
      <c r="H9" s="29">
        <v>1</v>
      </c>
      <c r="I9" s="29">
        <v>1</v>
      </c>
      <c r="J9" s="225">
        <f t="shared" si="0"/>
        <v>100</v>
      </c>
      <c r="K9" s="26">
        <v>0</v>
      </c>
      <c r="L9" s="26">
        <v>0</v>
      </c>
      <c r="M9" s="209" t="s">
        <v>85</v>
      </c>
      <c r="N9" s="29">
        <v>0</v>
      </c>
      <c r="O9" s="29">
        <v>0</v>
      </c>
      <c r="P9" s="209" t="s">
        <v>85</v>
      </c>
      <c r="Q9" s="178">
        <v>9</v>
      </c>
      <c r="R9" s="29">
        <v>4</v>
      </c>
      <c r="S9" s="225">
        <f t="shared" ref="S9:S34" si="3">R9/Q9*100</f>
        <v>44.444444444444443</v>
      </c>
      <c r="T9" s="29">
        <v>7</v>
      </c>
      <c r="U9" s="29">
        <v>4</v>
      </c>
      <c r="V9" s="225">
        <f t="shared" ref="V9:V34" si="4">U9/T9*100</f>
        <v>57.142857142857139</v>
      </c>
      <c r="W9" s="26">
        <v>7</v>
      </c>
      <c r="X9" s="179">
        <v>4</v>
      </c>
      <c r="Y9" s="225">
        <f t="shared" ref="Y9:Y34" si="5">X9/W9*100</f>
        <v>57.142857142857139</v>
      </c>
      <c r="Z9" s="26">
        <v>7</v>
      </c>
      <c r="AA9" s="26">
        <v>3</v>
      </c>
      <c r="AB9" s="227">
        <f t="shared" ref="AB9:AB34" si="6">AA9/Z9*100</f>
        <v>42.857142857142854</v>
      </c>
      <c r="AC9" s="180"/>
    </row>
    <row r="10" spans="1:29" ht="16.5" customHeight="1" x14ac:dyDescent="0.25">
      <c r="A10" s="94" t="s">
        <v>40</v>
      </c>
      <c r="B10" s="95">
        <v>54</v>
      </c>
      <c r="C10" s="95">
        <v>33</v>
      </c>
      <c r="D10" s="96">
        <f t="shared" si="1"/>
        <v>61.111111111111114</v>
      </c>
      <c r="E10" s="178">
        <v>45</v>
      </c>
      <c r="F10" s="26">
        <v>29</v>
      </c>
      <c r="G10" s="225">
        <f t="shared" si="2"/>
        <v>64.444444444444443</v>
      </c>
      <c r="H10" s="29">
        <v>11</v>
      </c>
      <c r="I10" s="29">
        <v>6</v>
      </c>
      <c r="J10" s="225">
        <f t="shared" si="0"/>
        <v>54.54545454545454</v>
      </c>
      <c r="K10" s="26">
        <v>8</v>
      </c>
      <c r="L10" s="26">
        <v>5</v>
      </c>
      <c r="M10" s="224">
        <f t="shared" ref="M10:M33" si="7">L10/K10*100</f>
        <v>62.5</v>
      </c>
      <c r="N10" s="29">
        <v>0</v>
      </c>
      <c r="O10" s="29">
        <v>0</v>
      </c>
      <c r="P10" s="209" t="s">
        <v>85</v>
      </c>
      <c r="Q10" s="178">
        <v>41</v>
      </c>
      <c r="R10" s="29">
        <v>27</v>
      </c>
      <c r="S10" s="225">
        <f t="shared" si="3"/>
        <v>65.853658536585371</v>
      </c>
      <c r="T10" s="29">
        <v>37</v>
      </c>
      <c r="U10" s="29">
        <v>21</v>
      </c>
      <c r="V10" s="225">
        <f t="shared" si="4"/>
        <v>56.756756756756758</v>
      </c>
      <c r="W10" s="26">
        <v>32</v>
      </c>
      <c r="X10" s="179">
        <v>17</v>
      </c>
      <c r="Y10" s="225">
        <f t="shared" si="5"/>
        <v>53.125</v>
      </c>
      <c r="Z10" s="26">
        <v>26</v>
      </c>
      <c r="AA10" s="26">
        <v>15</v>
      </c>
      <c r="AB10" s="227">
        <f t="shared" si="6"/>
        <v>57.692307692307686</v>
      </c>
      <c r="AC10" s="180"/>
    </row>
    <row r="11" spans="1:29" ht="16.5" customHeight="1" x14ac:dyDescent="0.25">
      <c r="A11" s="94" t="s">
        <v>41</v>
      </c>
      <c r="B11" s="95">
        <v>65</v>
      </c>
      <c r="C11" s="95">
        <v>75</v>
      </c>
      <c r="D11" s="96">
        <f t="shared" si="1"/>
        <v>115.38461538461537</v>
      </c>
      <c r="E11" s="178">
        <v>44</v>
      </c>
      <c r="F11" s="26">
        <v>51</v>
      </c>
      <c r="G11" s="225">
        <f t="shared" si="2"/>
        <v>115.90909090909092</v>
      </c>
      <c r="H11" s="29">
        <v>12</v>
      </c>
      <c r="I11" s="29">
        <v>13</v>
      </c>
      <c r="J11" s="225">
        <f t="shared" si="0"/>
        <v>108.33333333333333</v>
      </c>
      <c r="K11" s="26">
        <v>3</v>
      </c>
      <c r="L11" s="26">
        <v>3</v>
      </c>
      <c r="M11" s="224">
        <f t="shared" si="7"/>
        <v>100</v>
      </c>
      <c r="N11" s="29">
        <v>0</v>
      </c>
      <c r="O11" s="29">
        <v>0</v>
      </c>
      <c r="P11" s="209" t="s">
        <v>85</v>
      </c>
      <c r="Q11" s="178">
        <v>23</v>
      </c>
      <c r="R11" s="29">
        <v>18</v>
      </c>
      <c r="S11" s="225">
        <f t="shared" si="3"/>
        <v>78.260869565217391</v>
      </c>
      <c r="T11" s="29">
        <v>45</v>
      </c>
      <c r="U11" s="29">
        <v>48</v>
      </c>
      <c r="V11" s="225">
        <f t="shared" si="4"/>
        <v>106.66666666666667</v>
      </c>
      <c r="W11" s="26">
        <v>25</v>
      </c>
      <c r="X11" s="179">
        <v>24</v>
      </c>
      <c r="Y11" s="225">
        <f t="shared" si="5"/>
        <v>96</v>
      </c>
      <c r="Z11" s="26">
        <v>24</v>
      </c>
      <c r="AA11" s="26">
        <v>23</v>
      </c>
      <c r="AB11" s="227">
        <f t="shared" si="6"/>
        <v>95.833333333333343</v>
      </c>
      <c r="AC11" s="180"/>
    </row>
    <row r="12" spans="1:29" ht="16.5" customHeight="1" x14ac:dyDescent="0.25">
      <c r="A12" s="94" t="s">
        <v>42</v>
      </c>
      <c r="B12" s="95">
        <v>8</v>
      </c>
      <c r="C12" s="95">
        <v>5</v>
      </c>
      <c r="D12" s="96">
        <f t="shared" si="1"/>
        <v>62.5</v>
      </c>
      <c r="E12" s="178">
        <v>8</v>
      </c>
      <c r="F12" s="26">
        <v>5</v>
      </c>
      <c r="G12" s="225">
        <f t="shared" si="2"/>
        <v>62.5</v>
      </c>
      <c r="H12" s="29">
        <v>3</v>
      </c>
      <c r="I12" s="29">
        <v>2</v>
      </c>
      <c r="J12" s="225">
        <f t="shared" si="0"/>
        <v>66.666666666666657</v>
      </c>
      <c r="K12" s="26">
        <v>0</v>
      </c>
      <c r="L12" s="26">
        <v>0</v>
      </c>
      <c r="M12" s="209" t="s">
        <v>85</v>
      </c>
      <c r="N12" s="29">
        <v>0</v>
      </c>
      <c r="O12" s="29">
        <v>0</v>
      </c>
      <c r="P12" s="209" t="s">
        <v>85</v>
      </c>
      <c r="Q12" s="178">
        <v>7</v>
      </c>
      <c r="R12" s="29">
        <v>3</v>
      </c>
      <c r="S12" s="225">
        <f t="shared" si="3"/>
        <v>42.857142857142854</v>
      </c>
      <c r="T12" s="29">
        <v>2</v>
      </c>
      <c r="U12" s="29">
        <v>3</v>
      </c>
      <c r="V12" s="225">
        <f t="shared" si="4"/>
        <v>150</v>
      </c>
      <c r="W12" s="26">
        <v>2</v>
      </c>
      <c r="X12" s="179">
        <v>3</v>
      </c>
      <c r="Y12" s="225">
        <f t="shared" si="5"/>
        <v>150</v>
      </c>
      <c r="Z12" s="26">
        <v>2</v>
      </c>
      <c r="AA12" s="26">
        <v>3</v>
      </c>
      <c r="AB12" s="227">
        <f t="shared" si="6"/>
        <v>150</v>
      </c>
      <c r="AC12" s="180"/>
    </row>
    <row r="13" spans="1:29" ht="16.5" customHeight="1" x14ac:dyDescent="0.25">
      <c r="A13" s="94" t="s">
        <v>43</v>
      </c>
      <c r="B13" s="95">
        <v>48</v>
      </c>
      <c r="C13" s="95">
        <v>33</v>
      </c>
      <c r="D13" s="96">
        <f t="shared" si="1"/>
        <v>68.75</v>
      </c>
      <c r="E13" s="178">
        <v>45</v>
      </c>
      <c r="F13" s="26">
        <v>29</v>
      </c>
      <c r="G13" s="225">
        <f t="shared" si="2"/>
        <v>64.444444444444443</v>
      </c>
      <c r="H13" s="29">
        <v>12</v>
      </c>
      <c r="I13" s="29">
        <v>13</v>
      </c>
      <c r="J13" s="225">
        <f t="shared" si="0"/>
        <v>108.33333333333333</v>
      </c>
      <c r="K13" s="26">
        <v>9</v>
      </c>
      <c r="L13" s="26">
        <v>5</v>
      </c>
      <c r="M13" s="224">
        <f t="shared" si="7"/>
        <v>55.555555555555557</v>
      </c>
      <c r="N13" s="29">
        <v>1</v>
      </c>
      <c r="O13" s="29">
        <v>1</v>
      </c>
      <c r="P13" s="224">
        <f t="shared" ref="P13:P33" si="8">O13/N13*100</f>
        <v>100</v>
      </c>
      <c r="Q13" s="178">
        <v>34</v>
      </c>
      <c r="R13" s="29">
        <v>25</v>
      </c>
      <c r="S13" s="225">
        <f t="shared" si="3"/>
        <v>73.529411764705884</v>
      </c>
      <c r="T13" s="29">
        <v>29</v>
      </c>
      <c r="U13" s="29">
        <v>14</v>
      </c>
      <c r="V13" s="225">
        <f t="shared" si="4"/>
        <v>48.275862068965516</v>
      </c>
      <c r="W13" s="26">
        <v>27</v>
      </c>
      <c r="X13" s="179">
        <v>13</v>
      </c>
      <c r="Y13" s="225">
        <f t="shared" si="5"/>
        <v>48.148148148148145</v>
      </c>
      <c r="Z13" s="26">
        <v>26</v>
      </c>
      <c r="AA13" s="26">
        <v>12</v>
      </c>
      <c r="AB13" s="227">
        <f t="shared" si="6"/>
        <v>46.153846153846153</v>
      </c>
      <c r="AC13" s="180"/>
    </row>
    <row r="14" spans="1:29" ht="16.5" customHeight="1" x14ac:dyDescent="0.25">
      <c r="A14" s="94" t="s">
        <v>44</v>
      </c>
      <c r="B14" s="95">
        <v>8</v>
      </c>
      <c r="C14" s="95">
        <v>14</v>
      </c>
      <c r="D14" s="96">
        <f t="shared" si="1"/>
        <v>175</v>
      </c>
      <c r="E14" s="178">
        <v>8</v>
      </c>
      <c r="F14" s="26">
        <v>14</v>
      </c>
      <c r="G14" s="225">
        <f t="shared" si="2"/>
        <v>175</v>
      </c>
      <c r="H14" s="29">
        <v>2</v>
      </c>
      <c r="I14" s="29">
        <v>1</v>
      </c>
      <c r="J14" s="225">
        <f t="shared" si="0"/>
        <v>50</v>
      </c>
      <c r="K14" s="26">
        <v>0</v>
      </c>
      <c r="L14" s="26">
        <v>0</v>
      </c>
      <c r="M14" s="209" t="s">
        <v>85</v>
      </c>
      <c r="N14" s="29">
        <v>1</v>
      </c>
      <c r="O14" s="29">
        <v>0</v>
      </c>
      <c r="P14" s="224">
        <f t="shared" si="8"/>
        <v>0</v>
      </c>
      <c r="Q14" s="178">
        <v>3</v>
      </c>
      <c r="R14" s="29">
        <v>9</v>
      </c>
      <c r="S14" s="225">
        <f t="shared" si="3"/>
        <v>300</v>
      </c>
      <c r="T14" s="29">
        <v>6</v>
      </c>
      <c r="U14" s="29">
        <v>11</v>
      </c>
      <c r="V14" s="225">
        <f t="shared" si="4"/>
        <v>183.33333333333331</v>
      </c>
      <c r="W14" s="26">
        <v>6</v>
      </c>
      <c r="X14" s="179">
        <v>11</v>
      </c>
      <c r="Y14" s="225">
        <f t="shared" si="5"/>
        <v>183.33333333333331</v>
      </c>
      <c r="Z14" s="26">
        <v>6</v>
      </c>
      <c r="AA14" s="26">
        <v>11</v>
      </c>
      <c r="AB14" s="227">
        <f t="shared" si="6"/>
        <v>183.33333333333331</v>
      </c>
      <c r="AC14" s="180"/>
    </row>
    <row r="15" spans="1:29" ht="16.5" customHeight="1" x14ac:dyDescent="0.25">
      <c r="A15" s="94" t="s">
        <v>45</v>
      </c>
      <c r="B15" s="95">
        <v>21</v>
      </c>
      <c r="C15" s="95">
        <v>19</v>
      </c>
      <c r="D15" s="96">
        <f t="shared" si="1"/>
        <v>90.476190476190482</v>
      </c>
      <c r="E15" s="178">
        <v>16</v>
      </c>
      <c r="F15" s="26">
        <v>15</v>
      </c>
      <c r="G15" s="225">
        <f t="shared" si="2"/>
        <v>93.75</v>
      </c>
      <c r="H15" s="29">
        <v>4</v>
      </c>
      <c r="I15" s="29">
        <v>6</v>
      </c>
      <c r="J15" s="225">
        <f t="shared" si="0"/>
        <v>150</v>
      </c>
      <c r="K15" s="26">
        <v>4</v>
      </c>
      <c r="L15" s="26">
        <v>3</v>
      </c>
      <c r="M15" s="224">
        <f t="shared" si="7"/>
        <v>75</v>
      </c>
      <c r="N15" s="29">
        <v>1</v>
      </c>
      <c r="O15" s="29">
        <v>0</v>
      </c>
      <c r="P15" s="224">
        <f t="shared" si="8"/>
        <v>0</v>
      </c>
      <c r="Q15" s="178">
        <v>16</v>
      </c>
      <c r="R15" s="29">
        <v>11</v>
      </c>
      <c r="S15" s="225">
        <f t="shared" si="3"/>
        <v>68.75</v>
      </c>
      <c r="T15" s="29">
        <v>16</v>
      </c>
      <c r="U15" s="29">
        <v>10</v>
      </c>
      <c r="V15" s="225">
        <f t="shared" si="4"/>
        <v>62.5</v>
      </c>
      <c r="W15" s="26">
        <v>11</v>
      </c>
      <c r="X15" s="179">
        <v>6</v>
      </c>
      <c r="Y15" s="225">
        <f t="shared" si="5"/>
        <v>54.54545454545454</v>
      </c>
      <c r="Z15" s="26">
        <v>11</v>
      </c>
      <c r="AA15" s="26">
        <v>5</v>
      </c>
      <c r="AB15" s="227">
        <f t="shared" si="6"/>
        <v>45.454545454545453</v>
      </c>
      <c r="AC15" s="180"/>
    </row>
    <row r="16" spans="1:29" ht="16.5" customHeight="1" x14ac:dyDescent="0.25">
      <c r="A16" s="94" t="s">
        <v>46</v>
      </c>
      <c r="B16" s="95">
        <v>47</v>
      </c>
      <c r="C16" s="95">
        <v>60</v>
      </c>
      <c r="D16" s="96">
        <f t="shared" si="1"/>
        <v>127.65957446808511</v>
      </c>
      <c r="E16" s="178">
        <v>46</v>
      </c>
      <c r="F16" s="26">
        <v>60</v>
      </c>
      <c r="G16" s="225">
        <f t="shared" si="2"/>
        <v>130.43478260869566</v>
      </c>
      <c r="H16" s="29">
        <v>13</v>
      </c>
      <c r="I16" s="29">
        <v>20</v>
      </c>
      <c r="J16" s="225">
        <f t="shared" si="0"/>
        <v>153.84615384615387</v>
      </c>
      <c r="K16" s="26">
        <v>3</v>
      </c>
      <c r="L16" s="26">
        <v>4</v>
      </c>
      <c r="M16" s="224">
        <f t="shared" si="7"/>
        <v>133.33333333333331</v>
      </c>
      <c r="N16" s="29">
        <v>0</v>
      </c>
      <c r="O16" s="29">
        <v>0</v>
      </c>
      <c r="P16" s="209" t="s">
        <v>85</v>
      </c>
      <c r="Q16" s="178">
        <v>33</v>
      </c>
      <c r="R16" s="29">
        <v>36</v>
      </c>
      <c r="S16" s="225">
        <f t="shared" si="3"/>
        <v>109.09090909090908</v>
      </c>
      <c r="T16" s="29">
        <v>25</v>
      </c>
      <c r="U16" s="29">
        <v>23</v>
      </c>
      <c r="V16" s="225">
        <f t="shared" si="4"/>
        <v>92</v>
      </c>
      <c r="W16" s="26">
        <v>24</v>
      </c>
      <c r="X16" s="179">
        <v>23</v>
      </c>
      <c r="Y16" s="225">
        <f t="shared" si="5"/>
        <v>95.833333333333343</v>
      </c>
      <c r="Z16" s="26">
        <v>23</v>
      </c>
      <c r="AA16" s="26">
        <v>19</v>
      </c>
      <c r="AB16" s="227">
        <f t="shared" si="6"/>
        <v>82.608695652173907</v>
      </c>
      <c r="AC16" s="180"/>
    </row>
    <row r="17" spans="1:29" ht="16.5" customHeight="1" x14ac:dyDescent="0.25">
      <c r="A17" s="94" t="s">
        <v>47</v>
      </c>
      <c r="B17" s="95">
        <v>5</v>
      </c>
      <c r="C17" s="95">
        <v>5</v>
      </c>
      <c r="D17" s="96">
        <f t="shared" si="1"/>
        <v>100</v>
      </c>
      <c r="E17" s="178">
        <v>5</v>
      </c>
      <c r="F17" s="26">
        <v>5</v>
      </c>
      <c r="G17" s="225">
        <f t="shared" si="2"/>
        <v>100</v>
      </c>
      <c r="H17" s="29">
        <v>2</v>
      </c>
      <c r="I17" s="29">
        <v>0</v>
      </c>
      <c r="J17" s="225">
        <f t="shared" si="0"/>
        <v>0</v>
      </c>
      <c r="K17" s="26">
        <v>0</v>
      </c>
      <c r="L17" s="26">
        <v>0</v>
      </c>
      <c r="M17" s="209" t="s">
        <v>85</v>
      </c>
      <c r="N17" s="29">
        <v>0</v>
      </c>
      <c r="O17" s="29">
        <v>0</v>
      </c>
      <c r="P17" s="209" t="s">
        <v>85</v>
      </c>
      <c r="Q17" s="178">
        <v>4</v>
      </c>
      <c r="R17" s="29">
        <v>5</v>
      </c>
      <c r="S17" s="225">
        <f t="shared" si="3"/>
        <v>125</v>
      </c>
      <c r="T17" s="29">
        <v>1</v>
      </c>
      <c r="U17" s="29">
        <v>5</v>
      </c>
      <c r="V17" s="225">
        <f t="shared" si="4"/>
        <v>500</v>
      </c>
      <c r="W17" s="26">
        <v>1</v>
      </c>
      <c r="X17" s="179">
        <v>5</v>
      </c>
      <c r="Y17" s="225">
        <f t="shared" si="5"/>
        <v>500</v>
      </c>
      <c r="Z17" s="26">
        <v>1</v>
      </c>
      <c r="AA17" s="26">
        <v>5</v>
      </c>
      <c r="AB17" s="227">
        <f t="shared" si="6"/>
        <v>500</v>
      </c>
      <c r="AC17" s="180"/>
    </row>
    <row r="18" spans="1:29" ht="16.5" customHeight="1" x14ac:dyDescent="0.25">
      <c r="A18" s="94" t="s">
        <v>48</v>
      </c>
      <c r="B18" s="95">
        <v>10</v>
      </c>
      <c r="C18" s="95">
        <v>9</v>
      </c>
      <c r="D18" s="96">
        <f t="shared" si="1"/>
        <v>90</v>
      </c>
      <c r="E18" s="178">
        <v>9</v>
      </c>
      <c r="F18" s="26">
        <v>8</v>
      </c>
      <c r="G18" s="225">
        <f t="shared" si="2"/>
        <v>88.888888888888886</v>
      </c>
      <c r="H18" s="29">
        <v>1</v>
      </c>
      <c r="I18" s="29">
        <v>2</v>
      </c>
      <c r="J18" s="225">
        <f t="shared" si="0"/>
        <v>200</v>
      </c>
      <c r="K18" s="26">
        <v>1</v>
      </c>
      <c r="L18" s="26">
        <v>1</v>
      </c>
      <c r="M18" s="224">
        <f t="shared" si="7"/>
        <v>100</v>
      </c>
      <c r="N18" s="29">
        <v>0</v>
      </c>
      <c r="O18" s="29">
        <v>0</v>
      </c>
      <c r="P18" s="209" t="s">
        <v>85</v>
      </c>
      <c r="Q18" s="178">
        <v>8</v>
      </c>
      <c r="R18" s="29">
        <v>8</v>
      </c>
      <c r="S18" s="225">
        <f t="shared" si="3"/>
        <v>100</v>
      </c>
      <c r="T18" s="29">
        <v>9</v>
      </c>
      <c r="U18" s="29">
        <v>6</v>
      </c>
      <c r="V18" s="225">
        <f t="shared" si="4"/>
        <v>66.666666666666657</v>
      </c>
      <c r="W18" s="26">
        <v>8</v>
      </c>
      <c r="X18" s="179">
        <v>5</v>
      </c>
      <c r="Y18" s="225">
        <f t="shared" si="5"/>
        <v>62.5</v>
      </c>
      <c r="Z18" s="26">
        <v>8</v>
      </c>
      <c r="AA18" s="26">
        <v>4</v>
      </c>
      <c r="AB18" s="227">
        <f t="shared" si="6"/>
        <v>50</v>
      </c>
      <c r="AC18" s="180"/>
    </row>
    <row r="19" spans="1:29" ht="16.5" customHeight="1" x14ac:dyDescent="0.25">
      <c r="A19" s="94" t="s">
        <v>49</v>
      </c>
      <c r="B19" s="95">
        <v>27</v>
      </c>
      <c r="C19" s="95">
        <v>17</v>
      </c>
      <c r="D19" s="96">
        <f t="shared" si="1"/>
        <v>62.962962962962962</v>
      </c>
      <c r="E19" s="178">
        <v>25</v>
      </c>
      <c r="F19" s="26">
        <v>12</v>
      </c>
      <c r="G19" s="225">
        <f t="shared" si="2"/>
        <v>48</v>
      </c>
      <c r="H19" s="29">
        <v>4</v>
      </c>
      <c r="I19" s="29">
        <v>1</v>
      </c>
      <c r="J19" s="225">
        <f t="shared" si="0"/>
        <v>25</v>
      </c>
      <c r="K19" s="26">
        <v>0</v>
      </c>
      <c r="L19" s="26">
        <v>0</v>
      </c>
      <c r="M19" s="209" t="s">
        <v>85</v>
      </c>
      <c r="N19" s="29">
        <v>0</v>
      </c>
      <c r="O19" s="29">
        <v>0</v>
      </c>
      <c r="P19" s="209" t="s">
        <v>85</v>
      </c>
      <c r="Q19" s="178">
        <v>20</v>
      </c>
      <c r="R19" s="29">
        <v>4</v>
      </c>
      <c r="S19" s="225">
        <f t="shared" si="3"/>
        <v>20</v>
      </c>
      <c r="T19" s="29">
        <v>16</v>
      </c>
      <c r="U19" s="29">
        <v>10</v>
      </c>
      <c r="V19" s="225">
        <f t="shared" si="4"/>
        <v>62.5</v>
      </c>
      <c r="W19" s="26">
        <v>14</v>
      </c>
      <c r="X19" s="179">
        <v>7</v>
      </c>
      <c r="Y19" s="225">
        <f t="shared" si="5"/>
        <v>50</v>
      </c>
      <c r="Z19" s="26">
        <v>14</v>
      </c>
      <c r="AA19" s="26">
        <v>6</v>
      </c>
      <c r="AB19" s="227">
        <f t="shared" si="6"/>
        <v>42.857142857142854</v>
      </c>
      <c r="AC19" s="180"/>
    </row>
    <row r="20" spans="1:29" ht="16.5" customHeight="1" x14ac:dyDescent="0.25">
      <c r="A20" s="94" t="s">
        <v>50</v>
      </c>
      <c r="B20" s="95">
        <v>10</v>
      </c>
      <c r="C20" s="95">
        <v>12</v>
      </c>
      <c r="D20" s="96">
        <f t="shared" si="1"/>
        <v>120</v>
      </c>
      <c r="E20" s="178">
        <v>10</v>
      </c>
      <c r="F20" s="26">
        <v>12</v>
      </c>
      <c r="G20" s="225">
        <f t="shared" si="2"/>
        <v>120</v>
      </c>
      <c r="H20" s="29">
        <v>1</v>
      </c>
      <c r="I20" s="29">
        <v>1</v>
      </c>
      <c r="J20" s="225">
        <f t="shared" si="0"/>
        <v>100</v>
      </c>
      <c r="K20" s="26">
        <v>0</v>
      </c>
      <c r="L20" s="26">
        <v>0</v>
      </c>
      <c r="M20" s="209" t="s">
        <v>85</v>
      </c>
      <c r="N20" s="29">
        <v>0</v>
      </c>
      <c r="O20" s="29">
        <v>0</v>
      </c>
      <c r="P20" s="209" t="s">
        <v>85</v>
      </c>
      <c r="Q20" s="178">
        <v>4</v>
      </c>
      <c r="R20" s="29">
        <v>1</v>
      </c>
      <c r="S20" s="225">
        <f t="shared" si="3"/>
        <v>25</v>
      </c>
      <c r="T20" s="29">
        <v>8</v>
      </c>
      <c r="U20" s="29">
        <v>8</v>
      </c>
      <c r="V20" s="225">
        <f t="shared" si="4"/>
        <v>100</v>
      </c>
      <c r="W20" s="26">
        <v>8</v>
      </c>
      <c r="X20" s="179">
        <v>8</v>
      </c>
      <c r="Y20" s="225">
        <f t="shared" si="5"/>
        <v>100</v>
      </c>
      <c r="Z20" s="26">
        <v>8</v>
      </c>
      <c r="AA20" s="26">
        <v>8</v>
      </c>
      <c r="AB20" s="227">
        <f t="shared" si="6"/>
        <v>100</v>
      </c>
      <c r="AC20" s="180"/>
    </row>
    <row r="21" spans="1:29" ht="16.5" customHeight="1" x14ac:dyDescent="0.25">
      <c r="A21" s="94" t="s">
        <v>51</v>
      </c>
      <c r="B21" s="95">
        <v>13</v>
      </c>
      <c r="C21" s="95">
        <v>14</v>
      </c>
      <c r="D21" s="96">
        <f t="shared" si="1"/>
        <v>107.69230769230769</v>
      </c>
      <c r="E21" s="178">
        <v>13</v>
      </c>
      <c r="F21" s="26">
        <v>13</v>
      </c>
      <c r="G21" s="225">
        <f t="shared" si="2"/>
        <v>100</v>
      </c>
      <c r="H21" s="29">
        <v>1</v>
      </c>
      <c r="I21" s="29">
        <v>1</v>
      </c>
      <c r="J21" s="225">
        <f t="shared" si="0"/>
        <v>100</v>
      </c>
      <c r="K21" s="26">
        <v>0</v>
      </c>
      <c r="L21" s="26">
        <v>0</v>
      </c>
      <c r="M21" s="209" t="s">
        <v>85</v>
      </c>
      <c r="N21" s="29">
        <v>0</v>
      </c>
      <c r="O21" s="29">
        <v>0</v>
      </c>
      <c r="P21" s="209" t="s">
        <v>85</v>
      </c>
      <c r="Q21" s="178">
        <v>10</v>
      </c>
      <c r="R21" s="29">
        <v>11</v>
      </c>
      <c r="S21" s="225">
        <f t="shared" si="3"/>
        <v>110.00000000000001</v>
      </c>
      <c r="T21" s="29">
        <v>10</v>
      </c>
      <c r="U21" s="29">
        <v>10</v>
      </c>
      <c r="V21" s="225">
        <f t="shared" si="4"/>
        <v>100</v>
      </c>
      <c r="W21" s="26">
        <v>10</v>
      </c>
      <c r="X21" s="179">
        <v>9</v>
      </c>
      <c r="Y21" s="225">
        <f t="shared" si="5"/>
        <v>90</v>
      </c>
      <c r="Z21" s="26">
        <v>10</v>
      </c>
      <c r="AA21" s="26">
        <v>9</v>
      </c>
      <c r="AB21" s="227">
        <f t="shared" si="6"/>
        <v>90</v>
      </c>
      <c r="AC21" s="180"/>
    </row>
    <row r="22" spans="1:29" ht="16.5" customHeight="1" x14ac:dyDescent="0.25">
      <c r="A22" s="94" t="s">
        <v>52</v>
      </c>
      <c r="B22" s="95">
        <v>36</v>
      </c>
      <c r="C22" s="95">
        <v>32</v>
      </c>
      <c r="D22" s="96">
        <f t="shared" si="1"/>
        <v>88.888888888888886</v>
      </c>
      <c r="E22" s="178">
        <v>33</v>
      </c>
      <c r="F22" s="26">
        <v>29</v>
      </c>
      <c r="G22" s="225">
        <f t="shared" si="2"/>
        <v>87.878787878787875</v>
      </c>
      <c r="H22" s="29">
        <v>5</v>
      </c>
      <c r="I22" s="29">
        <v>12</v>
      </c>
      <c r="J22" s="225">
        <f t="shared" si="0"/>
        <v>240</v>
      </c>
      <c r="K22" s="26">
        <v>0</v>
      </c>
      <c r="L22" s="26">
        <v>1</v>
      </c>
      <c r="M22" s="209" t="s">
        <v>85</v>
      </c>
      <c r="N22" s="29">
        <v>1</v>
      </c>
      <c r="O22" s="29">
        <v>0</v>
      </c>
      <c r="P22" s="224">
        <f t="shared" si="8"/>
        <v>0</v>
      </c>
      <c r="Q22" s="178">
        <v>25</v>
      </c>
      <c r="R22" s="29">
        <v>20</v>
      </c>
      <c r="S22" s="225">
        <f t="shared" si="3"/>
        <v>80</v>
      </c>
      <c r="T22" s="29">
        <v>28</v>
      </c>
      <c r="U22" s="29">
        <v>15</v>
      </c>
      <c r="V22" s="225">
        <f t="shared" si="4"/>
        <v>53.571428571428569</v>
      </c>
      <c r="W22" s="26">
        <v>25</v>
      </c>
      <c r="X22" s="179">
        <v>12</v>
      </c>
      <c r="Y22" s="225">
        <f t="shared" si="5"/>
        <v>48</v>
      </c>
      <c r="Z22" s="26">
        <v>25</v>
      </c>
      <c r="AA22" s="26">
        <v>11</v>
      </c>
      <c r="AB22" s="227">
        <f t="shared" si="6"/>
        <v>44</v>
      </c>
      <c r="AC22" s="180"/>
    </row>
    <row r="23" spans="1:29" ht="16.5" customHeight="1" x14ac:dyDescent="0.25">
      <c r="A23" s="94" t="s">
        <v>53</v>
      </c>
      <c r="B23" s="95">
        <v>11</v>
      </c>
      <c r="C23" s="95">
        <v>13</v>
      </c>
      <c r="D23" s="96">
        <f t="shared" si="1"/>
        <v>118.18181818181819</v>
      </c>
      <c r="E23" s="178">
        <v>9</v>
      </c>
      <c r="F23" s="26">
        <v>10</v>
      </c>
      <c r="G23" s="225">
        <f t="shared" si="2"/>
        <v>111.11111111111111</v>
      </c>
      <c r="H23" s="29">
        <v>1</v>
      </c>
      <c r="I23" s="29">
        <v>2</v>
      </c>
      <c r="J23" s="225">
        <f t="shared" si="0"/>
        <v>200</v>
      </c>
      <c r="K23" s="26">
        <v>2</v>
      </c>
      <c r="L23" s="26">
        <v>0</v>
      </c>
      <c r="M23" s="224">
        <f t="shared" si="7"/>
        <v>0</v>
      </c>
      <c r="N23" s="29">
        <v>1</v>
      </c>
      <c r="O23" s="29">
        <v>0</v>
      </c>
      <c r="P23" s="224">
        <f t="shared" si="8"/>
        <v>0</v>
      </c>
      <c r="Q23" s="178">
        <v>6</v>
      </c>
      <c r="R23" s="29">
        <v>8</v>
      </c>
      <c r="S23" s="225">
        <f t="shared" si="3"/>
        <v>133.33333333333331</v>
      </c>
      <c r="T23" s="29">
        <v>9</v>
      </c>
      <c r="U23" s="29">
        <v>8</v>
      </c>
      <c r="V23" s="225">
        <f t="shared" si="4"/>
        <v>88.888888888888886</v>
      </c>
      <c r="W23" s="26">
        <v>7</v>
      </c>
      <c r="X23" s="179">
        <v>5</v>
      </c>
      <c r="Y23" s="225">
        <f t="shared" si="5"/>
        <v>71.428571428571431</v>
      </c>
      <c r="Z23" s="26">
        <v>7</v>
      </c>
      <c r="AA23" s="26">
        <v>4</v>
      </c>
      <c r="AB23" s="227">
        <f t="shared" si="6"/>
        <v>57.142857142857139</v>
      </c>
      <c r="AC23" s="180"/>
    </row>
    <row r="24" spans="1:29" ht="16.5" customHeight="1" x14ac:dyDescent="0.25">
      <c r="A24" s="94" t="s">
        <v>54</v>
      </c>
      <c r="B24" s="95">
        <v>18</v>
      </c>
      <c r="C24" s="95">
        <v>9</v>
      </c>
      <c r="D24" s="96">
        <f t="shared" si="1"/>
        <v>50</v>
      </c>
      <c r="E24" s="178">
        <v>18</v>
      </c>
      <c r="F24" s="26">
        <v>9</v>
      </c>
      <c r="G24" s="225">
        <f t="shared" si="2"/>
        <v>50</v>
      </c>
      <c r="H24" s="29">
        <v>2</v>
      </c>
      <c r="I24" s="29">
        <v>0</v>
      </c>
      <c r="J24" s="225">
        <f t="shared" si="0"/>
        <v>0</v>
      </c>
      <c r="K24" s="26">
        <v>0</v>
      </c>
      <c r="L24" s="26">
        <v>0</v>
      </c>
      <c r="M24" s="209" t="s">
        <v>85</v>
      </c>
      <c r="N24" s="29">
        <v>1</v>
      </c>
      <c r="O24" s="29">
        <v>0</v>
      </c>
      <c r="P24" s="224">
        <f t="shared" si="8"/>
        <v>0</v>
      </c>
      <c r="Q24" s="178">
        <v>17</v>
      </c>
      <c r="R24" s="29">
        <v>9</v>
      </c>
      <c r="S24" s="225">
        <f t="shared" si="3"/>
        <v>52.941176470588239</v>
      </c>
      <c r="T24" s="29">
        <v>11</v>
      </c>
      <c r="U24" s="29">
        <v>8</v>
      </c>
      <c r="V24" s="225">
        <f t="shared" si="4"/>
        <v>72.727272727272734</v>
      </c>
      <c r="W24" s="26">
        <v>11</v>
      </c>
      <c r="X24" s="179">
        <v>8</v>
      </c>
      <c r="Y24" s="225">
        <f t="shared" si="5"/>
        <v>72.727272727272734</v>
      </c>
      <c r="Z24" s="26">
        <v>11</v>
      </c>
      <c r="AA24" s="26">
        <v>8</v>
      </c>
      <c r="AB24" s="227">
        <f t="shared" si="6"/>
        <v>72.727272727272734</v>
      </c>
      <c r="AC24" s="180"/>
    </row>
    <row r="25" spans="1:29" ht="16.5" customHeight="1" x14ac:dyDescent="0.25">
      <c r="A25" s="94" t="s">
        <v>55</v>
      </c>
      <c r="B25" s="95">
        <v>17</v>
      </c>
      <c r="C25" s="95">
        <v>17</v>
      </c>
      <c r="D25" s="96">
        <f t="shared" si="1"/>
        <v>100</v>
      </c>
      <c r="E25" s="178">
        <v>17</v>
      </c>
      <c r="F25" s="26">
        <v>16</v>
      </c>
      <c r="G25" s="225">
        <f t="shared" si="2"/>
        <v>94.117647058823522</v>
      </c>
      <c r="H25" s="29">
        <v>2</v>
      </c>
      <c r="I25" s="29">
        <v>2</v>
      </c>
      <c r="J25" s="225">
        <f t="shared" si="0"/>
        <v>100</v>
      </c>
      <c r="K25" s="26">
        <v>0</v>
      </c>
      <c r="L25" s="26">
        <v>0</v>
      </c>
      <c r="M25" s="209" t="s">
        <v>85</v>
      </c>
      <c r="N25" s="29">
        <v>0</v>
      </c>
      <c r="O25" s="29">
        <v>0</v>
      </c>
      <c r="P25" s="209" t="s">
        <v>85</v>
      </c>
      <c r="Q25" s="178">
        <v>11</v>
      </c>
      <c r="R25" s="29">
        <v>10</v>
      </c>
      <c r="S25" s="225">
        <f t="shared" si="3"/>
        <v>90.909090909090907</v>
      </c>
      <c r="T25" s="29">
        <v>10</v>
      </c>
      <c r="U25" s="29">
        <v>9</v>
      </c>
      <c r="V25" s="225">
        <f t="shared" si="4"/>
        <v>90</v>
      </c>
      <c r="W25" s="26">
        <v>10</v>
      </c>
      <c r="X25" s="179">
        <v>8</v>
      </c>
      <c r="Y25" s="225">
        <f t="shared" si="5"/>
        <v>80</v>
      </c>
      <c r="Z25" s="26">
        <v>10</v>
      </c>
      <c r="AA25" s="26">
        <v>8</v>
      </c>
      <c r="AB25" s="227">
        <f t="shared" si="6"/>
        <v>80</v>
      </c>
      <c r="AC25" s="180"/>
    </row>
    <row r="26" spans="1:29" ht="16.5" customHeight="1" x14ac:dyDescent="0.25">
      <c r="A26" s="94" t="s">
        <v>56</v>
      </c>
      <c r="B26" s="95">
        <v>31</v>
      </c>
      <c r="C26" s="95">
        <v>30</v>
      </c>
      <c r="D26" s="96">
        <f t="shared" si="1"/>
        <v>96.774193548387103</v>
      </c>
      <c r="E26" s="178">
        <v>26</v>
      </c>
      <c r="F26" s="26">
        <v>28</v>
      </c>
      <c r="G26" s="225">
        <f t="shared" si="2"/>
        <v>107.69230769230769</v>
      </c>
      <c r="H26" s="29">
        <v>7</v>
      </c>
      <c r="I26" s="29">
        <v>10</v>
      </c>
      <c r="J26" s="225">
        <f t="shared" si="0"/>
        <v>142.85714285714286</v>
      </c>
      <c r="K26" s="26">
        <v>0</v>
      </c>
      <c r="L26" s="26">
        <v>0</v>
      </c>
      <c r="M26" s="209" t="s">
        <v>85</v>
      </c>
      <c r="N26" s="29">
        <v>0</v>
      </c>
      <c r="O26" s="29">
        <v>0</v>
      </c>
      <c r="P26" s="209" t="s">
        <v>85</v>
      </c>
      <c r="Q26" s="178">
        <v>19</v>
      </c>
      <c r="R26" s="29">
        <v>15</v>
      </c>
      <c r="S26" s="225">
        <f t="shared" si="3"/>
        <v>78.94736842105263</v>
      </c>
      <c r="T26" s="29">
        <v>19</v>
      </c>
      <c r="U26" s="29">
        <v>17</v>
      </c>
      <c r="V26" s="225">
        <f t="shared" si="4"/>
        <v>89.473684210526315</v>
      </c>
      <c r="W26" s="26">
        <v>17</v>
      </c>
      <c r="X26" s="179">
        <v>15</v>
      </c>
      <c r="Y26" s="225">
        <f t="shared" si="5"/>
        <v>88.235294117647058</v>
      </c>
      <c r="Z26" s="26">
        <v>16</v>
      </c>
      <c r="AA26" s="26">
        <v>14</v>
      </c>
      <c r="AB26" s="227">
        <f t="shared" si="6"/>
        <v>87.5</v>
      </c>
      <c r="AC26" s="180"/>
    </row>
    <row r="27" spans="1:29" ht="16.5" customHeight="1" x14ac:dyDescent="0.25">
      <c r="A27" s="94" t="s">
        <v>57</v>
      </c>
      <c r="B27" s="95">
        <v>10</v>
      </c>
      <c r="C27" s="95">
        <v>6</v>
      </c>
      <c r="D27" s="96">
        <f t="shared" si="1"/>
        <v>60</v>
      </c>
      <c r="E27" s="178">
        <v>6</v>
      </c>
      <c r="F27" s="26">
        <v>6</v>
      </c>
      <c r="G27" s="225">
        <f t="shared" si="2"/>
        <v>100</v>
      </c>
      <c r="H27" s="29">
        <v>0</v>
      </c>
      <c r="I27" s="29">
        <v>0</v>
      </c>
      <c r="J27" s="225" t="s">
        <v>85</v>
      </c>
      <c r="K27" s="26">
        <v>1</v>
      </c>
      <c r="L27" s="26">
        <v>0</v>
      </c>
      <c r="M27" s="224">
        <f t="shared" si="7"/>
        <v>0</v>
      </c>
      <c r="N27" s="29">
        <v>0</v>
      </c>
      <c r="O27" s="29">
        <v>0</v>
      </c>
      <c r="P27" s="209" t="s">
        <v>85</v>
      </c>
      <c r="Q27" s="178">
        <v>6</v>
      </c>
      <c r="R27" s="29">
        <v>6</v>
      </c>
      <c r="S27" s="225">
        <f t="shared" si="3"/>
        <v>100</v>
      </c>
      <c r="T27" s="29">
        <v>8</v>
      </c>
      <c r="U27" s="29">
        <v>6</v>
      </c>
      <c r="V27" s="225">
        <f t="shared" si="4"/>
        <v>75</v>
      </c>
      <c r="W27" s="26">
        <v>6</v>
      </c>
      <c r="X27" s="179">
        <v>6</v>
      </c>
      <c r="Y27" s="225">
        <f t="shared" si="5"/>
        <v>100</v>
      </c>
      <c r="Z27" s="26">
        <v>6</v>
      </c>
      <c r="AA27" s="26">
        <v>6</v>
      </c>
      <c r="AB27" s="227">
        <f t="shared" si="6"/>
        <v>100</v>
      </c>
      <c r="AC27" s="180"/>
    </row>
    <row r="28" spans="1:29" ht="16.5" customHeight="1" x14ac:dyDescent="0.25">
      <c r="A28" s="94" t="s">
        <v>58</v>
      </c>
      <c r="B28" s="95">
        <v>38</v>
      </c>
      <c r="C28" s="95">
        <v>38</v>
      </c>
      <c r="D28" s="96">
        <f t="shared" si="1"/>
        <v>100</v>
      </c>
      <c r="E28" s="178">
        <v>28</v>
      </c>
      <c r="F28" s="26">
        <v>26</v>
      </c>
      <c r="G28" s="225">
        <f t="shared" si="2"/>
        <v>92.857142857142861</v>
      </c>
      <c r="H28" s="29">
        <v>10</v>
      </c>
      <c r="I28" s="29">
        <v>4</v>
      </c>
      <c r="J28" s="225">
        <f t="shared" si="0"/>
        <v>40</v>
      </c>
      <c r="K28" s="26">
        <v>1</v>
      </c>
      <c r="L28" s="26">
        <v>0</v>
      </c>
      <c r="M28" s="224">
        <f t="shared" si="7"/>
        <v>0</v>
      </c>
      <c r="N28" s="29">
        <v>0</v>
      </c>
      <c r="O28" s="29">
        <v>0</v>
      </c>
      <c r="P28" s="209" t="s">
        <v>85</v>
      </c>
      <c r="Q28" s="178">
        <v>25</v>
      </c>
      <c r="R28" s="29">
        <v>25</v>
      </c>
      <c r="S28" s="225">
        <f t="shared" si="3"/>
        <v>100</v>
      </c>
      <c r="T28" s="29">
        <v>24</v>
      </c>
      <c r="U28" s="29">
        <v>27</v>
      </c>
      <c r="V28" s="225">
        <f t="shared" si="4"/>
        <v>112.5</v>
      </c>
      <c r="W28" s="26">
        <v>14</v>
      </c>
      <c r="X28" s="179">
        <v>16</v>
      </c>
      <c r="Y28" s="225">
        <f t="shared" si="5"/>
        <v>114.28571428571428</v>
      </c>
      <c r="Z28" s="26">
        <v>12</v>
      </c>
      <c r="AA28" s="26">
        <v>16</v>
      </c>
      <c r="AB28" s="227">
        <f t="shared" si="6"/>
        <v>133.33333333333331</v>
      </c>
      <c r="AC28" s="180"/>
    </row>
    <row r="29" spans="1:29" ht="16.5" customHeight="1" x14ac:dyDescent="0.25">
      <c r="A29" s="94" t="s">
        <v>59</v>
      </c>
      <c r="B29" s="95">
        <v>37</v>
      </c>
      <c r="C29" s="95">
        <v>38</v>
      </c>
      <c r="D29" s="96">
        <f t="shared" si="1"/>
        <v>102.70270270270269</v>
      </c>
      <c r="E29" s="178">
        <v>36</v>
      </c>
      <c r="F29" s="26">
        <v>37</v>
      </c>
      <c r="G29" s="225">
        <f t="shared" si="2"/>
        <v>102.77777777777777</v>
      </c>
      <c r="H29" s="29">
        <v>10</v>
      </c>
      <c r="I29" s="29">
        <v>7</v>
      </c>
      <c r="J29" s="225">
        <f t="shared" si="0"/>
        <v>70</v>
      </c>
      <c r="K29" s="26">
        <v>9</v>
      </c>
      <c r="L29" s="26">
        <v>6</v>
      </c>
      <c r="M29" s="224">
        <f t="shared" si="7"/>
        <v>66.666666666666657</v>
      </c>
      <c r="N29" s="29">
        <v>0</v>
      </c>
      <c r="O29" s="29">
        <v>1</v>
      </c>
      <c r="P29" s="209" t="s">
        <v>85</v>
      </c>
      <c r="Q29" s="178">
        <v>31</v>
      </c>
      <c r="R29" s="29">
        <v>30</v>
      </c>
      <c r="S29" s="225">
        <f t="shared" si="3"/>
        <v>96.774193548387103</v>
      </c>
      <c r="T29" s="29">
        <v>25</v>
      </c>
      <c r="U29" s="29">
        <v>24</v>
      </c>
      <c r="V29" s="225">
        <f t="shared" si="4"/>
        <v>96</v>
      </c>
      <c r="W29" s="26">
        <v>25</v>
      </c>
      <c r="X29" s="179">
        <v>24</v>
      </c>
      <c r="Y29" s="225">
        <f t="shared" si="5"/>
        <v>96</v>
      </c>
      <c r="Z29" s="26">
        <v>25</v>
      </c>
      <c r="AA29" s="26">
        <v>24</v>
      </c>
      <c r="AB29" s="227">
        <f t="shared" si="6"/>
        <v>96</v>
      </c>
      <c r="AC29" s="180"/>
    </row>
    <row r="30" spans="1:29" ht="16.5" customHeight="1" x14ac:dyDescent="0.25">
      <c r="A30" s="94" t="s">
        <v>60</v>
      </c>
      <c r="B30" s="95">
        <v>146</v>
      </c>
      <c r="C30" s="95">
        <v>175</v>
      </c>
      <c r="D30" s="96">
        <f t="shared" si="1"/>
        <v>119.86301369863013</v>
      </c>
      <c r="E30" s="178">
        <v>138</v>
      </c>
      <c r="F30" s="26">
        <v>170</v>
      </c>
      <c r="G30" s="225">
        <f t="shared" si="2"/>
        <v>123.18840579710144</v>
      </c>
      <c r="H30" s="29">
        <v>10</v>
      </c>
      <c r="I30" s="29">
        <v>18</v>
      </c>
      <c r="J30" s="225">
        <f t="shared" si="0"/>
        <v>180</v>
      </c>
      <c r="K30" s="26">
        <v>2</v>
      </c>
      <c r="L30" s="26">
        <v>1</v>
      </c>
      <c r="M30" s="224">
        <f t="shared" si="7"/>
        <v>50</v>
      </c>
      <c r="N30" s="29">
        <v>1</v>
      </c>
      <c r="O30" s="29">
        <v>1</v>
      </c>
      <c r="P30" s="224">
        <f t="shared" si="8"/>
        <v>100</v>
      </c>
      <c r="Q30" s="178">
        <v>87</v>
      </c>
      <c r="R30" s="29">
        <v>90</v>
      </c>
      <c r="S30" s="225">
        <f t="shared" si="3"/>
        <v>103.44827586206897</v>
      </c>
      <c r="T30" s="29">
        <v>109</v>
      </c>
      <c r="U30" s="29">
        <v>99</v>
      </c>
      <c r="V30" s="225">
        <f t="shared" si="4"/>
        <v>90.825688073394488</v>
      </c>
      <c r="W30" s="26">
        <v>105</v>
      </c>
      <c r="X30" s="179">
        <v>96</v>
      </c>
      <c r="Y30" s="225">
        <f t="shared" si="5"/>
        <v>91.428571428571431</v>
      </c>
      <c r="Z30" s="26">
        <v>95</v>
      </c>
      <c r="AA30" s="26">
        <v>94</v>
      </c>
      <c r="AB30" s="227">
        <f t="shared" si="6"/>
        <v>98.94736842105263</v>
      </c>
      <c r="AC30" s="180"/>
    </row>
    <row r="31" spans="1:29" ht="16.5" customHeight="1" x14ac:dyDescent="0.25">
      <c r="A31" s="94" t="s">
        <v>61</v>
      </c>
      <c r="B31" s="28">
        <v>82</v>
      </c>
      <c r="C31" s="28">
        <v>101</v>
      </c>
      <c r="D31" s="96">
        <f t="shared" si="1"/>
        <v>123.17073170731707</v>
      </c>
      <c r="E31" s="178">
        <v>69</v>
      </c>
      <c r="F31" s="26">
        <v>89</v>
      </c>
      <c r="G31" s="225">
        <f t="shared" si="2"/>
        <v>128.98550724637681</v>
      </c>
      <c r="H31" s="29">
        <v>5</v>
      </c>
      <c r="I31" s="29">
        <v>4</v>
      </c>
      <c r="J31" s="225">
        <f t="shared" si="0"/>
        <v>80</v>
      </c>
      <c r="K31" s="26">
        <v>0</v>
      </c>
      <c r="L31" s="26">
        <v>0</v>
      </c>
      <c r="M31" s="209" t="s">
        <v>85</v>
      </c>
      <c r="N31" s="29">
        <v>0</v>
      </c>
      <c r="O31" s="29">
        <v>0</v>
      </c>
      <c r="P31" s="209" t="s">
        <v>85</v>
      </c>
      <c r="Q31" s="178">
        <v>59</v>
      </c>
      <c r="R31" s="29">
        <v>50</v>
      </c>
      <c r="S31" s="225">
        <f t="shared" si="3"/>
        <v>84.745762711864401</v>
      </c>
      <c r="T31" s="29">
        <v>68</v>
      </c>
      <c r="U31" s="29">
        <v>71</v>
      </c>
      <c r="V31" s="225">
        <f t="shared" si="4"/>
        <v>104.41176470588236</v>
      </c>
      <c r="W31" s="26">
        <v>56</v>
      </c>
      <c r="X31" s="179">
        <v>59</v>
      </c>
      <c r="Y31" s="225">
        <f t="shared" si="5"/>
        <v>105.35714285714286</v>
      </c>
      <c r="Z31" s="26">
        <v>54</v>
      </c>
      <c r="AA31" s="26">
        <v>55</v>
      </c>
      <c r="AB31" s="227">
        <f t="shared" si="6"/>
        <v>101.85185185185186</v>
      </c>
      <c r="AC31" s="180"/>
    </row>
    <row r="32" spans="1:29" ht="16.5" customHeight="1" x14ac:dyDescent="0.25">
      <c r="A32" s="94" t="s">
        <v>62</v>
      </c>
      <c r="B32" s="97">
        <v>14</v>
      </c>
      <c r="C32" s="97">
        <v>22</v>
      </c>
      <c r="D32" s="96">
        <f t="shared" si="1"/>
        <v>157.14285714285714</v>
      </c>
      <c r="E32" s="178">
        <v>8</v>
      </c>
      <c r="F32" s="26">
        <v>15</v>
      </c>
      <c r="G32" s="225">
        <f t="shared" si="2"/>
        <v>187.5</v>
      </c>
      <c r="H32" s="29">
        <v>1</v>
      </c>
      <c r="I32" s="29">
        <v>0</v>
      </c>
      <c r="J32" s="225">
        <f t="shared" si="0"/>
        <v>0</v>
      </c>
      <c r="K32" s="26">
        <v>0</v>
      </c>
      <c r="L32" s="26">
        <v>0</v>
      </c>
      <c r="M32" s="209" t="s">
        <v>85</v>
      </c>
      <c r="N32" s="29">
        <v>0</v>
      </c>
      <c r="O32" s="29">
        <v>0</v>
      </c>
      <c r="P32" s="209" t="s">
        <v>85</v>
      </c>
      <c r="Q32" s="178">
        <v>8</v>
      </c>
      <c r="R32" s="29">
        <v>13</v>
      </c>
      <c r="S32" s="225">
        <f t="shared" si="3"/>
        <v>162.5</v>
      </c>
      <c r="T32" s="29">
        <v>11</v>
      </c>
      <c r="U32" s="29">
        <v>17</v>
      </c>
      <c r="V32" s="225">
        <f t="shared" si="4"/>
        <v>154.54545454545453</v>
      </c>
      <c r="W32" s="26">
        <v>5</v>
      </c>
      <c r="X32" s="179">
        <v>10</v>
      </c>
      <c r="Y32" s="225">
        <f t="shared" si="5"/>
        <v>200</v>
      </c>
      <c r="Z32" s="26">
        <v>5</v>
      </c>
      <c r="AA32" s="26">
        <v>10</v>
      </c>
      <c r="AB32" s="227">
        <f t="shared" si="6"/>
        <v>200</v>
      </c>
      <c r="AC32" s="180"/>
    </row>
    <row r="33" spans="1:29" ht="16.5" customHeight="1" x14ac:dyDescent="0.25">
      <c r="A33" s="94" t="s">
        <v>63</v>
      </c>
      <c r="B33" s="97">
        <v>5</v>
      </c>
      <c r="C33" s="97">
        <v>3</v>
      </c>
      <c r="D33" s="96">
        <f t="shared" si="1"/>
        <v>60</v>
      </c>
      <c r="E33" s="178">
        <v>5</v>
      </c>
      <c r="F33" s="26">
        <v>3</v>
      </c>
      <c r="G33" s="225">
        <f t="shared" si="2"/>
        <v>60</v>
      </c>
      <c r="H33" s="29">
        <v>4</v>
      </c>
      <c r="I33" s="29">
        <v>1</v>
      </c>
      <c r="J33" s="225">
        <f t="shared" si="0"/>
        <v>25</v>
      </c>
      <c r="K33" s="26">
        <v>1</v>
      </c>
      <c r="L33" s="26">
        <v>0</v>
      </c>
      <c r="M33" s="224">
        <f t="shared" si="7"/>
        <v>0</v>
      </c>
      <c r="N33" s="29">
        <v>1</v>
      </c>
      <c r="O33" s="29">
        <v>1</v>
      </c>
      <c r="P33" s="224">
        <f t="shared" si="8"/>
        <v>100</v>
      </c>
      <c r="Q33" s="178">
        <v>5</v>
      </c>
      <c r="R33" s="29">
        <v>2</v>
      </c>
      <c r="S33" s="225">
        <f t="shared" si="3"/>
        <v>40</v>
      </c>
      <c r="T33" s="29">
        <v>1</v>
      </c>
      <c r="U33" s="29">
        <v>2</v>
      </c>
      <c r="V33" s="225">
        <f t="shared" si="4"/>
        <v>200</v>
      </c>
      <c r="W33" s="26">
        <v>1</v>
      </c>
      <c r="X33" s="179">
        <v>2</v>
      </c>
      <c r="Y33" s="225">
        <f t="shared" si="5"/>
        <v>200</v>
      </c>
      <c r="Z33" s="26">
        <v>1</v>
      </c>
      <c r="AA33" s="26">
        <v>2</v>
      </c>
      <c r="AB33" s="227">
        <f t="shared" si="6"/>
        <v>200</v>
      </c>
      <c r="AC33" s="180"/>
    </row>
    <row r="34" spans="1:29" x14ac:dyDescent="0.25">
      <c r="A34" s="93" t="s">
        <v>64</v>
      </c>
      <c r="B34" s="98">
        <v>7</v>
      </c>
      <c r="C34" s="98">
        <v>3</v>
      </c>
      <c r="D34" s="96">
        <f t="shared" si="1"/>
        <v>42.857142857142854</v>
      </c>
      <c r="E34" s="99">
        <v>6</v>
      </c>
      <c r="F34" s="99">
        <v>3</v>
      </c>
      <c r="G34" s="225">
        <f t="shared" si="2"/>
        <v>50</v>
      </c>
      <c r="H34" s="99">
        <v>2</v>
      </c>
      <c r="I34" s="99">
        <v>1</v>
      </c>
      <c r="J34" s="225">
        <f t="shared" si="0"/>
        <v>50</v>
      </c>
      <c r="K34" s="99">
        <v>0</v>
      </c>
      <c r="L34" s="99">
        <v>0</v>
      </c>
      <c r="M34" s="209" t="s">
        <v>85</v>
      </c>
      <c r="N34" s="181">
        <v>0</v>
      </c>
      <c r="O34" s="181">
        <v>0</v>
      </c>
      <c r="P34" s="209" t="s">
        <v>85</v>
      </c>
      <c r="Q34" s="99">
        <v>5</v>
      </c>
      <c r="R34" s="99">
        <v>2</v>
      </c>
      <c r="S34" s="225">
        <f t="shared" si="3"/>
        <v>40</v>
      </c>
      <c r="T34" s="99">
        <v>2</v>
      </c>
      <c r="U34" s="99">
        <v>0</v>
      </c>
      <c r="V34" s="225">
        <f t="shared" si="4"/>
        <v>0</v>
      </c>
      <c r="W34" s="99">
        <v>2</v>
      </c>
      <c r="X34" s="99">
        <v>0</v>
      </c>
      <c r="Y34" s="225">
        <f t="shared" si="5"/>
        <v>0</v>
      </c>
      <c r="Z34" s="99">
        <v>2</v>
      </c>
      <c r="AA34" s="99">
        <v>0</v>
      </c>
      <c r="AB34" s="227">
        <f t="shared" si="6"/>
        <v>0</v>
      </c>
    </row>
  </sheetData>
  <mergeCells count="11">
    <mergeCell ref="N3:P5"/>
    <mergeCell ref="Q3:S5"/>
    <mergeCell ref="T3:V5"/>
    <mergeCell ref="W3:Y5"/>
    <mergeCell ref="Z3:AB5"/>
    <mergeCell ref="B1:M1"/>
    <mergeCell ref="A3:A6"/>
    <mergeCell ref="B3:D5"/>
    <mergeCell ref="E3:G5"/>
    <mergeCell ref="H3:J5"/>
    <mergeCell ref="K3:M5"/>
  </mergeCells>
  <printOptions horizontalCentered="1"/>
  <pageMargins left="0" right="0" top="0" bottom="0" header="0" footer="0"/>
  <pageSetup paperSize="9" scale="97" orientation="landscape" r:id="rId1"/>
  <headerFooter alignWithMargins="0"/>
  <colBreaks count="1" manualBreakCount="1">
    <brk id="13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I18"/>
  <sheetViews>
    <sheetView view="pageBreakPreview" topLeftCell="A7" zoomScale="80" zoomScaleNormal="70" zoomScaleSheetLayoutView="80" workbookViewId="0">
      <selection activeCell="A29" sqref="A29"/>
    </sheetView>
  </sheetViews>
  <sheetFormatPr defaultColWidth="8" defaultRowHeight="12.75" x14ac:dyDescent="0.2"/>
  <cols>
    <col min="1" max="1" width="60.28515625" style="137" customWidth="1"/>
    <col min="2" max="2" width="20.85546875" style="137" customWidth="1"/>
    <col min="3" max="3" width="23.140625" style="137" customWidth="1"/>
    <col min="4" max="4" width="13.7109375" style="137" customWidth="1"/>
    <col min="5" max="5" width="13.28515625" style="137" customWidth="1"/>
    <col min="6" max="16384" width="8" style="137"/>
  </cols>
  <sheetData>
    <row r="1" spans="1:9" ht="52.5" customHeight="1" x14ac:dyDescent="0.2">
      <c r="A1" s="251" t="s">
        <v>77</v>
      </c>
      <c r="B1" s="251"/>
      <c r="C1" s="251"/>
      <c r="D1" s="251"/>
      <c r="E1" s="251"/>
    </row>
    <row r="2" spans="1:9" ht="29.25" customHeight="1" x14ac:dyDescent="0.2">
      <c r="A2" s="311" t="s">
        <v>34</v>
      </c>
      <c r="B2" s="311"/>
      <c r="C2" s="311"/>
      <c r="D2" s="311"/>
      <c r="E2" s="311"/>
    </row>
    <row r="3" spans="1:9" s="139" customFormat="1" ht="23.25" customHeight="1" x14ac:dyDescent="0.25">
      <c r="A3" s="256" t="s">
        <v>0</v>
      </c>
      <c r="B3" s="252" t="s">
        <v>97</v>
      </c>
      <c r="C3" s="252" t="s">
        <v>98</v>
      </c>
      <c r="D3" s="254" t="s">
        <v>1</v>
      </c>
      <c r="E3" s="255"/>
    </row>
    <row r="4" spans="1:9" s="139" customFormat="1" ht="30" x14ac:dyDescent="0.25">
      <c r="A4" s="257"/>
      <c r="B4" s="253"/>
      <c r="C4" s="253"/>
      <c r="D4" s="141" t="s">
        <v>2</v>
      </c>
      <c r="E4" s="142" t="s">
        <v>65</v>
      </c>
    </row>
    <row r="5" spans="1:9" s="146" customFormat="1" ht="15.75" customHeight="1" x14ac:dyDescent="0.25">
      <c r="A5" s="144" t="s">
        <v>3</v>
      </c>
      <c r="B5" s="144">
        <v>1</v>
      </c>
      <c r="C5" s="144">
        <v>2</v>
      </c>
      <c r="D5" s="144">
        <v>3</v>
      </c>
      <c r="E5" s="144">
        <v>4</v>
      </c>
    </row>
    <row r="6" spans="1:9" s="146" customFormat="1" ht="29.25" customHeight="1" x14ac:dyDescent="0.25">
      <c r="A6" s="147" t="s">
        <v>67</v>
      </c>
      <c r="B6" s="184">
        <f>'8'!B6</f>
        <v>285</v>
      </c>
      <c r="C6" s="184">
        <f>'8'!C6</f>
        <v>318</v>
      </c>
      <c r="D6" s="222">
        <f>C6/B6*100</f>
        <v>111.57894736842104</v>
      </c>
      <c r="E6" s="185">
        <f>C6-B6</f>
        <v>33</v>
      </c>
      <c r="I6" s="186"/>
    </row>
    <row r="7" spans="1:9" s="139" customFormat="1" ht="29.25" customHeight="1" x14ac:dyDescent="0.25">
      <c r="A7" s="147" t="s">
        <v>68</v>
      </c>
      <c r="B7" s="184">
        <f>'8'!E6</f>
        <v>224</v>
      </c>
      <c r="C7" s="184">
        <f>'8'!F6</f>
        <v>266</v>
      </c>
      <c r="D7" s="222">
        <f t="shared" ref="D7:D11" si="0">C7/B7*100</f>
        <v>118.75</v>
      </c>
      <c r="E7" s="185">
        <f t="shared" ref="E7:E11" si="1">C7-B7</f>
        <v>42</v>
      </c>
      <c r="I7" s="186"/>
    </row>
    <row r="8" spans="1:9" s="139" customFormat="1" ht="48.75" customHeight="1" x14ac:dyDescent="0.25">
      <c r="A8" s="155" t="s">
        <v>69</v>
      </c>
      <c r="B8" s="184">
        <f>'8'!H6</f>
        <v>34</v>
      </c>
      <c r="C8" s="184">
        <f>'8'!I6</f>
        <v>43</v>
      </c>
      <c r="D8" s="222">
        <f t="shared" si="0"/>
        <v>126.47058823529412</v>
      </c>
      <c r="E8" s="185">
        <f t="shared" si="1"/>
        <v>9</v>
      </c>
      <c r="I8" s="186"/>
    </row>
    <row r="9" spans="1:9" s="139" customFormat="1" ht="34.5" customHeight="1" x14ac:dyDescent="0.25">
      <c r="A9" s="147" t="s">
        <v>70</v>
      </c>
      <c r="B9" s="184">
        <f>'8'!K6</f>
        <v>8</v>
      </c>
      <c r="C9" s="184">
        <f>'8'!L6</f>
        <v>7</v>
      </c>
      <c r="D9" s="222">
        <f t="shared" si="0"/>
        <v>87.5</v>
      </c>
      <c r="E9" s="185">
        <f t="shared" si="1"/>
        <v>-1</v>
      </c>
      <c r="I9" s="186"/>
    </row>
    <row r="10" spans="1:9" s="139" customFormat="1" ht="48.75" customHeight="1" x14ac:dyDescent="0.25">
      <c r="A10" s="147" t="s">
        <v>71</v>
      </c>
      <c r="B10" s="184">
        <f>'8'!N6</f>
        <v>17</v>
      </c>
      <c r="C10" s="184">
        <f>'8'!O6</f>
        <v>4</v>
      </c>
      <c r="D10" s="222">
        <f t="shared" si="0"/>
        <v>23.52941176470588</v>
      </c>
      <c r="E10" s="185">
        <f t="shared" si="1"/>
        <v>-13</v>
      </c>
      <c r="I10" s="186"/>
    </row>
    <row r="11" spans="1:9" s="139" customFormat="1" ht="54.75" customHeight="1" x14ac:dyDescent="0.25">
      <c r="A11" s="147" t="s">
        <v>72</v>
      </c>
      <c r="B11" s="187">
        <f>'8'!Q6</f>
        <v>139</v>
      </c>
      <c r="C11" s="187">
        <f>'8'!R6</f>
        <v>160</v>
      </c>
      <c r="D11" s="222">
        <f t="shared" si="0"/>
        <v>115.10791366906474</v>
      </c>
      <c r="E11" s="185">
        <f t="shared" si="1"/>
        <v>21</v>
      </c>
      <c r="I11" s="186"/>
    </row>
    <row r="12" spans="1:9" s="139" customFormat="1" ht="12.75" customHeight="1" x14ac:dyDescent="0.25">
      <c r="A12" s="258" t="s">
        <v>4</v>
      </c>
      <c r="B12" s="259"/>
      <c r="C12" s="259"/>
      <c r="D12" s="259"/>
      <c r="E12" s="259"/>
      <c r="I12" s="186"/>
    </row>
    <row r="13" spans="1:9" s="139" customFormat="1" ht="18" customHeight="1" x14ac:dyDescent="0.25">
      <c r="A13" s="260"/>
      <c r="B13" s="261"/>
      <c r="C13" s="261"/>
      <c r="D13" s="261"/>
      <c r="E13" s="261"/>
      <c r="I13" s="186"/>
    </row>
    <row r="14" spans="1:9" s="139" customFormat="1" ht="20.25" customHeight="1" x14ac:dyDescent="0.25">
      <c r="A14" s="256" t="s">
        <v>0</v>
      </c>
      <c r="B14" s="262" t="s">
        <v>88</v>
      </c>
      <c r="C14" s="262" t="s">
        <v>95</v>
      </c>
      <c r="D14" s="254" t="s">
        <v>1</v>
      </c>
      <c r="E14" s="255"/>
      <c r="I14" s="186"/>
    </row>
    <row r="15" spans="1:9" ht="35.25" customHeight="1" x14ac:dyDescent="0.2">
      <c r="A15" s="257"/>
      <c r="B15" s="262"/>
      <c r="C15" s="262"/>
      <c r="D15" s="141" t="s">
        <v>2</v>
      </c>
      <c r="E15" s="142" t="s">
        <v>66</v>
      </c>
      <c r="I15" s="186"/>
    </row>
    <row r="16" spans="1:9" ht="28.5" customHeight="1" x14ac:dyDescent="0.2">
      <c r="A16" s="147" t="s">
        <v>67</v>
      </c>
      <c r="B16" s="187">
        <f>'8'!T6</f>
        <v>214</v>
      </c>
      <c r="C16" s="187">
        <f>'8'!U6</f>
        <v>182</v>
      </c>
      <c r="D16" s="222">
        <f t="shared" ref="D16" si="2">C16/B16*100</f>
        <v>85.046728971962608</v>
      </c>
      <c r="E16" s="223">
        <f t="shared" ref="E16" si="3">C16-B16</f>
        <v>-32</v>
      </c>
      <c r="I16" s="186"/>
    </row>
    <row r="17" spans="1:9" ht="25.5" customHeight="1" x14ac:dyDescent="0.2">
      <c r="A17" s="167" t="s">
        <v>73</v>
      </c>
      <c r="B17" s="187">
        <f>'8'!W6</f>
        <v>164</v>
      </c>
      <c r="C17" s="187">
        <f>'8'!X6</f>
        <v>141</v>
      </c>
      <c r="D17" s="222">
        <f t="shared" ref="D17:D18" si="4">C17/B17*100</f>
        <v>85.975609756097555</v>
      </c>
      <c r="E17" s="223">
        <f t="shared" ref="E17:E18" si="5">C17-B17</f>
        <v>-23</v>
      </c>
      <c r="I17" s="186"/>
    </row>
    <row r="18" spans="1:9" ht="30" customHeight="1" x14ac:dyDescent="0.2">
      <c r="A18" s="167" t="s">
        <v>74</v>
      </c>
      <c r="B18" s="187">
        <f>'8'!Z6</f>
        <v>113</v>
      </c>
      <c r="C18" s="187">
        <f>'8'!AA6</f>
        <v>109</v>
      </c>
      <c r="D18" s="222">
        <f t="shared" si="4"/>
        <v>96.460176991150433</v>
      </c>
      <c r="E18" s="223">
        <f t="shared" si="5"/>
        <v>-4</v>
      </c>
      <c r="I18" s="186"/>
    </row>
  </sheetData>
  <mergeCells count="11">
    <mergeCell ref="A12:E13"/>
    <mergeCell ref="A14:A15"/>
    <mergeCell ref="B14:B15"/>
    <mergeCell ref="C14:C15"/>
    <mergeCell ref="D14:E14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B87"/>
  <sheetViews>
    <sheetView view="pageBreakPreview" topLeftCell="A4" zoomScale="90" zoomScaleNormal="90" zoomScaleSheetLayoutView="90" workbookViewId="0">
      <selection activeCell="B30" sqref="B30"/>
    </sheetView>
  </sheetViews>
  <sheetFormatPr defaultRowHeight="14.25" x14ac:dyDescent="0.2"/>
  <cols>
    <col min="1" max="1" width="29" style="216" customWidth="1"/>
    <col min="2" max="2" width="11.5703125" style="216" customWidth="1"/>
    <col min="3" max="4" width="10.42578125" style="216" customWidth="1"/>
    <col min="5" max="13" width="9.7109375" style="216" customWidth="1"/>
    <col min="14" max="15" width="8" style="216" customWidth="1"/>
    <col min="16" max="16" width="9.7109375" style="216" customWidth="1"/>
    <col min="17" max="17" width="8.28515625" style="216" customWidth="1"/>
    <col min="18" max="18" width="8.140625" style="216" customWidth="1"/>
    <col min="19" max="19" width="7.7109375" style="216" customWidth="1"/>
    <col min="20" max="21" width="8" style="216" customWidth="1"/>
    <col min="22" max="22" width="7" style="216" customWidth="1"/>
    <col min="23" max="23" width="8.42578125" style="216" customWidth="1"/>
    <col min="24" max="24" width="8.28515625" style="216" customWidth="1"/>
    <col min="25" max="25" width="7.28515625" style="216" customWidth="1"/>
    <col min="26" max="26" width="8.140625" style="216" customWidth="1"/>
    <col min="27" max="27" width="8.28515625" style="216" customWidth="1"/>
    <col min="28" max="28" width="7.7109375" style="216" customWidth="1"/>
    <col min="29" max="16384" width="9.140625" style="216"/>
  </cols>
  <sheetData>
    <row r="1" spans="1:28" s="192" customFormat="1" ht="57.75" customHeight="1" x14ac:dyDescent="0.25">
      <c r="A1" s="191"/>
      <c r="B1" s="312" t="s">
        <v>99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AB1" s="91" t="s">
        <v>22</v>
      </c>
    </row>
    <row r="2" spans="1:28" s="196" customFormat="1" ht="14.25" customHeigh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 t="s">
        <v>5</v>
      </c>
      <c r="N2" s="193"/>
      <c r="O2" s="193"/>
      <c r="P2" s="193"/>
      <c r="Q2" s="195"/>
      <c r="R2" s="195"/>
      <c r="S2" s="195"/>
      <c r="T2" s="195"/>
      <c r="U2" s="195"/>
      <c r="V2" s="195"/>
      <c r="X2" s="195"/>
      <c r="Y2" s="194"/>
      <c r="Z2" s="194"/>
      <c r="AA2" s="194"/>
      <c r="AB2" s="194" t="s">
        <v>5</v>
      </c>
    </row>
    <row r="3" spans="1:28" s="197" customFormat="1" ht="60" customHeight="1" x14ac:dyDescent="0.25">
      <c r="A3" s="274"/>
      <c r="B3" s="266" t="s">
        <v>27</v>
      </c>
      <c r="C3" s="266"/>
      <c r="D3" s="266"/>
      <c r="E3" s="266" t="s">
        <v>7</v>
      </c>
      <c r="F3" s="266"/>
      <c r="G3" s="266"/>
      <c r="H3" s="266" t="s">
        <v>19</v>
      </c>
      <c r="I3" s="266"/>
      <c r="J3" s="266"/>
      <c r="K3" s="266" t="s">
        <v>10</v>
      </c>
      <c r="L3" s="266"/>
      <c r="M3" s="266"/>
      <c r="N3" s="266" t="s">
        <v>11</v>
      </c>
      <c r="O3" s="266"/>
      <c r="P3" s="266"/>
      <c r="Q3" s="270" t="s">
        <v>9</v>
      </c>
      <c r="R3" s="271"/>
      <c r="S3" s="272"/>
      <c r="T3" s="270" t="s">
        <v>28</v>
      </c>
      <c r="U3" s="271"/>
      <c r="V3" s="272"/>
      <c r="W3" s="266" t="s">
        <v>12</v>
      </c>
      <c r="X3" s="266"/>
      <c r="Y3" s="266"/>
      <c r="Z3" s="266" t="s">
        <v>18</v>
      </c>
      <c r="AA3" s="266"/>
      <c r="AB3" s="266"/>
    </row>
    <row r="4" spans="1:28" s="200" customFormat="1" ht="26.25" customHeight="1" x14ac:dyDescent="0.25">
      <c r="A4" s="275"/>
      <c r="B4" s="198">
        <v>2020</v>
      </c>
      <c r="C4" s="198">
        <v>2021</v>
      </c>
      <c r="D4" s="177" t="s">
        <v>2</v>
      </c>
      <c r="E4" s="198">
        <v>2020</v>
      </c>
      <c r="F4" s="198">
        <v>2021</v>
      </c>
      <c r="G4" s="177" t="s">
        <v>2</v>
      </c>
      <c r="H4" s="198">
        <v>2020</v>
      </c>
      <c r="I4" s="198">
        <v>2021</v>
      </c>
      <c r="J4" s="177" t="s">
        <v>2</v>
      </c>
      <c r="K4" s="198">
        <v>2020</v>
      </c>
      <c r="L4" s="198">
        <v>2021</v>
      </c>
      <c r="M4" s="177" t="s">
        <v>2</v>
      </c>
      <c r="N4" s="198">
        <v>2020</v>
      </c>
      <c r="O4" s="198">
        <v>2021</v>
      </c>
      <c r="P4" s="177" t="s">
        <v>2</v>
      </c>
      <c r="Q4" s="198">
        <v>2020</v>
      </c>
      <c r="R4" s="198">
        <v>2021</v>
      </c>
      <c r="S4" s="177" t="s">
        <v>2</v>
      </c>
      <c r="T4" s="198">
        <v>2020</v>
      </c>
      <c r="U4" s="198">
        <v>2021</v>
      </c>
      <c r="V4" s="177" t="s">
        <v>2</v>
      </c>
      <c r="W4" s="198">
        <v>2020</v>
      </c>
      <c r="X4" s="198">
        <v>2021</v>
      </c>
      <c r="Y4" s="177" t="s">
        <v>2</v>
      </c>
      <c r="Z4" s="199">
        <v>2020</v>
      </c>
      <c r="AA4" s="199">
        <v>2021</v>
      </c>
      <c r="AB4" s="177" t="s">
        <v>2</v>
      </c>
    </row>
    <row r="5" spans="1:28" s="203" customFormat="1" ht="11.25" customHeight="1" x14ac:dyDescent="0.25">
      <c r="A5" s="201" t="s">
        <v>3</v>
      </c>
      <c r="B5" s="202">
        <v>1</v>
      </c>
      <c r="C5" s="202">
        <v>2</v>
      </c>
      <c r="D5" s="202">
        <v>3</v>
      </c>
      <c r="E5" s="202">
        <v>4</v>
      </c>
      <c r="F5" s="202">
        <v>5</v>
      </c>
      <c r="G5" s="202">
        <v>6</v>
      </c>
      <c r="H5" s="202">
        <v>7</v>
      </c>
      <c r="I5" s="202">
        <v>8</v>
      </c>
      <c r="J5" s="202">
        <v>9</v>
      </c>
      <c r="K5" s="202">
        <v>10</v>
      </c>
      <c r="L5" s="202">
        <v>11</v>
      </c>
      <c r="M5" s="202">
        <v>12</v>
      </c>
      <c r="N5" s="202">
        <v>13</v>
      </c>
      <c r="O5" s="202">
        <v>14</v>
      </c>
      <c r="P5" s="202">
        <v>15</v>
      </c>
      <c r="Q5" s="202">
        <v>16</v>
      </c>
      <c r="R5" s="202">
        <v>17</v>
      </c>
      <c r="S5" s="202">
        <v>18</v>
      </c>
      <c r="T5" s="202">
        <v>19</v>
      </c>
      <c r="U5" s="202">
        <v>20</v>
      </c>
      <c r="V5" s="202">
        <v>21</v>
      </c>
      <c r="W5" s="202">
        <v>22</v>
      </c>
      <c r="X5" s="202">
        <v>23</v>
      </c>
      <c r="Y5" s="202">
        <v>24</v>
      </c>
      <c r="Z5" s="202">
        <v>25</v>
      </c>
      <c r="AA5" s="202">
        <v>26</v>
      </c>
      <c r="AB5" s="202">
        <v>27</v>
      </c>
    </row>
    <row r="6" spans="1:28" s="206" customFormat="1" ht="16.5" customHeight="1" x14ac:dyDescent="0.25">
      <c r="A6" s="92" t="s">
        <v>38</v>
      </c>
      <c r="B6" s="204">
        <f>SUM(B7:B32)</f>
        <v>285</v>
      </c>
      <c r="C6" s="204">
        <f>SUM(C7:C32)</f>
        <v>318</v>
      </c>
      <c r="D6" s="205">
        <f>C6/B6*100</f>
        <v>111.57894736842104</v>
      </c>
      <c r="E6" s="204">
        <f>SUM(E7:E32)</f>
        <v>224</v>
      </c>
      <c r="F6" s="204">
        <f>SUM(F7:F32)</f>
        <v>266</v>
      </c>
      <c r="G6" s="205">
        <f>F6/E6*100</f>
        <v>118.75</v>
      </c>
      <c r="H6" s="204">
        <f>SUM(H7:H32)</f>
        <v>34</v>
      </c>
      <c r="I6" s="204">
        <f>SUM(I7:I32)</f>
        <v>43</v>
      </c>
      <c r="J6" s="205">
        <f>I6/H6*100</f>
        <v>126.47058823529412</v>
      </c>
      <c r="K6" s="204">
        <f>SUM(K7:K32)</f>
        <v>8</v>
      </c>
      <c r="L6" s="204">
        <f>SUM(L7:L32)</f>
        <v>7</v>
      </c>
      <c r="M6" s="205">
        <f>L6/K6*100</f>
        <v>87.5</v>
      </c>
      <c r="N6" s="204">
        <f>SUM(N7:N32)</f>
        <v>17</v>
      </c>
      <c r="O6" s="204">
        <f>SUM(O7:O32)</f>
        <v>4</v>
      </c>
      <c r="P6" s="205">
        <f>O6/N6*100</f>
        <v>23.52941176470588</v>
      </c>
      <c r="Q6" s="204">
        <f>SUM(Q7:Q32)</f>
        <v>139</v>
      </c>
      <c r="R6" s="204">
        <f>SUM(R7:R32)</f>
        <v>160</v>
      </c>
      <c r="S6" s="205">
        <f>R6/Q6*100</f>
        <v>115.10791366906474</v>
      </c>
      <c r="T6" s="204">
        <f>SUM(T7:T32)</f>
        <v>214</v>
      </c>
      <c r="U6" s="204">
        <f>SUM(U7:U32)</f>
        <v>182</v>
      </c>
      <c r="V6" s="205">
        <f>U6/T6*100</f>
        <v>85.046728971962608</v>
      </c>
      <c r="W6" s="204">
        <f>SUM(W7:W32)</f>
        <v>164</v>
      </c>
      <c r="X6" s="204">
        <f>SUM(X7:X32)</f>
        <v>141</v>
      </c>
      <c r="Y6" s="205">
        <f>X6/W6*100</f>
        <v>85.975609756097555</v>
      </c>
      <c r="Z6" s="204">
        <f>SUM(Z7:Z32)</f>
        <v>113</v>
      </c>
      <c r="AA6" s="204">
        <f>SUM(AA7:AA32)</f>
        <v>109</v>
      </c>
      <c r="AB6" s="205">
        <f>AA6/Z6*100</f>
        <v>96.460176991150433</v>
      </c>
    </row>
    <row r="7" spans="1:28" s="211" customFormat="1" ht="16.5" customHeight="1" x14ac:dyDescent="0.25">
      <c r="A7" s="94" t="s">
        <v>39</v>
      </c>
      <c r="B7" s="207">
        <v>7</v>
      </c>
      <c r="C7" s="208">
        <v>10</v>
      </c>
      <c r="D7" s="209">
        <f t="shared" ref="D7:D32" si="0">C7/B7*100</f>
        <v>142.85714285714286</v>
      </c>
      <c r="E7" s="207">
        <v>7</v>
      </c>
      <c r="F7" s="210">
        <v>10</v>
      </c>
      <c r="G7" s="209">
        <f t="shared" ref="G7:G32" si="1">F7/E7*100</f>
        <v>142.85714285714286</v>
      </c>
      <c r="H7" s="207">
        <v>0</v>
      </c>
      <c r="I7" s="207">
        <v>2</v>
      </c>
      <c r="J7" s="209" t="s">
        <v>85</v>
      </c>
      <c r="K7" s="207">
        <v>0</v>
      </c>
      <c r="L7" s="207">
        <v>0</v>
      </c>
      <c r="M7" s="209" t="s">
        <v>85</v>
      </c>
      <c r="N7" s="207">
        <v>2</v>
      </c>
      <c r="O7" s="207">
        <v>1</v>
      </c>
      <c r="P7" s="209">
        <f t="shared" ref="P7:P30" si="2">O7/N7*100</f>
        <v>50</v>
      </c>
      <c r="Q7" s="207">
        <v>7</v>
      </c>
      <c r="R7" s="207">
        <v>9</v>
      </c>
      <c r="S7" s="209">
        <f t="shared" ref="S7:S32" si="3">R7/Q7*100</f>
        <v>128.57142857142858</v>
      </c>
      <c r="T7" s="207">
        <v>6</v>
      </c>
      <c r="U7" s="207">
        <v>6</v>
      </c>
      <c r="V7" s="209">
        <f t="shared" ref="V7:V32" si="4">U7/T7*100</f>
        <v>100</v>
      </c>
      <c r="W7" s="207">
        <v>6</v>
      </c>
      <c r="X7" s="208">
        <v>6</v>
      </c>
      <c r="Y7" s="209">
        <f t="shared" ref="Y7:Y32" si="5">X7/W7*100</f>
        <v>100</v>
      </c>
      <c r="Z7" s="207">
        <v>3</v>
      </c>
      <c r="AA7" s="207">
        <v>4</v>
      </c>
      <c r="AB7" s="209">
        <f t="shared" ref="AB7:AB32" si="6">AA7/Z7*100</f>
        <v>133.33333333333331</v>
      </c>
    </row>
    <row r="8" spans="1:28" s="212" customFormat="1" ht="16.5" customHeight="1" x14ac:dyDescent="0.25">
      <c r="A8" s="94" t="s">
        <v>40</v>
      </c>
      <c r="B8" s="207">
        <v>19</v>
      </c>
      <c r="C8" s="208">
        <v>17</v>
      </c>
      <c r="D8" s="209">
        <f t="shared" si="0"/>
        <v>89.473684210526315</v>
      </c>
      <c r="E8" s="207">
        <v>17</v>
      </c>
      <c r="F8" s="210">
        <v>13</v>
      </c>
      <c r="G8" s="209">
        <f t="shared" si="1"/>
        <v>76.470588235294116</v>
      </c>
      <c r="H8" s="207">
        <v>2</v>
      </c>
      <c r="I8" s="207">
        <v>3</v>
      </c>
      <c r="J8" s="209">
        <f t="shared" ref="J8:J11" si="7">I8/H8*100</f>
        <v>150</v>
      </c>
      <c r="K8" s="207">
        <v>0</v>
      </c>
      <c r="L8" s="207">
        <v>0</v>
      </c>
      <c r="M8" s="209" t="s">
        <v>85</v>
      </c>
      <c r="N8" s="207">
        <v>1</v>
      </c>
      <c r="O8" s="207">
        <v>0</v>
      </c>
      <c r="P8" s="209">
        <f t="shared" si="2"/>
        <v>0</v>
      </c>
      <c r="Q8" s="207">
        <v>14</v>
      </c>
      <c r="R8" s="207">
        <v>10</v>
      </c>
      <c r="S8" s="209">
        <f t="shared" si="3"/>
        <v>71.428571428571431</v>
      </c>
      <c r="T8" s="207">
        <v>13</v>
      </c>
      <c r="U8" s="207">
        <v>12</v>
      </c>
      <c r="V8" s="209">
        <f t="shared" si="4"/>
        <v>92.307692307692307</v>
      </c>
      <c r="W8" s="207">
        <v>11</v>
      </c>
      <c r="X8" s="208">
        <v>8</v>
      </c>
      <c r="Y8" s="209">
        <f t="shared" si="5"/>
        <v>72.727272727272734</v>
      </c>
      <c r="Z8" s="207">
        <v>5</v>
      </c>
      <c r="AA8" s="207">
        <v>6</v>
      </c>
      <c r="AB8" s="209">
        <f t="shared" si="6"/>
        <v>120</v>
      </c>
    </row>
    <row r="9" spans="1:28" s="211" customFormat="1" ht="16.5" customHeight="1" x14ac:dyDescent="0.25">
      <c r="A9" s="94" t="s">
        <v>41</v>
      </c>
      <c r="B9" s="207">
        <v>10</v>
      </c>
      <c r="C9" s="208">
        <v>10</v>
      </c>
      <c r="D9" s="209">
        <f t="shared" si="0"/>
        <v>100</v>
      </c>
      <c r="E9" s="207">
        <v>7</v>
      </c>
      <c r="F9" s="210">
        <v>7</v>
      </c>
      <c r="G9" s="209">
        <f t="shared" si="1"/>
        <v>100</v>
      </c>
      <c r="H9" s="207">
        <v>1</v>
      </c>
      <c r="I9" s="207">
        <v>0</v>
      </c>
      <c r="J9" s="209">
        <f t="shared" si="7"/>
        <v>0</v>
      </c>
      <c r="K9" s="207">
        <v>0</v>
      </c>
      <c r="L9" s="207">
        <v>0</v>
      </c>
      <c r="M9" s="209" t="s">
        <v>85</v>
      </c>
      <c r="N9" s="207">
        <v>0</v>
      </c>
      <c r="O9" s="207">
        <v>0</v>
      </c>
      <c r="P9" s="209" t="s">
        <v>85</v>
      </c>
      <c r="Q9" s="207">
        <v>5</v>
      </c>
      <c r="R9" s="207">
        <v>0</v>
      </c>
      <c r="S9" s="209">
        <f t="shared" si="3"/>
        <v>0</v>
      </c>
      <c r="T9" s="207">
        <v>9</v>
      </c>
      <c r="U9" s="207">
        <v>9</v>
      </c>
      <c r="V9" s="209">
        <f t="shared" si="4"/>
        <v>100</v>
      </c>
      <c r="W9" s="207">
        <v>6</v>
      </c>
      <c r="X9" s="208">
        <v>6</v>
      </c>
      <c r="Y9" s="209">
        <f t="shared" si="5"/>
        <v>100</v>
      </c>
      <c r="Z9" s="207">
        <v>6</v>
      </c>
      <c r="AA9" s="207">
        <v>3</v>
      </c>
      <c r="AB9" s="209">
        <f t="shared" si="6"/>
        <v>50</v>
      </c>
    </row>
    <row r="10" spans="1:28" s="211" customFormat="1" ht="16.5" customHeight="1" x14ac:dyDescent="0.25">
      <c r="A10" s="94" t="s">
        <v>42</v>
      </c>
      <c r="B10" s="207">
        <v>2</v>
      </c>
      <c r="C10" s="208">
        <v>5</v>
      </c>
      <c r="D10" s="209">
        <f t="shared" si="0"/>
        <v>250</v>
      </c>
      <c r="E10" s="207">
        <v>2</v>
      </c>
      <c r="F10" s="210">
        <v>5</v>
      </c>
      <c r="G10" s="209">
        <f t="shared" si="1"/>
        <v>250</v>
      </c>
      <c r="H10" s="207">
        <v>0</v>
      </c>
      <c r="I10" s="207">
        <v>1</v>
      </c>
      <c r="J10" s="209" t="s">
        <v>85</v>
      </c>
      <c r="K10" s="207">
        <v>0</v>
      </c>
      <c r="L10" s="207">
        <v>0</v>
      </c>
      <c r="M10" s="209" t="s">
        <v>85</v>
      </c>
      <c r="N10" s="207">
        <v>0</v>
      </c>
      <c r="O10" s="207">
        <v>0</v>
      </c>
      <c r="P10" s="209" t="s">
        <v>85</v>
      </c>
      <c r="Q10" s="207">
        <v>2</v>
      </c>
      <c r="R10" s="207">
        <v>3</v>
      </c>
      <c r="S10" s="209">
        <f t="shared" si="3"/>
        <v>150</v>
      </c>
      <c r="T10" s="207">
        <v>2</v>
      </c>
      <c r="U10" s="207">
        <v>1</v>
      </c>
      <c r="V10" s="209">
        <f t="shared" si="4"/>
        <v>50</v>
      </c>
      <c r="W10" s="207">
        <v>2</v>
      </c>
      <c r="X10" s="208">
        <v>1</v>
      </c>
      <c r="Y10" s="209">
        <f t="shared" si="5"/>
        <v>50</v>
      </c>
      <c r="Z10" s="207">
        <v>2</v>
      </c>
      <c r="AA10" s="207">
        <v>0</v>
      </c>
      <c r="AB10" s="209">
        <f t="shared" si="6"/>
        <v>0</v>
      </c>
    </row>
    <row r="11" spans="1:28" s="211" customFormat="1" ht="16.5" customHeight="1" x14ac:dyDescent="0.25">
      <c r="A11" s="94" t="s">
        <v>43</v>
      </c>
      <c r="B11" s="207">
        <v>4</v>
      </c>
      <c r="C11" s="208">
        <v>9</v>
      </c>
      <c r="D11" s="209">
        <f t="shared" si="0"/>
        <v>225</v>
      </c>
      <c r="E11" s="207">
        <v>3</v>
      </c>
      <c r="F11" s="210">
        <v>7</v>
      </c>
      <c r="G11" s="209">
        <f t="shared" si="1"/>
        <v>233.33333333333334</v>
      </c>
      <c r="H11" s="207">
        <v>3</v>
      </c>
      <c r="I11" s="207">
        <v>1</v>
      </c>
      <c r="J11" s="209">
        <f t="shared" si="7"/>
        <v>33.333333333333329</v>
      </c>
      <c r="K11" s="207">
        <v>1</v>
      </c>
      <c r="L11" s="207">
        <v>0</v>
      </c>
      <c r="M11" s="209">
        <f>L11/K11*100</f>
        <v>0</v>
      </c>
      <c r="N11" s="207">
        <v>0</v>
      </c>
      <c r="O11" s="207">
        <v>0</v>
      </c>
      <c r="P11" s="209" t="s">
        <v>85</v>
      </c>
      <c r="Q11" s="207">
        <v>2</v>
      </c>
      <c r="R11" s="207">
        <v>4</v>
      </c>
      <c r="S11" s="209">
        <f t="shared" si="3"/>
        <v>200</v>
      </c>
      <c r="T11" s="207">
        <v>1</v>
      </c>
      <c r="U11" s="207">
        <v>5</v>
      </c>
      <c r="V11" s="209">
        <f t="shared" si="4"/>
        <v>500</v>
      </c>
      <c r="W11" s="207">
        <v>0</v>
      </c>
      <c r="X11" s="208">
        <v>5</v>
      </c>
      <c r="Y11" s="209" t="s">
        <v>85</v>
      </c>
      <c r="Z11" s="207">
        <v>0</v>
      </c>
      <c r="AA11" s="207">
        <v>4</v>
      </c>
      <c r="AB11" s="209" t="s">
        <v>85</v>
      </c>
    </row>
    <row r="12" spans="1:28" s="211" customFormat="1" ht="16.5" customHeight="1" x14ac:dyDescent="0.25">
      <c r="A12" s="94" t="s">
        <v>44</v>
      </c>
      <c r="B12" s="207">
        <v>9</v>
      </c>
      <c r="C12" s="208">
        <v>0</v>
      </c>
      <c r="D12" s="209">
        <f t="shared" si="0"/>
        <v>0</v>
      </c>
      <c r="E12" s="207">
        <v>5</v>
      </c>
      <c r="F12" s="210">
        <v>0</v>
      </c>
      <c r="G12" s="209">
        <f t="shared" si="1"/>
        <v>0</v>
      </c>
      <c r="H12" s="207">
        <v>2</v>
      </c>
      <c r="I12" s="207">
        <v>0</v>
      </c>
      <c r="J12" s="209">
        <f t="shared" ref="J12:J32" si="8">I12/H12*100</f>
        <v>0</v>
      </c>
      <c r="K12" s="207">
        <v>0</v>
      </c>
      <c r="L12" s="207">
        <v>0</v>
      </c>
      <c r="M12" s="209" t="s">
        <v>85</v>
      </c>
      <c r="N12" s="207">
        <v>1</v>
      </c>
      <c r="O12" s="207">
        <v>0</v>
      </c>
      <c r="P12" s="209">
        <f t="shared" si="2"/>
        <v>0</v>
      </c>
      <c r="Q12" s="207">
        <v>5</v>
      </c>
      <c r="R12" s="207">
        <v>0</v>
      </c>
      <c r="S12" s="209">
        <f t="shared" si="3"/>
        <v>0</v>
      </c>
      <c r="T12" s="207">
        <v>5</v>
      </c>
      <c r="U12" s="207">
        <v>0</v>
      </c>
      <c r="V12" s="209">
        <f t="shared" si="4"/>
        <v>0</v>
      </c>
      <c r="W12" s="207">
        <v>4</v>
      </c>
      <c r="X12" s="208">
        <v>0</v>
      </c>
      <c r="Y12" s="209">
        <f t="shared" si="5"/>
        <v>0</v>
      </c>
      <c r="Z12" s="207">
        <v>3</v>
      </c>
      <c r="AA12" s="207">
        <v>0</v>
      </c>
      <c r="AB12" s="209">
        <f t="shared" si="6"/>
        <v>0</v>
      </c>
    </row>
    <row r="13" spans="1:28" s="211" customFormat="1" ht="16.5" customHeight="1" x14ac:dyDescent="0.25">
      <c r="A13" s="94" t="s">
        <v>45</v>
      </c>
      <c r="B13" s="207">
        <v>15</v>
      </c>
      <c r="C13" s="208">
        <v>13</v>
      </c>
      <c r="D13" s="209">
        <f t="shared" si="0"/>
        <v>86.666666666666671</v>
      </c>
      <c r="E13" s="207">
        <v>14</v>
      </c>
      <c r="F13" s="210">
        <v>11</v>
      </c>
      <c r="G13" s="209">
        <f t="shared" si="1"/>
        <v>78.571428571428569</v>
      </c>
      <c r="H13" s="207">
        <v>3</v>
      </c>
      <c r="I13" s="207">
        <v>4</v>
      </c>
      <c r="J13" s="209">
        <f t="shared" si="8"/>
        <v>133.33333333333331</v>
      </c>
      <c r="K13" s="207">
        <v>2</v>
      </c>
      <c r="L13" s="207">
        <v>1</v>
      </c>
      <c r="M13" s="209">
        <f t="shared" ref="M13:M30" si="9">L13/K13*100</f>
        <v>50</v>
      </c>
      <c r="N13" s="207">
        <v>2</v>
      </c>
      <c r="O13" s="207">
        <v>0</v>
      </c>
      <c r="P13" s="209">
        <f t="shared" si="2"/>
        <v>0</v>
      </c>
      <c r="Q13" s="207">
        <v>7</v>
      </c>
      <c r="R13" s="207">
        <v>9</v>
      </c>
      <c r="S13" s="209">
        <f t="shared" si="3"/>
        <v>128.57142857142858</v>
      </c>
      <c r="T13" s="207">
        <v>9</v>
      </c>
      <c r="U13" s="207">
        <v>7</v>
      </c>
      <c r="V13" s="209">
        <f t="shared" si="4"/>
        <v>77.777777777777786</v>
      </c>
      <c r="W13" s="207">
        <v>8</v>
      </c>
      <c r="X13" s="208">
        <v>5</v>
      </c>
      <c r="Y13" s="209">
        <f t="shared" si="5"/>
        <v>62.5</v>
      </c>
      <c r="Z13" s="207">
        <v>5</v>
      </c>
      <c r="AA13" s="207">
        <v>4</v>
      </c>
      <c r="AB13" s="209">
        <f t="shared" si="6"/>
        <v>80</v>
      </c>
    </row>
    <row r="14" spans="1:28" s="211" customFormat="1" ht="16.5" customHeight="1" x14ac:dyDescent="0.25">
      <c r="A14" s="94" t="s">
        <v>46</v>
      </c>
      <c r="B14" s="207">
        <v>7</v>
      </c>
      <c r="C14" s="208">
        <v>10</v>
      </c>
      <c r="D14" s="209">
        <f t="shared" si="0"/>
        <v>142.85714285714286</v>
      </c>
      <c r="E14" s="207">
        <v>2</v>
      </c>
      <c r="F14" s="210">
        <v>6</v>
      </c>
      <c r="G14" s="209">
        <f t="shared" si="1"/>
        <v>300</v>
      </c>
      <c r="H14" s="207">
        <v>2</v>
      </c>
      <c r="I14" s="207">
        <v>1</v>
      </c>
      <c r="J14" s="209">
        <f t="shared" si="8"/>
        <v>50</v>
      </c>
      <c r="K14" s="207">
        <v>0</v>
      </c>
      <c r="L14" s="207">
        <v>0</v>
      </c>
      <c r="M14" s="209" t="s">
        <v>85</v>
      </c>
      <c r="N14" s="207">
        <v>0</v>
      </c>
      <c r="O14" s="207">
        <v>0</v>
      </c>
      <c r="P14" s="209" t="s">
        <v>85</v>
      </c>
      <c r="Q14" s="207">
        <v>0</v>
      </c>
      <c r="R14" s="207">
        <v>4</v>
      </c>
      <c r="S14" s="209" t="s">
        <v>85</v>
      </c>
      <c r="T14" s="207">
        <v>7</v>
      </c>
      <c r="U14" s="207">
        <v>8</v>
      </c>
      <c r="V14" s="209">
        <f t="shared" si="4"/>
        <v>114.28571428571428</v>
      </c>
      <c r="W14" s="207">
        <v>2</v>
      </c>
      <c r="X14" s="208">
        <v>4</v>
      </c>
      <c r="Y14" s="209">
        <f t="shared" si="5"/>
        <v>200</v>
      </c>
      <c r="Z14" s="207">
        <v>1</v>
      </c>
      <c r="AA14" s="207">
        <v>2</v>
      </c>
      <c r="AB14" s="209">
        <f t="shared" si="6"/>
        <v>200</v>
      </c>
    </row>
    <row r="15" spans="1:28" s="211" customFormat="1" ht="16.5" customHeight="1" x14ac:dyDescent="0.25">
      <c r="A15" s="94" t="s">
        <v>47</v>
      </c>
      <c r="B15" s="207">
        <v>3</v>
      </c>
      <c r="C15" s="208">
        <v>5</v>
      </c>
      <c r="D15" s="209">
        <f t="shared" si="0"/>
        <v>166.66666666666669</v>
      </c>
      <c r="E15" s="207">
        <v>2</v>
      </c>
      <c r="F15" s="210">
        <v>4</v>
      </c>
      <c r="G15" s="209">
        <f t="shared" si="1"/>
        <v>200</v>
      </c>
      <c r="H15" s="207">
        <v>0</v>
      </c>
      <c r="I15" s="207">
        <v>0</v>
      </c>
      <c r="J15" s="209" t="s">
        <v>85</v>
      </c>
      <c r="K15" s="207">
        <v>0</v>
      </c>
      <c r="L15" s="207">
        <v>0</v>
      </c>
      <c r="M15" s="209" t="s">
        <v>85</v>
      </c>
      <c r="N15" s="207">
        <v>0</v>
      </c>
      <c r="O15" s="207">
        <v>1</v>
      </c>
      <c r="P15" s="209" t="s">
        <v>85</v>
      </c>
      <c r="Q15" s="207">
        <v>1</v>
      </c>
      <c r="R15" s="207">
        <v>3</v>
      </c>
      <c r="S15" s="209">
        <f t="shared" si="3"/>
        <v>300</v>
      </c>
      <c r="T15" s="207">
        <v>3</v>
      </c>
      <c r="U15" s="207">
        <v>3</v>
      </c>
      <c r="V15" s="209">
        <f t="shared" si="4"/>
        <v>100</v>
      </c>
      <c r="W15" s="207">
        <v>2</v>
      </c>
      <c r="X15" s="208">
        <v>2</v>
      </c>
      <c r="Y15" s="209">
        <f t="shared" si="5"/>
        <v>100</v>
      </c>
      <c r="Z15" s="207">
        <v>2</v>
      </c>
      <c r="AA15" s="207">
        <v>2</v>
      </c>
      <c r="AB15" s="209">
        <f t="shared" si="6"/>
        <v>100</v>
      </c>
    </row>
    <row r="16" spans="1:28" s="211" customFormat="1" ht="16.5" customHeight="1" x14ac:dyDescent="0.25">
      <c r="A16" s="94" t="s">
        <v>48</v>
      </c>
      <c r="B16" s="207">
        <v>2</v>
      </c>
      <c r="C16" s="208">
        <v>2</v>
      </c>
      <c r="D16" s="209">
        <f t="shared" si="0"/>
        <v>100</v>
      </c>
      <c r="E16" s="207">
        <v>2</v>
      </c>
      <c r="F16" s="210">
        <v>2</v>
      </c>
      <c r="G16" s="209">
        <f t="shared" si="1"/>
        <v>100</v>
      </c>
      <c r="H16" s="207">
        <v>0</v>
      </c>
      <c r="I16" s="207">
        <v>0</v>
      </c>
      <c r="J16" s="209" t="s">
        <v>85</v>
      </c>
      <c r="K16" s="207">
        <v>0</v>
      </c>
      <c r="L16" s="207">
        <v>0</v>
      </c>
      <c r="M16" s="209" t="s">
        <v>85</v>
      </c>
      <c r="N16" s="207">
        <v>1</v>
      </c>
      <c r="O16" s="207">
        <v>0</v>
      </c>
      <c r="P16" s="209">
        <f t="shared" si="2"/>
        <v>0</v>
      </c>
      <c r="Q16" s="207">
        <v>1</v>
      </c>
      <c r="R16" s="207">
        <v>2</v>
      </c>
      <c r="S16" s="209">
        <f t="shared" si="3"/>
        <v>200</v>
      </c>
      <c r="T16" s="207">
        <v>2</v>
      </c>
      <c r="U16" s="207">
        <v>1</v>
      </c>
      <c r="V16" s="209">
        <f t="shared" si="4"/>
        <v>50</v>
      </c>
      <c r="W16" s="207">
        <v>2</v>
      </c>
      <c r="X16" s="208">
        <v>1</v>
      </c>
      <c r="Y16" s="209">
        <f t="shared" si="5"/>
        <v>50</v>
      </c>
      <c r="Z16" s="207">
        <v>2</v>
      </c>
      <c r="AA16" s="207">
        <v>1</v>
      </c>
      <c r="AB16" s="209">
        <f t="shared" si="6"/>
        <v>50</v>
      </c>
    </row>
    <row r="17" spans="1:28" s="211" customFormat="1" ht="16.5" customHeight="1" x14ac:dyDescent="0.25">
      <c r="A17" s="94" t="s">
        <v>49</v>
      </c>
      <c r="B17" s="207">
        <v>8</v>
      </c>
      <c r="C17" s="208">
        <v>4</v>
      </c>
      <c r="D17" s="209">
        <f t="shared" si="0"/>
        <v>50</v>
      </c>
      <c r="E17" s="207">
        <v>8</v>
      </c>
      <c r="F17" s="210">
        <v>4</v>
      </c>
      <c r="G17" s="209">
        <f t="shared" si="1"/>
        <v>50</v>
      </c>
      <c r="H17" s="207">
        <v>0</v>
      </c>
      <c r="I17" s="207">
        <v>2</v>
      </c>
      <c r="J17" s="209" t="s">
        <v>85</v>
      </c>
      <c r="K17" s="207">
        <v>0</v>
      </c>
      <c r="L17" s="207">
        <v>0</v>
      </c>
      <c r="M17" s="209" t="s">
        <v>85</v>
      </c>
      <c r="N17" s="207">
        <v>0</v>
      </c>
      <c r="O17" s="207">
        <v>0</v>
      </c>
      <c r="P17" s="209" t="s">
        <v>85</v>
      </c>
      <c r="Q17" s="207">
        <v>7</v>
      </c>
      <c r="R17" s="207">
        <v>1</v>
      </c>
      <c r="S17" s="209">
        <f t="shared" si="3"/>
        <v>14.285714285714285</v>
      </c>
      <c r="T17" s="207">
        <v>6</v>
      </c>
      <c r="U17" s="207">
        <v>1</v>
      </c>
      <c r="V17" s="209">
        <f t="shared" si="4"/>
        <v>16.666666666666664</v>
      </c>
      <c r="W17" s="207">
        <v>6</v>
      </c>
      <c r="X17" s="208">
        <v>1</v>
      </c>
      <c r="Y17" s="209">
        <f t="shared" si="5"/>
        <v>16.666666666666664</v>
      </c>
      <c r="Z17" s="207">
        <v>5</v>
      </c>
      <c r="AA17" s="207">
        <v>1</v>
      </c>
      <c r="AB17" s="209">
        <f t="shared" si="6"/>
        <v>20</v>
      </c>
    </row>
    <row r="18" spans="1:28" s="211" customFormat="1" ht="16.5" customHeight="1" x14ac:dyDescent="0.25">
      <c r="A18" s="94" t="s">
        <v>50</v>
      </c>
      <c r="B18" s="207">
        <v>3</v>
      </c>
      <c r="C18" s="208">
        <v>4</v>
      </c>
      <c r="D18" s="209">
        <f t="shared" si="0"/>
        <v>133.33333333333331</v>
      </c>
      <c r="E18" s="207">
        <v>3</v>
      </c>
      <c r="F18" s="210">
        <v>4</v>
      </c>
      <c r="G18" s="209">
        <f t="shared" si="1"/>
        <v>133.33333333333331</v>
      </c>
      <c r="H18" s="207">
        <v>1</v>
      </c>
      <c r="I18" s="207">
        <v>1</v>
      </c>
      <c r="J18" s="209">
        <f t="shared" si="8"/>
        <v>100</v>
      </c>
      <c r="K18" s="207">
        <v>0</v>
      </c>
      <c r="L18" s="207">
        <v>0</v>
      </c>
      <c r="M18" s="209" t="s">
        <v>85</v>
      </c>
      <c r="N18" s="207">
        <v>1</v>
      </c>
      <c r="O18" s="207">
        <v>0</v>
      </c>
      <c r="P18" s="209">
        <f t="shared" si="2"/>
        <v>0</v>
      </c>
      <c r="Q18" s="207">
        <v>2</v>
      </c>
      <c r="R18" s="207">
        <v>1</v>
      </c>
      <c r="S18" s="209">
        <f t="shared" si="3"/>
        <v>50</v>
      </c>
      <c r="T18" s="207">
        <v>2</v>
      </c>
      <c r="U18" s="207">
        <v>2</v>
      </c>
      <c r="V18" s="209">
        <f t="shared" si="4"/>
        <v>100</v>
      </c>
      <c r="W18" s="207">
        <v>2</v>
      </c>
      <c r="X18" s="208">
        <v>2</v>
      </c>
      <c r="Y18" s="209">
        <f t="shared" si="5"/>
        <v>100</v>
      </c>
      <c r="Z18" s="207">
        <v>2</v>
      </c>
      <c r="AA18" s="207">
        <v>2</v>
      </c>
      <c r="AB18" s="209">
        <f t="shared" si="6"/>
        <v>100</v>
      </c>
    </row>
    <row r="19" spans="1:28" s="211" customFormat="1" ht="16.5" customHeight="1" x14ac:dyDescent="0.25">
      <c r="A19" s="94" t="s">
        <v>51</v>
      </c>
      <c r="B19" s="207">
        <v>8</v>
      </c>
      <c r="C19" s="208">
        <v>9</v>
      </c>
      <c r="D19" s="209">
        <f t="shared" si="0"/>
        <v>112.5</v>
      </c>
      <c r="E19" s="207">
        <v>8</v>
      </c>
      <c r="F19" s="210">
        <v>9</v>
      </c>
      <c r="G19" s="209">
        <f t="shared" si="1"/>
        <v>112.5</v>
      </c>
      <c r="H19" s="207">
        <v>1</v>
      </c>
      <c r="I19" s="207">
        <v>2</v>
      </c>
      <c r="J19" s="209">
        <f t="shared" si="8"/>
        <v>200</v>
      </c>
      <c r="K19" s="207">
        <v>0</v>
      </c>
      <c r="L19" s="207">
        <v>0</v>
      </c>
      <c r="M19" s="209" t="s">
        <v>85</v>
      </c>
      <c r="N19" s="207">
        <v>2</v>
      </c>
      <c r="O19" s="207">
        <v>0</v>
      </c>
      <c r="P19" s="209">
        <f t="shared" si="2"/>
        <v>0</v>
      </c>
      <c r="Q19" s="207">
        <v>8</v>
      </c>
      <c r="R19" s="207">
        <v>9</v>
      </c>
      <c r="S19" s="209">
        <f t="shared" si="3"/>
        <v>112.5</v>
      </c>
      <c r="T19" s="207">
        <v>7</v>
      </c>
      <c r="U19" s="207">
        <v>5</v>
      </c>
      <c r="V19" s="209">
        <f t="shared" si="4"/>
        <v>71.428571428571431</v>
      </c>
      <c r="W19" s="207">
        <v>7</v>
      </c>
      <c r="X19" s="208">
        <v>5</v>
      </c>
      <c r="Y19" s="209">
        <f t="shared" si="5"/>
        <v>71.428571428571431</v>
      </c>
      <c r="Z19" s="207">
        <v>7</v>
      </c>
      <c r="AA19" s="207">
        <v>4</v>
      </c>
      <c r="AB19" s="209">
        <f t="shared" si="6"/>
        <v>57.142857142857139</v>
      </c>
    </row>
    <row r="20" spans="1:28" s="211" customFormat="1" ht="16.5" customHeight="1" x14ac:dyDescent="0.25">
      <c r="A20" s="94" t="s">
        <v>52</v>
      </c>
      <c r="B20" s="207">
        <v>7</v>
      </c>
      <c r="C20" s="208">
        <v>6</v>
      </c>
      <c r="D20" s="209">
        <f t="shared" si="0"/>
        <v>85.714285714285708</v>
      </c>
      <c r="E20" s="207">
        <v>6</v>
      </c>
      <c r="F20" s="210">
        <v>5</v>
      </c>
      <c r="G20" s="209">
        <f t="shared" si="1"/>
        <v>83.333333333333343</v>
      </c>
      <c r="H20" s="207">
        <v>0</v>
      </c>
      <c r="I20" s="207">
        <v>1</v>
      </c>
      <c r="J20" s="209" t="s">
        <v>85</v>
      </c>
      <c r="K20" s="207">
        <v>0</v>
      </c>
      <c r="L20" s="207">
        <v>1</v>
      </c>
      <c r="M20" s="209" t="s">
        <v>85</v>
      </c>
      <c r="N20" s="207">
        <v>0</v>
      </c>
      <c r="O20" s="207">
        <v>0</v>
      </c>
      <c r="P20" s="209" t="s">
        <v>85</v>
      </c>
      <c r="Q20" s="207">
        <v>4</v>
      </c>
      <c r="R20" s="207">
        <v>3</v>
      </c>
      <c r="S20" s="209">
        <f t="shared" si="3"/>
        <v>75</v>
      </c>
      <c r="T20" s="207">
        <v>6</v>
      </c>
      <c r="U20" s="207">
        <v>3</v>
      </c>
      <c r="V20" s="209">
        <f t="shared" si="4"/>
        <v>50</v>
      </c>
      <c r="W20" s="207">
        <v>5</v>
      </c>
      <c r="X20" s="208">
        <v>2</v>
      </c>
      <c r="Y20" s="209">
        <f t="shared" si="5"/>
        <v>40</v>
      </c>
      <c r="Z20" s="207">
        <v>2</v>
      </c>
      <c r="AA20" s="207">
        <v>0</v>
      </c>
      <c r="AB20" s="209">
        <f t="shared" si="6"/>
        <v>0</v>
      </c>
    </row>
    <row r="21" spans="1:28" s="211" customFormat="1" ht="16.5" customHeight="1" x14ac:dyDescent="0.25">
      <c r="A21" s="94" t="s">
        <v>53</v>
      </c>
      <c r="B21" s="207">
        <v>9</v>
      </c>
      <c r="C21" s="213">
        <v>7</v>
      </c>
      <c r="D21" s="209">
        <f t="shared" si="0"/>
        <v>77.777777777777786</v>
      </c>
      <c r="E21" s="207">
        <v>8</v>
      </c>
      <c r="F21" s="210">
        <v>6</v>
      </c>
      <c r="G21" s="209">
        <f t="shared" si="1"/>
        <v>75</v>
      </c>
      <c r="H21" s="207">
        <v>2</v>
      </c>
      <c r="I21" s="207">
        <v>1</v>
      </c>
      <c r="J21" s="209">
        <f t="shared" si="8"/>
        <v>50</v>
      </c>
      <c r="K21" s="207">
        <v>0</v>
      </c>
      <c r="L21" s="207">
        <v>0</v>
      </c>
      <c r="M21" s="209" t="s">
        <v>85</v>
      </c>
      <c r="N21" s="207">
        <v>1</v>
      </c>
      <c r="O21" s="207">
        <v>0</v>
      </c>
      <c r="P21" s="209">
        <f t="shared" si="2"/>
        <v>0</v>
      </c>
      <c r="Q21" s="207">
        <v>7</v>
      </c>
      <c r="R21" s="207">
        <v>4</v>
      </c>
      <c r="S21" s="209">
        <f t="shared" si="3"/>
        <v>57.142857142857139</v>
      </c>
      <c r="T21" s="207">
        <v>2</v>
      </c>
      <c r="U21" s="207">
        <v>4</v>
      </c>
      <c r="V21" s="209">
        <f t="shared" si="4"/>
        <v>200</v>
      </c>
      <c r="W21" s="207">
        <v>1</v>
      </c>
      <c r="X21" s="208">
        <v>3</v>
      </c>
      <c r="Y21" s="209">
        <f t="shared" si="5"/>
        <v>300</v>
      </c>
      <c r="Z21" s="207">
        <v>0</v>
      </c>
      <c r="AA21" s="207">
        <v>2</v>
      </c>
      <c r="AB21" s="209" t="s">
        <v>85</v>
      </c>
    </row>
    <row r="22" spans="1:28" s="211" customFormat="1" ht="16.5" customHeight="1" x14ac:dyDescent="0.25">
      <c r="A22" s="94" t="s">
        <v>54</v>
      </c>
      <c r="B22" s="207">
        <v>6</v>
      </c>
      <c r="C22" s="208">
        <v>2</v>
      </c>
      <c r="D22" s="209">
        <f t="shared" si="0"/>
        <v>33.333333333333329</v>
      </c>
      <c r="E22" s="207">
        <v>6</v>
      </c>
      <c r="F22" s="210">
        <v>2</v>
      </c>
      <c r="G22" s="209">
        <f t="shared" si="1"/>
        <v>33.333333333333329</v>
      </c>
      <c r="H22" s="207">
        <v>0</v>
      </c>
      <c r="I22" s="207">
        <v>1</v>
      </c>
      <c r="J22" s="209" t="s">
        <v>85</v>
      </c>
      <c r="K22" s="207">
        <v>0</v>
      </c>
      <c r="L22" s="207">
        <v>0</v>
      </c>
      <c r="M22" s="209" t="s">
        <v>85</v>
      </c>
      <c r="N22" s="207">
        <v>1</v>
      </c>
      <c r="O22" s="207">
        <v>0</v>
      </c>
      <c r="P22" s="209">
        <f t="shared" si="2"/>
        <v>0</v>
      </c>
      <c r="Q22" s="207">
        <v>2</v>
      </c>
      <c r="R22" s="207">
        <v>2</v>
      </c>
      <c r="S22" s="209">
        <f t="shared" si="3"/>
        <v>100</v>
      </c>
      <c r="T22" s="207">
        <v>6</v>
      </c>
      <c r="U22" s="207">
        <v>0</v>
      </c>
      <c r="V22" s="209">
        <f t="shared" si="4"/>
        <v>0</v>
      </c>
      <c r="W22" s="207">
        <v>6</v>
      </c>
      <c r="X22" s="208">
        <v>0</v>
      </c>
      <c r="Y22" s="209">
        <f t="shared" si="5"/>
        <v>0</v>
      </c>
      <c r="Z22" s="207">
        <v>4</v>
      </c>
      <c r="AA22" s="207">
        <v>0</v>
      </c>
      <c r="AB22" s="209">
        <f t="shared" si="6"/>
        <v>0</v>
      </c>
    </row>
    <row r="23" spans="1:28" s="211" customFormat="1" ht="16.5" customHeight="1" x14ac:dyDescent="0.25">
      <c r="A23" s="94" t="s">
        <v>55</v>
      </c>
      <c r="B23" s="207">
        <v>4</v>
      </c>
      <c r="C23" s="208">
        <v>4</v>
      </c>
      <c r="D23" s="209">
        <f t="shared" si="0"/>
        <v>100</v>
      </c>
      <c r="E23" s="207">
        <v>3</v>
      </c>
      <c r="F23" s="210">
        <v>2</v>
      </c>
      <c r="G23" s="209">
        <f t="shared" si="1"/>
        <v>66.666666666666657</v>
      </c>
      <c r="H23" s="207">
        <v>1</v>
      </c>
      <c r="I23" s="207">
        <v>0</v>
      </c>
      <c r="J23" s="209">
        <f t="shared" si="8"/>
        <v>0</v>
      </c>
      <c r="K23" s="207">
        <v>0</v>
      </c>
      <c r="L23" s="207">
        <v>0</v>
      </c>
      <c r="M23" s="209" t="s">
        <v>85</v>
      </c>
      <c r="N23" s="207">
        <v>1</v>
      </c>
      <c r="O23" s="207">
        <v>0</v>
      </c>
      <c r="P23" s="209">
        <f t="shared" si="2"/>
        <v>0</v>
      </c>
      <c r="Q23" s="207">
        <v>1</v>
      </c>
      <c r="R23" s="207">
        <v>2</v>
      </c>
      <c r="S23" s="209">
        <f t="shared" si="3"/>
        <v>200</v>
      </c>
      <c r="T23" s="207">
        <v>2</v>
      </c>
      <c r="U23" s="207">
        <v>4</v>
      </c>
      <c r="V23" s="209">
        <f t="shared" si="4"/>
        <v>200</v>
      </c>
      <c r="W23" s="207">
        <v>1</v>
      </c>
      <c r="X23" s="208">
        <v>2</v>
      </c>
      <c r="Y23" s="209">
        <f t="shared" si="5"/>
        <v>200</v>
      </c>
      <c r="Z23" s="207">
        <v>1</v>
      </c>
      <c r="AA23" s="207">
        <v>1</v>
      </c>
      <c r="AB23" s="209">
        <f t="shared" si="6"/>
        <v>100</v>
      </c>
    </row>
    <row r="24" spans="1:28" s="211" customFormat="1" ht="16.5" customHeight="1" x14ac:dyDescent="0.25">
      <c r="A24" s="94" t="s">
        <v>56</v>
      </c>
      <c r="B24" s="207">
        <v>1</v>
      </c>
      <c r="C24" s="208">
        <v>2</v>
      </c>
      <c r="D24" s="209">
        <f t="shared" si="0"/>
        <v>200</v>
      </c>
      <c r="E24" s="207">
        <v>1</v>
      </c>
      <c r="F24" s="210">
        <v>2</v>
      </c>
      <c r="G24" s="209">
        <f t="shared" si="1"/>
        <v>200</v>
      </c>
      <c r="H24" s="207">
        <v>0</v>
      </c>
      <c r="I24" s="207">
        <v>0</v>
      </c>
      <c r="J24" s="209" t="s">
        <v>85</v>
      </c>
      <c r="K24" s="207">
        <v>0</v>
      </c>
      <c r="L24" s="207">
        <v>0</v>
      </c>
      <c r="M24" s="209" t="s">
        <v>85</v>
      </c>
      <c r="N24" s="207">
        <v>0</v>
      </c>
      <c r="O24" s="207">
        <v>0</v>
      </c>
      <c r="P24" s="209" t="s">
        <v>85</v>
      </c>
      <c r="Q24" s="207">
        <v>0</v>
      </c>
      <c r="R24" s="207">
        <v>0</v>
      </c>
      <c r="S24" s="209" t="s">
        <v>85</v>
      </c>
      <c r="T24" s="207">
        <v>1</v>
      </c>
      <c r="U24" s="207">
        <v>1</v>
      </c>
      <c r="V24" s="209">
        <f t="shared" si="4"/>
        <v>100</v>
      </c>
      <c r="W24" s="207">
        <v>1</v>
      </c>
      <c r="X24" s="208">
        <v>1</v>
      </c>
      <c r="Y24" s="209">
        <f t="shared" si="5"/>
        <v>100</v>
      </c>
      <c r="Z24" s="207">
        <v>1</v>
      </c>
      <c r="AA24" s="207">
        <v>1</v>
      </c>
      <c r="AB24" s="209">
        <f t="shared" si="6"/>
        <v>100</v>
      </c>
    </row>
    <row r="25" spans="1:28" s="211" customFormat="1" ht="16.5" customHeight="1" x14ac:dyDescent="0.25">
      <c r="A25" s="94" t="s">
        <v>57</v>
      </c>
      <c r="B25" s="207">
        <v>1</v>
      </c>
      <c r="C25" s="208">
        <v>2</v>
      </c>
      <c r="D25" s="209">
        <f t="shared" si="0"/>
        <v>200</v>
      </c>
      <c r="E25" s="207">
        <v>1</v>
      </c>
      <c r="F25" s="210">
        <v>2</v>
      </c>
      <c r="G25" s="209">
        <f t="shared" si="1"/>
        <v>200</v>
      </c>
      <c r="H25" s="207">
        <v>0</v>
      </c>
      <c r="I25" s="207">
        <v>0</v>
      </c>
      <c r="J25" s="209" t="s">
        <v>85</v>
      </c>
      <c r="K25" s="207">
        <v>0</v>
      </c>
      <c r="L25" s="207">
        <v>1</v>
      </c>
      <c r="M25" s="209" t="s">
        <v>85</v>
      </c>
      <c r="N25" s="207">
        <v>0</v>
      </c>
      <c r="O25" s="207">
        <v>0</v>
      </c>
      <c r="P25" s="209" t="s">
        <v>85</v>
      </c>
      <c r="Q25" s="207">
        <v>1</v>
      </c>
      <c r="R25" s="207">
        <v>2</v>
      </c>
      <c r="S25" s="209">
        <v>200</v>
      </c>
      <c r="T25" s="207">
        <v>1</v>
      </c>
      <c r="U25" s="207">
        <v>1</v>
      </c>
      <c r="V25" s="209">
        <f t="shared" si="4"/>
        <v>100</v>
      </c>
      <c r="W25" s="207">
        <v>1</v>
      </c>
      <c r="X25" s="208">
        <v>1</v>
      </c>
      <c r="Y25" s="209">
        <f t="shared" si="5"/>
        <v>100</v>
      </c>
      <c r="Z25" s="207">
        <v>1</v>
      </c>
      <c r="AA25" s="207">
        <v>1</v>
      </c>
      <c r="AB25" s="209">
        <f t="shared" si="6"/>
        <v>100</v>
      </c>
    </row>
    <row r="26" spans="1:28" s="211" customFormat="1" ht="16.5" customHeight="1" x14ac:dyDescent="0.25">
      <c r="A26" s="94" t="s">
        <v>58</v>
      </c>
      <c r="B26" s="207">
        <v>5</v>
      </c>
      <c r="C26" s="208">
        <v>5</v>
      </c>
      <c r="D26" s="209">
        <f t="shared" si="0"/>
        <v>100</v>
      </c>
      <c r="E26" s="207">
        <v>4</v>
      </c>
      <c r="F26" s="210">
        <v>4</v>
      </c>
      <c r="G26" s="209">
        <f t="shared" si="1"/>
        <v>100</v>
      </c>
      <c r="H26" s="207">
        <v>1</v>
      </c>
      <c r="I26" s="207">
        <v>2</v>
      </c>
      <c r="J26" s="209">
        <f t="shared" si="8"/>
        <v>200</v>
      </c>
      <c r="K26" s="207">
        <v>0</v>
      </c>
      <c r="L26" s="207">
        <v>0</v>
      </c>
      <c r="M26" s="209" t="s">
        <v>85</v>
      </c>
      <c r="N26" s="207">
        <v>0</v>
      </c>
      <c r="O26" s="207">
        <v>0</v>
      </c>
      <c r="P26" s="209" t="s">
        <v>85</v>
      </c>
      <c r="Q26" s="207">
        <v>3</v>
      </c>
      <c r="R26" s="207">
        <v>4</v>
      </c>
      <c r="S26" s="209">
        <f t="shared" si="3"/>
        <v>133.33333333333331</v>
      </c>
      <c r="T26" s="207">
        <v>3</v>
      </c>
      <c r="U26" s="207">
        <v>2</v>
      </c>
      <c r="V26" s="209">
        <f t="shared" si="4"/>
        <v>66.666666666666657</v>
      </c>
      <c r="W26" s="207">
        <v>2</v>
      </c>
      <c r="X26" s="208">
        <v>1</v>
      </c>
      <c r="Y26" s="209">
        <f t="shared" si="5"/>
        <v>50</v>
      </c>
      <c r="Z26" s="207">
        <v>1</v>
      </c>
      <c r="AA26" s="207">
        <v>1</v>
      </c>
      <c r="AB26" s="209">
        <f t="shared" si="6"/>
        <v>100</v>
      </c>
    </row>
    <row r="27" spans="1:28" s="211" customFormat="1" ht="16.5" customHeight="1" x14ac:dyDescent="0.25">
      <c r="A27" s="94" t="s">
        <v>59</v>
      </c>
      <c r="B27" s="207">
        <v>11</v>
      </c>
      <c r="C27" s="208">
        <v>13</v>
      </c>
      <c r="D27" s="209">
        <f t="shared" si="0"/>
        <v>118.18181818181819</v>
      </c>
      <c r="E27" s="207">
        <v>4</v>
      </c>
      <c r="F27" s="210">
        <v>7</v>
      </c>
      <c r="G27" s="209">
        <f t="shared" si="1"/>
        <v>175</v>
      </c>
      <c r="H27" s="207">
        <v>1</v>
      </c>
      <c r="I27" s="207">
        <v>1</v>
      </c>
      <c r="J27" s="209">
        <f t="shared" si="8"/>
        <v>100</v>
      </c>
      <c r="K27" s="207">
        <v>0</v>
      </c>
      <c r="L27" s="207">
        <v>1</v>
      </c>
      <c r="M27" s="209" t="s">
        <v>85</v>
      </c>
      <c r="N27" s="207">
        <v>0</v>
      </c>
      <c r="O27" s="207">
        <v>0</v>
      </c>
      <c r="P27" s="209" t="s">
        <v>85</v>
      </c>
      <c r="Q27" s="207">
        <v>4</v>
      </c>
      <c r="R27" s="207">
        <v>5</v>
      </c>
      <c r="S27" s="209">
        <f t="shared" si="3"/>
        <v>125</v>
      </c>
      <c r="T27" s="207">
        <v>9</v>
      </c>
      <c r="U27" s="207">
        <v>10</v>
      </c>
      <c r="V27" s="209">
        <f t="shared" si="4"/>
        <v>111.11111111111111</v>
      </c>
      <c r="W27" s="207">
        <v>2</v>
      </c>
      <c r="X27" s="208">
        <v>4</v>
      </c>
      <c r="Y27" s="209">
        <f t="shared" si="5"/>
        <v>200</v>
      </c>
      <c r="Z27" s="207">
        <v>2</v>
      </c>
      <c r="AA27" s="207">
        <v>2</v>
      </c>
      <c r="AB27" s="209">
        <f t="shared" si="6"/>
        <v>100</v>
      </c>
    </row>
    <row r="28" spans="1:28" s="211" customFormat="1" ht="16.5" customHeight="1" x14ac:dyDescent="0.25">
      <c r="A28" s="94" t="s">
        <v>60</v>
      </c>
      <c r="B28" s="207">
        <v>77</v>
      </c>
      <c r="C28" s="213">
        <v>83</v>
      </c>
      <c r="D28" s="209">
        <f t="shared" si="0"/>
        <v>107.79220779220779</v>
      </c>
      <c r="E28" s="207">
        <v>63</v>
      </c>
      <c r="F28" s="214">
        <v>75</v>
      </c>
      <c r="G28" s="209">
        <f t="shared" si="1"/>
        <v>119.04761904761905</v>
      </c>
      <c r="H28" s="207">
        <v>8</v>
      </c>
      <c r="I28" s="207">
        <v>10</v>
      </c>
      <c r="J28" s="209">
        <f t="shared" si="8"/>
        <v>125</v>
      </c>
      <c r="K28" s="207">
        <v>3</v>
      </c>
      <c r="L28" s="207">
        <v>1</v>
      </c>
      <c r="M28" s="209">
        <f t="shared" si="9"/>
        <v>33.333333333333329</v>
      </c>
      <c r="N28" s="207">
        <v>3</v>
      </c>
      <c r="O28" s="207">
        <v>2</v>
      </c>
      <c r="P28" s="209">
        <f t="shared" si="2"/>
        <v>66.666666666666657</v>
      </c>
      <c r="Q28" s="207">
        <v>26</v>
      </c>
      <c r="R28" s="207">
        <v>31</v>
      </c>
      <c r="S28" s="209">
        <f t="shared" si="3"/>
        <v>119.23076923076923</v>
      </c>
      <c r="T28" s="207">
        <v>61</v>
      </c>
      <c r="U28" s="207">
        <v>39</v>
      </c>
      <c r="V28" s="209">
        <f t="shared" si="4"/>
        <v>63.934426229508205</v>
      </c>
      <c r="W28" s="207">
        <v>50</v>
      </c>
      <c r="X28" s="208">
        <v>37</v>
      </c>
      <c r="Y28" s="209">
        <f t="shared" si="5"/>
        <v>74</v>
      </c>
      <c r="Z28" s="207">
        <v>30</v>
      </c>
      <c r="AA28" s="207">
        <v>30</v>
      </c>
      <c r="AB28" s="209">
        <f t="shared" si="6"/>
        <v>100</v>
      </c>
    </row>
    <row r="29" spans="1:28" s="211" customFormat="1" ht="16.5" customHeight="1" x14ac:dyDescent="0.25">
      <c r="A29" s="94" t="s">
        <v>61</v>
      </c>
      <c r="B29" s="207">
        <v>18</v>
      </c>
      <c r="C29" s="208">
        <v>48</v>
      </c>
      <c r="D29" s="209">
        <f t="shared" si="0"/>
        <v>266.66666666666663</v>
      </c>
      <c r="E29" s="207">
        <v>11</v>
      </c>
      <c r="F29" s="210">
        <v>38</v>
      </c>
      <c r="G29" s="209">
        <f t="shared" si="1"/>
        <v>345.45454545454544</v>
      </c>
      <c r="H29" s="207">
        <v>0</v>
      </c>
      <c r="I29" s="207">
        <v>5</v>
      </c>
      <c r="J29" s="209" t="s">
        <v>85</v>
      </c>
      <c r="K29" s="207">
        <v>0</v>
      </c>
      <c r="L29" s="207">
        <v>0</v>
      </c>
      <c r="M29" s="209" t="s">
        <v>85</v>
      </c>
      <c r="N29" s="207">
        <v>0</v>
      </c>
      <c r="O29" s="207">
        <v>0</v>
      </c>
      <c r="P29" s="209" t="s">
        <v>85</v>
      </c>
      <c r="Q29" s="207">
        <v>9</v>
      </c>
      <c r="R29" s="207">
        <v>17</v>
      </c>
      <c r="S29" s="209">
        <f t="shared" si="3"/>
        <v>188.88888888888889</v>
      </c>
      <c r="T29" s="207">
        <v>16</v>
      </c>
      <c r="U29" s="207">
        <v>30</v>
      </c>
      <c r="V29" s="209">
        <f t="shared" si="4"/>
        <v>187.5</v>
      </c>
      <c r="W29" s="207">
        <v>9</v>
      </c>
      <c r="X29" s="208">
        <v>20</v>
      </c>
      <c r="Y29" s="209">
        <f t="shared" si="5"/>
        <v>222.22222222222223</v>
      </c>
      <c r="Z29" s="207">
        <v>9</v>
      </c>
      <c r="AA29" s="207">
        <v>19</v>
      </c>
      <c r="AB29" s="209">
        <f t="shared" si="6"/>
        <v>211.11111111111111</v>
      </c>
    </row>
    <row r="30" spans="1:28" s="211" customFormat="1" ht="16.5" customHeight="1" x14ac:dyDescent="0.25">
      <c r="A30" s="94" t="s">
        <v>62</v>
      </c>
      <c r="B30" s="207">
        <v>21</v>
      </c>
      <c r="C30" s="208">
        <v>19</v>
      </c>
      <c r="D30" s="209">
        <f t="shared" si="0"/>
        <v>90.476190476190482</v>
      </c>
      <c r="E30" s="207">
        <v>15</v>
      </c>
      <c r="F30" s="210">
        <v>15</v>
      </c>
      <c r="G30" s="209">
        <f t="shared" si="1"/>
        <v>100</v>
      </c>
      <c r="H30" s="207">
        <v>1</v>
      </c>
      <c r="I30" s="207">
        <v>3</v>
      </c>
      <c r="J30" s="209">
        <f t="shared" si="8"/>
        <v>300</v>
      </c>
      <c r="K30" s="207">
        <v>2</v>
      </c>
      <c r="L30" s="207">
        <v>2</v>
      </c>
      <c r="M30" s="209">
        <f t="shared" si="9"/>
        <v>100</v>
      </c>
      <c r="N30" s="207">
        <v>1</v>
      </c>
      <c r="O30" s="207">
        <v>0</v>
      </c>
      <c r="P30" s="209">
        <f t="shared" si="2"/>
        <v>0</v>
      </c>
      <c r="Q30" s="207">
        <v>8</v>
      </c>
      <c r="R30" s="207">
        <v>10</v>
      </c>
      <c r="S30" s="209">
        <f t="shared" si="3"/>
        <v>125</v>
      </c>
      <c r="T30" s="207">
        <v>17</v>
      </c>
      <c r="U30" s="207">
        <v>11</v>
      </c>
      <c r="V30" s="209">
        <f t="shared" si="4"/>
        <v>64.705882352941174</v>
      </c>
      <c r="W30" s="207">
        <v>13</v>
      </c>
      <c r="X30" s="208">
        <v>7</v>
      </c>
      <c r="Y30" s="209">
        <f t="shared" si="5"/>
        <v>53.846153846153847</v>
      </c>
      <c r="Z30" s="207">
        <v>7</v>
      </c>
      <c r="AA30" s="207">
        <v>4</v>
      </c>
      <c r="AB30" s="209">
        <f t="shared" si="6"/>
        <v>57.142857142857139</v>
      </c>
    </row>
    <row r="31" spans="1:28" s="211" customFormat="1" ht="16.5" customHeight="1" x14ac:dyDescent="0.25">
      <c r="A31" s="94" t="s">
        <v>63</v>
      </c>
      <c r="B31" s="207">
        <v>15</v>
      </c>
      <c r="C31" s="208">
        <v>24</v>
      </c>
      <c r="D31" s="209">
        <f t="shared" si="0"/>
        <v>160</v>
      </c>
      <c r="E31" s="207">
        <v>11</v>
      </c>
      <c r="F31" s="210">
        <v>23</v>
      </c>
      <c r="G31" s="209">
        <f t="shared" si="1"/>
        <v>209.09090909090909</v>
      </c>
      <c r="H31" s="207">
        <v>3</v>
      </c>
      <c r="I31" s="207">
        <v>1</v>
      </c>
      <c r="J31" s="209">
        <f t="shared" si="8"/>
        <v>33.333333333333329</v>
      </c>
      <c r="K31" s="207">
        <v>0</v>
      </c>
      <c r="L31" s="207">
        <v>0</v>
      </c>
      <c r="M31" s="209" t="s">
        <v>85</v>
      </c>
      <c r="N31" s="207">
        <v>0</v>
      </c>
      <c r="O31" s="207">
        <v>0</v>
      </c>
      <c r="P31" s="209" t="s">
        <v>85</v>
      </c>
      <c r="Q31" s="207">
        <v>6</v>
      </c>
      <c r="R31" s="207">
        <v>23</v>
      </c>
      <c r="S31" s="209">
        <f t="shared" si="3"/>
        <v>383.33333333333337</v>
      </c>
      <c r="T31" s="207">
        <v>9</v>
      </c>
      <c r="U31" s="207">
        <v>17</v>
      </c>
      <c r="V31" s="209">
        <f t="shared" si="4"/>
        <v>188.88888888888889</v>
      </c>
      <c r="W31" s="207">
        <v>8</v>
      </c>
      <c r="X31" s="208">
        <v>17</v>
      </c>
      <c r="Y31" s="209">
        <f t="shared" si="5"/>
        <v>212.5</v>
      </c>
      <c r="Z31" s="207">
        <v>6</v>
      </c>
      <c r="AA31" s="207">
        <v>15</v>
      </c>
      <c r="AB31" s="209">
        <f t="shared" si="6"/>
        <v>250</v>
      </c>
    </row>
    <row r="32" spans="1:28" ht="15" x14ac:dyDescent="0.25">
      <c r="A32" s="93" t="s">
        <v>64</v>
      </c>
      <c r="B32" s="110">
        <v>13</v>
      </c>
      <c r="C32" s="110">
        <v>5</v>
      </c>
      <c r="D32" s="209">
        <f t="shared" si="0"/>
        <v>38.461538461538467</v>
      </c>
      <c r="E32" s="110">
        <v>11</v>
      </c>
      <c r="F32" s="110">
        <v>3</v>
      </c>
      <c r="G32" s="209">
        <f t="shared" si="1"/>
        <v>27.27272727272727</v>
      </c>
      <c r="H32" s="110">
        <v>2</v>
      </c>
      <c r="I32" s="110">
        <v>1</v>
      </c>
      <c r="J32" s="209">
        <f t="shared" si="8"/>
        <v>50</v>
      </c>
      <c r="K32" s="215">
        <v>0</v>
      </c>
      <c r="L32" s="215">
        <v>0</v>
      </c>
      <c r="M32" s="209" t="s">
        <v>85</v>
      </c>
      <c r="N32" s="215">
        <v>0</v>
      </c>
      <c r="O32" s="215">
        <v>0</v>
      </c>
      <c r="P32" s="209" t="s">
        <v>85</v>
      </c>
      <c r="Q32" s="215">
        <v>7</v>
      </c>
      <c r="R32" s="215">
        <v>2</v>
      </c>
      <c r="S32" s="209">
        <f t="shared" si="3"/>
        <v>28.571428571428569</v>
      </c>
      <c r="T32" s="215">
        <v>9</v>
      </c>
      <c r="U32" s="215">
        <v>0</v>
      </c>
      <c r="V32" s="209">
        <f t="shared" si="4"/>
        <v>0</v>
      </c>
      <c r="W32" s="215">
        <v>7</v>
      </c>
      <c r="X32" s="215">
        <v>0</v>
      </c>
      <c r="Y32" s="209">
        <f t="shared" si="5"/>
        <v>0</v>
      </c>
      <c r="Z32" s="110">
        <v>6</v>
      </c>
      <c r="AA32" s="110">
        <v>0</v>
      </c>
      <c r="AB32" s="209">
        <f t="shared" si="6"/>
        <v>0</v>
      </c>
    </row>
    <row r="33" spans="1:25" ht="15" x14ac:dyDescent="0.25">
      <c r="A33" s="217"/>
      <c r="B33" s="217"/>
      <c r="C33" s="217"/>
      <c r="D33" s="218"/>
      <c r="E33" s="217"/>
      <c r="F33" s="217"/>
      <c r="G33" s="217"/>
      <c r="H33" s="217"/>
      <c r="I33" s="217"/>
      <c r="J33" s="218"/>
      <c r="K33" s="219"/>
      <c r="L33" s="219"/>
      <c r="M33" s="220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21"/>
      <c r="Y33" s="219"/>
    </row>
    <row r="34" spans="1:25" ht="15" x14ac:dyDescent="0.25">
      <c r="A34" s="217"/>
      <c r="B34" s="217"/>
      <c r="C34" s="217"/>
      <c r="D34" s="217"/>
      <c r="E34" s="217"/>
      <c r="F34" s="217"/>
      <c r="G34" s="217"/>
      <c r="H34" s="217"/>
      <c r="I34" s="217"/>
      <c r="J34" s="217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21"/>
      <c r="Y34" s="219"/>
    </row>
    <row r="35" spans="1:25" x14ac:dyDescent="0.2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</row>
    <row r="36" spans="1:25" x14ac:dyDescent="0.2"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</row>
    <row r="37" spans="1:25" x14ac:dyDescent="0.2"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</row>
    <row r="38" spans="1:25" x14ac:dyDescent="0.2"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</row>
    <row r="39" spans="1:25" x14ac:dyDescent="0.2"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  <c r="Y39" s="219"/>
    </row>
    <row r="40" spans="1:25" x14ac:dyDescent="0.2"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</row>
    <row r="41" spans="1:25" x14ac:dyDescent="0.2"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</row>
    <row r="42" spans="1:25" x14ac:dyDescent="0.2"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</row>
    <row r="43" spans="1:25" x14ac:dyDescent="0.2"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</row>
    <row r="44" spans="1:25" x14ac:dyDescent="0.2"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</row>
    <row r="45" spans="1:25" x14ac:dyDescent="0.2"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</row>
    <row r="46" spans="1:25" x14ac:dyDescent="0.2"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</row>
    <row r="47" spans="1:25" x14ac:dyDescent="0.2"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</row>
    <row r="48" spans="1:25" x14ac:dyDescent="0.2"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</row>
    <row r="49" spans="11:25" x14ac:dyDescent="0.2"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</row>
    <row r="50" spans="11:25" x14ac:dyDescent="0.2"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</row>
    <row r="51" spans="11:25" x14ac:dyDescent="0.2"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</row>
    <row r="52" spans="11:25" x14ac:dyDescent="0.2"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</row>
    <row r="53" spans="11:25" x14ac:dyDescent="0.2"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</row>
    <row r="54" spans="11:25" x14ac:dyDescent="0.2"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</row>
    <row r="55" spans="11:25" x14ac:dyDescent="0.2"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</row>
    <row r="56" spans="11:25" x14ac:dyDescent="0.2"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</row>
    <row r="57" spans="11:25" x14ac:dyDescent="0.2"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</row>
    <row r="58" spans="11:25" x14ac:dyDescent="0.2"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</row>
    <row r="59" spans="11:25" x14ac:dyDescent="0.2"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</row>
    <row r="60" spans="11:25" x14ac:dyDescent="0.2"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</row>
    <row r="61" spans="11:25" x14ac:dyDescent="0.2"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</row>
    <row r="62" spans="11:25" x14ac:dyDescent="0.2"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</row>
    <row r="63" spans="11:25" x14ac:dyDescent="0.2"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</row>
    <row r="64" spans="11:25" x14ac:dyDescent="0.2">
      <c r="K64" s="219"/>
      <c r="L64" s="219"/>
      <c r="M64" s="219"/>
      <c r="N64" s="219"/>
      <c r="O64" s="219"/>
      <c r="P64" s="219"/>
      <c r="Q64" s="219"/>
      <c r="R64" s="219"/>
      <c r="S64" s="219"/>
      <c r="T64" s="219"/>
      <c r="U64" s="219"/>
      <c r="V64" s="219"/>
      <c r="W64" s="219"/>
      <c r="X64" s="219"/>
      <c r="Y64" s="219"/>
    </row>
    <row r="65" spans="11:25" x14ac:dyDescent="0.2"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</row>
    <row r="66" spans="11:25" x14ac:dyDescent="0.2"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19"/>
      <c r="W66" s="219"/>
      <c r="X66" s="219"/>
      <c r="Y66" s="219"/>
    </row>
    <row r="67" spans="11:25" x14ac:dyDescent="0.2"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</row>
    <row r="68" spans="11:25" x14ac:dyDescent="0.2"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</row>
    <row r="69" spans="11:25" x14ac:dyDescent="0.2">
      <c r="K69" s="219"/>
      <c r="L69" s="219"/>
      <c r="M69" s="219"/>
      <c r="N69" s="219"/>
      <c r="O69" s="219"/>
      <c r="P69" s="219"/>
      <c r="Q69" s="219"/>
      <c r="R69" s="219"/>
      <c r="S69" s="219"/>
      <c r="T69" s="219"/>
      <c r="U69" s="219"/>
      <c r="V69" s="219"/>
      <c r="W69" s="219"/>
      <c r="X69" s="219"/>
      <c r="Y69" s="219"/>
    </row>
    <row r="70" spans="11:25" x14ac:dyDescent="0.2"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</row>
    <row r="71" spans="11:25" x14ac:dyDescent="0.2">
      <c r="K71" s="219"/>
      <c r="L71" s="219"/>
      <c r="M71" s="219"/>
      <c r="N71" s="219"/>
      <c r="O71" s="219"/>
      <c r="P71" s="219"/>
      <c r="Q71" s="219"/>
      <c r="R71" s="219"/>
      <c r="S71" s="219"/>
      <c r="T71" s="219"/>
      <c r="U71" s="219"/>
      <c r="V71" s="219"/>
      <c r="W71" s="219"/>
      <c r="X71" s="219"/>
      <c r="Y71" s="219"/>
    </row>
    <row r="72" spans="11:25" x14ac:dyDescent="0.2"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</row>
    <row r="73" spans="11:25" x14ac:dyDescent="0.2"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</row>
    <row r="74" spans="11:25" x14ac:dyDescent="0.2"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</row>
    <row r="75" spans="11:25" x14ac:dyDescent="0.2">
      <c r="K75" s="219"/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</row>
    <row r="76" spans="11:25" x14ac:dyDescent="0.2"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</row>
    <row r="77" spans="11:25" x14ac:dyDescent="0.2">
      <c r="K77" s="219"/>
      <c r="L77" s="219"/>
      <c r="M77" s="219"/>
      <c r="N77" s="219"/>
      <c r="O77" s="219"/>
      <c r="P77" s="219"/>
      <c r="Q77" s="219"/>
      <c r="R77" s="219"/>
      <c r="S77" s="219"/>
      <c r="T77" s="219"/>
      <c r="U77" s="219"/>
      <c r="V77" s="219"/>
      <c r="W77" s="219"/>
      <c r="X77" s="219"/>
      <c r="Y77" s="219"/>
    </row>
    <row r="78" spans="11:25" x14ac:dyDescent="0.2"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</row>
    <row r="79" spans="11:25" x14ac:dyDescent="0.2">
      <c r="K79" s="219"/>
      <c r="L79" s="219"/>
      <c r="M79" s="219"/>
      <c r="N79" s="219"/>
      <c r="O79" s="219"/>
      <c r="P79" s="219"/>
      <c r="Q79" s="219"/>
      <c r="R79" s="219"/>
      <c r="S79" s="219"/>
      <c r="T79" s="219"/>
      <c r="U79" s="219"/>
      <c r="V79" s="219"/>
      <c r="W79" s="219"/>
      <c r="X79" s="219"/>
      <c r="Y79" s="219"/>
    </row>
    <row r="80" spans="11:25" x14ac:dyDescent="0.2">
      <c r="K80" s="219"/>
      <c r="L80" s="219"/>
      <c r="M80" s="219"/>
      <c r="N80" s="219"/>
      <c r="O80" s="219"/>
      <c r="P80" s="219"/>
      <c r="Q80" s="219"/>
      <c r="R80" s="219"/>
      <c r="S80" s="219"/>
      <c r="T80" s="219"/>
      <c r="U80" s="219"/>
      <c r="V80" s="219"/>
      <c r="W80" s="219"/>
      <c r="X80" s="219"/>
      <c r="Y80" s="219"/>
    </row>
    <row r="81" spans="11:25" x14ac:dyDescent="0.2"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</row>
    <row r="82" spans="11:25" x14ac:dyDescent="0.2"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</row>
    <row r="83" spans="11:25" x14ac:dyDescent="0.2">
      <c r="K83" s="219"/>
      <c r="L83" s="219"/>
      <c r="M83" s="219"/>
      <c r="N83" s="219"/>
      <c r="O83" s="219"/>
      <c r="P83" s="219"/>
      <c r="Q83" s="219"/>
      <c r="R83" s="219"/>
      <c r="S83" s="219"/>
      <c r="T83" s="219"/>
      <c r="U83" s="219"/>
      <c r="V83" s="219"/>
      <c r="W83" s="219"/>
      <c r="X83" s="219"/>
      <c r="Y83" s="219"/>
    </row>
    <row r="84" spans="11:25" x14ac:dyDescent="0.2">
      <c r="K84" s="219"/>
      <c r="L84" s="219"/>
      <c r="M84" s="219"/>
      <c r="N84" s="219"/>
      <c r="O84" s="219"/>
      <c r="P84" s="219"/>
      <c r="Q84" s="219"/>
      <c r="R84" s="219"/>
      <c r="S84" s="219"/>
      <c r="T84" s="219"/>
      <c r="U84" s="219"/>
      <c r="V84" s="219"/>
      <c r="W84" s="219"/>
      <c r="X84" s="219"/>
      <c r="Y84" s="219"/>
    </row>
    <row r="85" spans="11:25" x14ac:dyDescent="0.2">
      <c r="K85" s="219"/>
      <c r="L85" s="219"/>
      <c r="M85" s="219"/>
      <c r="N85" s="219"/>
      <c r="O85" s="219"/>
      <c r="P85" s="219"/>
      <c r="Q85" s="219"/>
      <c r="R85" s="219"/>
      <c r="S85" s="219"/>
      <c r="T85" s="219"/>
      <c r="U85" s="219"/>
      <c r="V85" s="219"/>
      <c r="W85" s="219"/>
      <c r="X85" s="219"/>
      <c r="Y85" s="219"/>
    </row>
    <row r="86" spans="11:25" x14ac:dyDescent="0.2">
      <c r="K86" s="219"/>
      <c r="L86" s="219"/>
      <c r="M86" s="219"/>
      <c r="N86" s="219"/>
      <c r="O86" s="219"/>
      <c r="P86" s="219"/>
      <c r="Q86" s="219"/>
      <c r="R86" s="219"/>
      <c r="S86" s="219"/>
      <c r="T86" s="219"/>
      <c r="U86" s="219"/>
      <c r="V86" s="219"/>
      <c r="W86" s="219"/>
      <c r="X86" s="219"/>
      <c r="Y86" s="219"/>
    </row>
    <row r="87" spans="11:25" x14ac:dyDescent="0.2">
      <c r="K87" s="219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</row>
  </sheetData>
  <mergeCells count="11">
    <mergeCell ref="B1:M1"/>
    <mergeCell ref="Z3:AB3"/>
    <mergeCell ref="N3:P3"/>
    <mergeCell ref="Q3:S3"/>
    <mergeCell ref="T3:V3"/>
    <mergeCell ref="W3:Y3"/>
    <mergeCell ref="A3:A4"/>
    <mergeCell ref="B3:D3"/>
    <mergeCell ref="E3:G3"/>
    <mergeCell ref="H3:J3"/>
    <mergeCell ref="K3:M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87" orientation="landscape" r:id="rId1"/>
  <colBreaks count="1" manualBreakCount="1">
    <brk id="13" max="3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K19"/>
  <sheetViews>
    <sheetView view="pageBreakPreview" topLeftCell="A7" zoomScale="80" zoomScaleNormal="70" zoomScaleSheetLayoutView="80" workbookViewId="0">
      <selection activeCell="A30" sqref="A30"/>
    </sheetView>
  </sheetViews>
  <sheetFormatPr defaultColWidth="8" defaultRowHeight="12.75" x14ac:dyDescent="0.2"/>
  <cols>
    <col min="1" max="1" width="60.28515625" style="137" customWidth="1"/>
    <col min="2" max="3" width="16.28515625" style="137" customWidth="1"/>
    <col min="4" max="4" width="11" style="137" customWidth="1"/>
    <col min="5" max="5" width="11.5703125" style="137" customWidth="1"/>
    <col min="6" max="16384" width="8" style="137"/>
  </cols>
  <sheetData>
    <row r="1" spans="1:11" ht="27" customHeight="1" x14ac:dyDescent="0.2">
      <c r="A1" s="251" t="s">
        <v>78</v>
      </c>
      <c r="B1" s="251"/>
      <c r="C1" s="251"/>
      <c r="D1" s="251"/>
      <c r="E1" s="251"/>
    </row>
    <row r="2" spans="1:11" ht="23.25" customHeight="1" x14ac:dyDescent="0.2">
      <c r="A2" s="251" t="s">
        <v>35</v>
      </c>
      <c r="B2" s="251"/>
      <c r="C2" s="251"/>
      <c r="D2" s="251"/>
      <c r="E2" s="251"/>
    </row>
    <row r="3" spans="1:11" ht="6" customHeight="1" x14ac:dyDescent="0.2">
      <c r="A3" s="183"/>
    </row>
    <row r="4" spans="1:11" s="139" customFormat="1" ht="23.25" customHeight="1" x14ac:dyDescent="0.25">
      <c r="A4" s="262"/>
      <c r="B4" s="252" t="s">
        <v>101</v>
      </c>
      <c r="C4" s="252" t="s">
        <v>93</v>
      </c>
      <c r="D4" s="254" t="s">
        <v>1</v>
      </c>
      <c r="E4" s="255"/>
    </row>
    <row r="5" spans="1:11" s="139" customFormat="1" ht="32.25" customHeight="1" x14ac:dyDescent="0.25">
      <c r="A5" s="262"/>
      <c r="B5" s="253"/>
      <c r="C5" s="253"/>
      <c r="D5" s="141" t="s">
        <v>2</v>
      </c>
      <c r="E5" s="142" t="s">
        <v>65</v>
      </c>
    </row>
    <row r="6" spans="1:11" s="146" customFormat="1" ht="15.75" customHeight="1" x14ac:dyDescent="0.25">
      <c r="A6" s="144" t="s">
        <v>3</v>
      </c>
      <c r="B6" s="144">
        <v>5</v>
      </c>
      <c r="C6" s="144">
        <v>6</v>
      </c>
      <c r="D6" s="144">
        <v>7</v>
      </c>
      <c r="E6" s="144">
        <v>8</v>
      </c>
    </row>
    <row r="7" spans="1:11" s="146" customFormat="1" ht="31.5" customHeight="1" x14ac:dyDescent="0.25">
      <c r="A7" s="147" t="s">
        <v>67</v>
      </c>
      <c r="B7" s="184">
        <f>'10'!B8</f>
        <v>20881</v>
      </c>
      <c r="C7" s="184">
        <f>'10'!C8</f>
        <v>18663</v>
      </c>
      <c r="D7" s="8">
        <f>C7/B7*100</f>
        <v>89.37790335711891</v>
      </c>
      <c r="E7" s="185">
        <f>C7-B7</f>
        <v>-2218</v>
      </c>
      <c r="K7" s="186"/>
    </row>
    <row r="8" spans="1:11" s="139" customFormat="1" ht="31.5" customHeight="1" x14ac:dyDescent="0.25">
      <c r="A8" s="147" t="s">
        <v>68</v>
      </c>
      <c r="B8" s="187">
        <f>'10'!E8</f>
        <v>11598</v>
      </c>
      <c r="C8" s="187">
        <f>'10'!F8</f>
        <v>12685</v>
      </c>
      <c r="D8" s="8">
        <f t="shared" ref="D8:D12" si="0">C8/B8*100</f>
        <v>109.37230556992586</v>
      </c>
      <c r="E8" s="185">
        <f t="shared" ref="E8:E12" si="1">C8-B8</f>
        <v>1087</v>
      </c>
      <c r="K8" s="186"/>
    </row>
    <row r="9" spans="1:11" s="139" customFormat="1" ht="54.75" customHeight="1" x14ac:dyDescent="0.25">
      <c r="A9" s="155" t="s">
        <v>69</v>
      </c>
      <c r="B9" s="187">
        <f>'10'!H8</f>
        <v>5480</v>
      </c>
      <c r="C9" s="187">
        <f>'10'!I8</f>
        <v>2933</v>
      </c>
      <c r="D9" s="8">
        <f t="shared" si="0"/>
        <v>53.521897810218974</v>
      </c>
      <c r="E9" s="185">
        <f t="shared" si="1"/>
        <v>-2547</v>
      </c>
      <c r="K9" s="186"/>
    </row>
    <row r="10" spans="1:11" s="139" customFormat="1" ht="35.25" customHeight="1" x14ac:dyDescent="0.25">
      <c r="A10" s="147" t="s">
        <v>70</v>
      </c>
      <c r="B10" s="187">
        <f>'10'!K8</f>
        <v>968</v>
      </c>
      <c r="C10" s="187">
        <f>'10'!L8</f>
        <v>706</v>
      </c>
      <c r="D10" s="8">
        <f t="shared" si="0"/>
        <v>72.933884297520663</v>
      </c>
      <c r="E10" s="185">
        <f t="shared" si="1"/>
        <v>-262</v>
      </c>
      <c r="K10" s="186"/>
    </row>
    <row r="11" spans="1:11" s="139" customFormat="1" ht="45.75" customHeight="1" x14ac:dyDescent="0.25">
      <c r="A11" s="147" t="s">
        <v>71</v>
      </c>
      <c r="B11" s="187">
        <f>'10'!N8</f>
        <v>439</v>
      </c>
      <c r="C11" s="187">
        <f>'10'!O8</f>
        <v>126</v>
      </c>
      <c r="D11" s="8">
        <f t="shared" si="0"/>
        <v>28.701594533029613</v>
      </c>
      <c r="E11" s="185">
        <f t="shared" si="1"/>
        <v>-313</v>
      </c>
      <c r="K11" s="186"/>
    </row>
    <row r="12" spans="1:11" s="139" customFormat="1" ht="55.5" customHeight="1" x14ac:dyDescent="0.25">
      <c r="A12" s="147" t="s">
        <v>72</v>
      </c>
      <c r="B12" s="187">
        <f>'10'!Q8</f>
        <v>8049</v>
      </c>
      <c r="C12" s="187">
        <f>'10'!R8</f>
        <v>8372</v>
      </c>
      <c r="D12" s="8">
        <f t="shared" si="0"/>
        <v>104.01292085973412</v>
      </c>
      <c r="E12" s="185">
        <f t="shared" si="1"/>
        <v>323</v>
      </c>
      <c r="K12" s="186"/>
    </row>
    <row r="13" spans="1:11" s="139" customFormat="1" ht="12.75" customHeight="1" x14ac:dyDescent="0.25">
      <c r="A13" s="258" t="s">
        <v>4</v>
      </c>
      <c r="B13" s="259"/>
      <c r="C13" s="259"/>
      <c r="D13" s="259"/>
      <c r="E13" s="259"/>
      <c r="K13" s="186"/>
    </row>
    <row r="14" spans="1:11" s="139" customFormat="1" ht="15" customHeight="1" x14ac:dyDescent="0.25">
      <c r="A14" s="260"/>
      <c r="B14" s="261"/>
      <c r="C14" s="261"/>
      <c r="D14" s="261"/>
      <c r="E14" s="261"/>
      <c r="K14" s="186"/>
    </row>
    <row r="15" spans="1:11" s="139" customFormat="1" ht="20.25" customHeight="1" x14ac:dyDescent="0.25">
      <c r="A15" s="256" t="s">
        <v>0</v>
      </c>
      <c r="B15" s="262" t="s">
        <v>88</v>
      </c>
      <c r="C15" s="262" t="s">
        <v>89</v>
      </c>
      <c r="D15" s="254" t="s">
        <v>1</v>
      </c>
      <c r="E15" s="255"/>
      <c r="K15" s="186"/>
    </row>
    <row r="16" spans="1:11" ht="35.25" customHeight="1" x14ac:dyDescent="0.2">
      <c r="A16" s="257"/>
      <c r="B16" s="262"/>
      <c r="C16" s="262"/>
      <c r="D16" s="141" t="s">
        <v>2</v>
      </c>
      <c r="E16" s="142" t="s">
        <v>66</v>
      </c>
      <c r="K16" s="186"/>
    </row>
    <row r="17" spans="1:11" ht="24" customHeight="1" x14ac:dyDescent="0.2">
      <c r="A17" s="147" t="s">
        <v>67</v>
      </c>
      <c r="B17" s="184">
        <f>'10'!T8</f>
        <v>12870</v>
      </c>
      <c r="C17" s="184">
        <f>'10'!U8</f>
        <v>11304</v>
      </c>
      <c r="D17" s="188">
        <f t="shared" ref="D17" si="2">C17/B17*100</f>
        <v>87.832167832167826</v>
      </c>
      <c r="E17" s="189">
        <f t="shared" ref="E17" si="3">C17-B17</f>
        <v>-1566</v>
      </c>
      <c r="K17" s="186"/>
    </row>
    <row r="18" spans="1:11" ht="25.5" customHeight="1" x14ac:dyDescent="0.2">
      <c r="A18" s="167" t="s">
        <v>73</v>
      </c>
      <c r="B18" s="190">
        <f>'10'!W8</f>
        <v>7221</v>
      </c>
      <c r="C18" s="190">
        <f>'10'!X8</f>
        <v>6094</v>
      </c>
      <c r="D18" s="188">
        <f t="shared" ref="D18:D19" si="4">C18/B18*100</f>
        <v>84.392743387342477</v>
      </c>
      <c r="E18" s="189">
        <f t="shared" ref="E18:E19" si="5">C18-B18</f>
        <v>-1127</v>
      </c>
      <c r="K18" s="186"/>
    </row>
    <row r="19" spans="1:11" ht="43.5" customHeight="1" x14ac:dyDescent="0.2">
      <c r="A19" s="167" t="s">
        <v>74</v>
      </c>
      <c r="B19" s="190">
        <f>'10'!Z8</f>
        <v>5977</v>
      </c>
      <c r="C19" s="190">
        <f>'10'!AA8</f>
        <v>5298</v>
      </c>
      <c r="D19" s="188">
        <f t="shared" si="4"/>
        <v>88.639785845742011</v>
      </c>
      <c r="E19" s="189">
        <f t="shared" si="5"/>
        <v>-679</v>
      </c>
      <c r="K19" s="186"/>
    </row>
  </sheetData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2021-05-14T06:26:30Z</cp:lastPrinted>
  <dcterms:created xsi:type="dcterms:W3CDTF">2020-12-10T10:35:03Z</dcterms:created>
  <dcterms:modified xsi:type="dcterms:W3CDTF">2021-05-14T06:42:51Z</dcterms:modified>
</cp:coreProperties>
</file>