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80" yWindow="3210" windowWidth="28485" windowHeight="7200" activeTab="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'1'!$A$1:$E$22</definedName>
    <definedName name="_xlnm.Print_Area" localSheetId="9">'10'!$A$1:$X$38</definedName>
    <definedName name="_xlnm.Print_Area" localSheetId="10">'11'!$A$1:$D$21</definedName>
    <definedName name="_xlnm.Print_Area" localSheetId="11">'12'!$A$1:$K$34</definedName>
    <definedName name="_xlnm.Print_Area" localSheetId="12">'13'!$A$1:$K$34</definedName>
    <definedName name="_xlnm.Print_Area" localSheetId="13">'14'!$A$1:$I$23</definedName>
    <definedName name="_xlnm.Print_Area" localSheetId="14">'15'!$A$1:$X$37</definedName>
    <definedName name="_xlnm.Print_Area" localSheetId="15">'16'!$A$1:$X$37</definedName>
    <definedName name="_xlnm.Print_Area" localSheetId="1">'2'!$A$1:$X$38</definedName>
    <definedName name="_xlnm.Print_Area" localSheetId="2">'3'!$A$1:$E$22</definedName>
    <definedName name="_xlnm.Print_Area" localSheetId="3">'4'!$A$1:$X$37</definedName>
    <definedName name="_xlnm.Print_Area" localSheetId="4">'5'!$A$1:$E$23</definedName>
    <definedName name="_xlnm.Print_Area" localSheetId="5">'6'!$A$1:$X$39</definedName>
    <definedName name="_xlnm.Print_Area" localSheetId="6">'7'!$A$1:$E$22</definedName>
    <definedName name="_xlnm.Print_Area" localSheetId="7">'8'!$A$1:$X$37</definedName>
    <definedName name="_xlnm.Print_Area" localSheetId="8">'9'!$A$1:$E$24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31" l="1"/>
  <c r="H28" i="31"/>
  <c r="H23" i="31"/>
  <c r="H10" i="31"/>
  <c r="Q35" i="34"/>
  <c r="N35" i="34"/>
  <c r="K17" i="34"/>
  <c r="K15" i="34"/>
  <c r="H35" i="34"/>
  <c r="H30" i="34"/>
  <c r="H20" i="34"/>
  <c r="H17" i="34"/>
  <c r="H14" i="34"/>
  <c r="N25" i="29" l="1"/>
  <c r="N14" i="29"/>
  <c r="N13" i="29"/>
  <c r="K17" i="29"/>
  <c r="K18" i="29"/>
  <c r="K13" i="29"/>
  <c r="H9" i="29"/>
  <c r="H28" i="29"/>
  <c r="H23" i="29"/>
  <c r="N26" i="39"/>
  <c r="N14" i="39"/>
  <c r="N15" i="39"/>
  <c r="K18" i="39"/>
  <c r="K31" i="47" l="1"/>
  <c r="K32" i="47"/>
  <c r="K33" i="47"/>
  <c r="K23" i="47"/>
  <c r="K19" i="47"/>
  <c r="K13" i="47"/>
  <c r="N32" i="47"/>
  <c r="N15" i="47"/>
  <c r="N19" i="47"/>
  <c r="N14" i="47"/>
  <c r="K9" i="46"/>
  <c r="K13" i="46"/>
  <c r="K19" i="46"/>
  <c r="K33" i="46"/>
  <c r="K25" i="46"/>
  <c r="N30" i="46"/>
  <c r="N25" i="46"/>
  <c r="N23" i="46"/>
  <c r="N14" i="46"/>
  <c r="N12" i="46"/>
  <c r="N10" i="46"/>
  <c r="N9" i="46"/>
  <c r="K34" i="30" l="1"/>
  <c r="K20" i="30"/>
  <c r="K14" i="30"/>
  <c r="K15" i="30"/>
  <c r="K16" i="30"/>
  <c r="K17" i="30"/>
  <c r="X26" i="31"/>
  <c r="Q23" i="31"/>
  <c r="Q24" i="31"/>
  <c r="Q25" i="31"/>
  <c r="Q16" i="31"/>
  <c r="Q17" i="31"/>
  <c r="K32" i="31"/>
  <c r="K22" i="31"/>
  <c r="K15" i="31"/>
  <c r="H30" i="31"/>
  <c r="H24" i="31"/>
  <c r="H22" i="31"/>
  <c r="H19" i="31"/>
  <c r="H15" i="31"/>
  <c r="N9" i="31"/>
  <c r="Q14" i="34"/>
  <c r="K13" i="34"/>
  <c r="K32" i="34"/>
  <c r="K24" i="34"/>
  <c r="K20" i="34"/>
  <c r="H31" i="34"/>
  <c r="H28" i="34"/>
  <c r="H27" i="34"/>
  <c r="H21" i="34"/>
  <c r="H15" i="34"/>
  <c r="K33" i="29"/>
  <c r="K32" i="29"/>
  <c r="K27" i="29"/>
  <c r="K24" i="29"/>
  <c r="K25" i="29"/>
  <c r="K23" i="29"/>
  <c r="K15" i="29"/>
  <c r="K9" i="29"/>
  <c r="H32" i="29"/>
  <c r="H19" i="29"/>
  <c r="H20" i="29"/>
  <c r="H16" i="29"/>
  <c r="N32" i="29"/>
  <c r="N9" i="29"/>
  <c r="N16" i="39"/>
  <c r="H21" i="39"/>
  <c r="K14" i="39"/>
  <c r="K16" i="39"/>
  <c r="K24" i="39"/>
  <c r="K25" i="39"/>
  <c r="K26" i="39"/>
  <c r="K34" i="39"/>
  <c r="N33" i="39"/>
  <c r="K29" i="31" l="1"/>
  <c r="X35" i="34" l="1"/>
  <c r="U35" i="34"/>
  <c r="X34" i="46" l="1"/>
  <c r="U34" i="46"/>
  <c r="X33" i="46"/>
  <c r="U33" i="46"/>
  <c r="X32" i="46"/>
  <c r="U32" i="46"/>
  <c r="X31" i="46"/>
  <c r="U31" i="46"/>
  <c r="X30" i="46"/>
  <c r="U30" i="46"/>
  <c r="X29" i="46"/>
  <c r="U29" i="46"/>
  <c r="X28" i="46"/>
  <c r="U28" i="46"/>
  <c r="X27" i="46"/>
  <c r="U27" i="46"/>
  <c r="X26" i="46"/>
  <c r="U26" i="46"/>
  <c r="X25" i="46"/>
  <c r="U25" i="46"/>
  <c r="X24" i="46"/>
  <c r="U24" i="46"/>
  <c r="X23" i="46"/>
  <c r="U23" i="46"/>
  <c r="X22" i="46"/>
  <c r="U22" i="46"/>
  <c r="X21" i="46"/>
  <c r="U21" i="46"/>
  <c r="X20" i="46"/>
  <c r="U20" i="46"/>
  <c r="X19" i="46"/>
  <c r="U19" i="46"/>
  <c r="X18" i="46"/>
  <c r="U18" i="46"/>
  <c r="X17" i="46"/>
  <c r="U17" i="46"/>
  <c r="X16" i="46"/>
  <c r="U16" i="46"/>
  <c r="X15" i="46"/>
  <c r="U15" i="46"/>
  <c r="X14" i="46"/>
  <c r="U14" i="46"/>
  <c r="X13" i="46"/>
  <c r="U13" i="46"/>
  <c r="X12" i="46"/>
  <c r="U12" i="46"/>
  <c r="X11" i="46"/>
  <c r="U11" i="46"/>
  <c r="X10" i="46"/>
  <c r="U10" i="46"/>
  <c r="X9" i="46"/>
  <c r="U9" i="46"/>
  <c r="Q34" i="46"/>
  <c r="N34" i="46"/>
  <c r="K34" i="46"/>
  <c r="H34" i="46"/>
  <c r="E34" i="46"/>
  <c r="Q33" i="46"/>
  <c r="N33" i="46"/>
  <c r="H33" i="46"/>
  <c r="E33" i="46"/>
  <c r="Q32" i="46"/>
  <c r="K32" i="46"/>
  <c r="H32" i="46"/>
  <c r="E32" i="46"/>
  <c r="Q31" i="46"/>
  <c r="K31" i="46"/>
  <c r="H31" i="46"/>
  <c r="E31" i="46"/>
  <c r="Q30" i="46"/>
  <c r="K30" i="46"/>
  <c r="H30" i="46"/>
  <c r="E30" i="46"/>
  <c r="Q29" i="46"/>
  <c r="K29" i="46"/>
  <c r="E29" i="46"/>
  <c r="Q28" i="46"/>
  <c r="H28" i="46"/>
  <c r="E28" i="46"/>
  <c r="Q27" i="46"/>
  <c r="K27" i="46"/>
  <c r="H27" i="46"/>
  <c r="E27" i="46"/>
  <c r="Q26" i="46"/>
  <c r="H26" i="46"/>
  <c r="E26" i="46"/>
  <c r="Q25" i="46"/>
  <c r="H25" i="46"/>
  <c r="E25" i="46"/>
  <c r="Q24" i="46"/>
  <c r="K24" i="46"/>
  <c r="H24" i="46"/>
  <c r="E24" i="46"/>
  <c r="Q23" i="46"/>
  <c r="K23" i="46"/>
  <c r="H23" i="46"/>
  <c r="E23" i="46"/>
  <c r="Q22" i="46"/>
  <c r="K22" i="46"/>
  <c r="H22" i="46"/>
  <c r="E22" i="46"/>
  <c r="Q21" i="46"/>
  <c r="K21" i="46"/>
  <c r="H21" i="46"/>
  <c r="E21" i="46"/>
  <c r="Q20" i="46"/>
  <c r="H20" i="46"/>
  <c r="E20" i="46"/>
  <c r="Q19" i="46"/>
  <c r="H19" i="46"/>
  <c r="E19" i="46"/>
  <c r="Q18" i="46"/>
  <c r="K18" i="46"/>
  <c r="H18" i="46"/>
  <c r="E18" i="46"/>
  <c r="Q17" i="46"/>
  <c r="H17" i="46"/>
  <c r="E17" i="46"/>
  <c r="Q16" i="46"/>
  <c r="K16" i="46"/>
  <c r="H16" i="46"/>
  <c r="E16" i="46"/>
  <c r="Q15" i="46"/>
  <c r="K15" i="46"/>
  <c r="H15" i="46"/>
  <c r="E15" i="46"/>
  <c r="Q14" i="46"/>
  <c r="K14" i="46"/>
  <c r="H14" i="46"/>
  <c r="E14" i="46"/>
  <c r="Q13" i="46"/>
  <c r="H13" i="46"/>
  <c r="E13" i="46"/>
  <c r="Q12" i="46"/>
  <c r="K12" i="46"/>
  <c r="H12" i="46"/>
  <c r="E12" i="46"/>
  <c r="Q11" i="46"/>
  <c r="K11" i="46"/>
  <c r="H11" i="46"/>
  <c r="E11" i="46"/>
  <c r="Q10" i="46"/>
  <c r="K10" i="46"/>
  <c r="H10" i="46"/>
  <c r="E10" i="46"/>
  <c r="Q9" i="46"/>
  <c r="H9" i="46"/>
  <c r="E9" i="46"/>
  <c r="X34" i="47"/>
  <c r="U34" i="47"/>
  <c r="X33" i="47"/>
  <c r="U33" i="47"/>
  <c r="X32" i="47"/>
  <c r="U32" i="47"/>
  <c r="X31" i="47"/>
  <c r="U31" i="47"/>
  <c r="X30" i="47"/>
  <c r="U30" i="47"/>
  <c r="X29" i="47"/>
  <c r="U29" i="47"/>
  <c r="X28" i="47"/>
  <c r="U28" i="47"/>
  <c r="X27" i="47"/>
  <c r="U27" i="47"/>
  <c r="X26" i="47"/>
  <c r="U26" i="47"/>
  <c r="X25" i="47"/>
  <c r="U25" i="47"/>
  <c r="X24" i="47"/>
  <c r="U24" i="47"/>
  <c r="X23" i="47"/>
  <c r="U23" i="47"/>
  <c r="X22" i="47"/>
  <c r="U22" i="47"/>
  <c r="X21" i="47"/>
  <c r="U21" i="47"/>
  <c r="X20" i="47"/>
  <c r="U20" i="47"/>
  <c r="X19" i="47"/>
  <c r="U19" i="47"/>
  <c r="X18" i="47"/>
  <c r="U18" i="47"/>
  <c r="X17" i="47"/>
  <c r="U17" i="47"/>
  <c r="X16" i="47"/>
  <c r="U16" i="47"/>
  <c r="X15" i="47"/>
  <c r="U15" i="47"/>
  <c r="X14" i="47"/>
  <c r="U14" i="47"/>
  <c r="X13" i="47"/>
  <c r="U13" i="47"/>
  <c r="X12" i="47"/>
  <c r="U12" i="47"/>
  <c r="X11" i="47"/>
  <c r="U11" i="47"/>
  <c r="X10" i="47"/>
  <c r="U10" i="47"/>
  <c r="X9" i="47"/>
  <c r="U9" i="47"/>
  <c r="Q34" i="47"/>
  <c r="H34" i="47"/>
  <c r="E34" i="47"/>
  <c r="Q33" i="47"/>
  <c r="N33" i="47"/>
  <c r="H33" i="47"/>
  <c r="E33" i="47"/>
  <c r="Q32" i="47"/>
  <c r="H32" i="47"/>
  <c r="E32" i="47"/>
  <c r="Q31" i="47"/>
  <c r="H31" i="47"/>
  <c r="E31" i="47"/>
  <c r="Q30" i="47"/>
  <c r="K30" i="47"/>
  <c r="H30" i="47"/>
  <c r="E30" i="47"/>
  <c r="Q29" i="47"/>
  <c r="N29" i="47"/>
  <c r="K29" i="47"/>
  <c r="H29" i="47"/>
  <c r="E29" i="47"/>
  <c r="Q28" i="47"/>
  <c r="H28" i="47"/>
  <c r="E28" i="47"/>
  <c r="Q27" i="47"/>
  <c r="K27" i="47"/>
  <c r="H27" i="47"/>
  <c r="E27" i="47"/>
  <c r="Q26" i="47"/>
  <c r="H26" i="47"/>
  <c r="E26" i="47"/>
  <c r="Q25" i="47"/>
  <c r="N25" i="47"/>
  <c r="K25" i="47"/>
  <c r="H25" i="47"/>
  <c r="E25" i="47"/>
  <c r="Q24" i="47"/>
  <c r="N24" i="47"/>
  <c r="K24" i="47"/>
  <c r="H24" i="47"/>
  <c r="E24" i="47"/>
  <c r="Q23" i="47"/>
  <c r="H23" i="47"/>
  <c r="E23" i="47"/>
  <c r="Q22" i="47"/>
  <c r="H22" i="47"/>
  <c r="E22" i="47"/>
  <c r="Q21" i="47"/>
  <c r="N21" i="47"/>
  <c r="K21" i="47"/>
  <c r="H21" i="47"/>
  <c r="E21" i="47"/>
  <c r="Q20" i="47"/>
  <c r="H20" i="47"/>
  <c r="E20" i="47"/>
  <c r="Q19" i="47"/>
  <c r="H19" i="47"/>
  <c r="E19" i="47"/>
  <c r="Q18" i="47"/>
  <c r="K18" i="47"/>
  <c r="H18" i="47"/>
  <c r="E18" i="47"/>
  <c r="Q17" i="47"/>
  <c r="H17" i="47"/>
  <c r="E17" i="47"/>
  <c r="Q16" i="47"/>
  <c r="N16" i="47"/>
  <c r="K16" i="47"/>
  <c r="H16" i="47"/>
  <c r="E16" i="47"/>
  <c r="Q15" i="47"/>
  <c r="K15" i="47"/>
  <c r="H15" i="47"/>
  <c r="E15" i="47"/>
  <c r="Q14" i="47"/>
  <c r="K14" i="47"/>
  <c r="H14" i="47"/>
  <c r="E14" i="47"/>
  <c r="Q13" i="47"/>
  <c r="H13" i="47"/>
  <c r="E13" i="47"/>
  <c r="Q12" i="47"/>
  <c r="N12" i="47"/>
  <c r="K12" i="47"/>
  <c r="H12" i="47"/>
  <c r="E12" i="47"/>
  <c r="Q11" i="47"/>
  <c r="K11" i="47"/>
  <c r="H11" i="47"/>
  <c r="E11" i="47"/>
  <c r="Q10" i="47"/>
  <c r="K10" i="47"/>
  <c r="H10" i="47"/>
  <c r="E10" i="47"/>
  <c r="Q9" i="47"/>
  <c r="N9" i="47"/>
  <c r="K9" i="47"/>
  <c r="H9" i="47"/>
  <c r="E9" i="47"/>
  <c r="R8" i="47" l="1"/>
  <c r="G18" i="45" s="1"/>
  <c r="B8" i="47"/>
  <c r="G8" i="45" s="1"/>
  <c r="R8" i="46" l="1"/>
  <c r="C18" i="45" s="1"/>
  <c r="B8" i="46"/>
  <c r="C8" i="45" s="1"/>
  <c r="I8" i="44"/>
  <c r="D19" i="25" s="1"/>
  <c r="B8" i="44"/>
  <c r="D9" i="25" s="1"/>
  <c r="I8" i="37"/>
  <c r="C19" i="25" s="1"/>
  <c r="B8" i="37"/>
  <c r="C9" i="25" s="1"/>
  <c r="R8" i="31"/>
  <c r="C16" i="43" s="1"/>
  <c r="R9" i="30"/>
  <c r="C17" i="40" s="1"/>
  <c r="B9" i="30"/>
  <c r="C7" i="40" s="1"/>
  <c r="B8" i="31"/>
  <c r="C6" i="43" s="1"/>
  <c r="R10" i="34"/>
  <c r="C16" i="24" s="1"/>
  <c r="B10" i="34"/>
  <c r="C6" i="24" s="1"/>
  <c r="F10" i="34"/>
  <c r="G10" i="34"/>
  <c r="I10" i="34"/>
  <c r="J10" i="34"/>
  <c r="L10" i="34"/>
  <c r="M10" i="34"/>
  <c r="O10" i="34"/>
  <c r="P10" i="34"/>
  <c r="S10" i="34"/>
  <c r="T10" i="34"/>
  <c r="V10" i="34"/>
  <c r="W10" i="34"/>
  <c r="H11" i="34"/>
  <c r="Q11" i="34"/>
  <c r="U11" i="34"/>
  <c r="X11" i="34"/>
  <c r="H12" i="34"/>
  <c r="K12" i="34"/>
  <c r="Q12" i="34"/>
  <c r="U12" i="34"/>
  <c r="X12" i="34"/>
  <c r="H13" i="34"/>
  <c r="Q13" i="34"/>
  <c r="U13" i="34"/>
  <c r="X13" i="34"/>
  <c r="U14" i="34"/>
  <c r="X14" i="34"/>
  <c r="Q15" i="34"/>
  <c r="U15" i="34"/>
  <c r="X15" i="34"/>
  <c r="Q16" i="34"/>
  <c r="U16" i="34"/>
  <c r="X16" i="34"/>
  <c r="Q17" i="34"/>
  <c r="U17" i="34"/>
  <c r="X17" i="34"/>
  <c r="H18" i="34"/>
  <c r="K18" i="34"/>
  <c r="Q18" i="34"/>
  <c r="U18" i="34"/>
  <c r="X18" i="34"/>
  <c r="Q19" i="34"/>
  <c r="U19" i="34"/>
  <c r="X19" i="34"/>
  <c r="Q20" i="34"/>
  <c r="U20" i="34"/>
  <c r="X20" i="34"/>
  <c r="Q21" i="34"/>
  <c r="U21" i="34"/>
  <c r="X21" i="34"/>
  <c r="U22" i="34"/>
  <c r="X22" i="34"/>
  <c r="H23" i="34"/>
  <c r="Q23" i="34"/>
  <c r="U23" i="34"/>
  <c r="X23" i="34"/>
  <c r="H24" i="34"/>
  <c r="Q24" i="34"/>
  <c r="U24" i="34"/>
  <c r="X24" i="34"/>
  <c r="Q25" i="34"/>
  <c r="U25" i="34"/>
  <c r="X25" i="34"/>
  <c r="Q26" i="34"/>
  <c r="U26" i="34"/>
  <c r="X26" i="34"/>
  <c r="Q27" i="34"/>
  <c r="U27" i="34"/>
  <c r="X27" i="34"/>
  <c r="Q28" i="34"/>
  <c r="U28" i="34"/>
  <c r="X28" i="34"/>
  <c r="Q29" i="34"/>
  <c r="U29" i="34"/>
  <c r="X29" i="34"/>
  <c r="Q30" i="34"/>
  <c r="U30" i="34"/>
  <c r="X30" i="34"/>
  <c r="K31" i="34"/>
  <c r="Q31" i="34"/>
  <c r="U31" i="34"/>
  <c r="X31" i="34"/>
  <c r="H32" i="34"/>
  <c r="Q32" i="34"/>
  <c r="U32" i="34"/>
  <c r="X32" i="34"/>
  <c r="H33" i="34"/>
  <c r="Q33" i="34"/>
  <c r="U33" i="34"/>
  <c r="X33" i="34"/>
  <c r="Q34" i="34"/>
  <c r="U34" i="34"/>
  <c r="X34" i="34"/>
  <c r="Q36" i="34"/>
  <c r="U36" i="34"/>
  <c r="X36" i="34"/>
  <c r="C10" i="34"/>
  <c r="D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R8" i="29"/>
  <c r="C15" i="42" s="1"/>
  <c r="B8" i="29"/>
  <c r="C5" i="42" s="1"/>
  <c r="C8" i="29"/>
  <c r="D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F8" i="29"/>
  <c r="G8" i="29"/>
  <c r="I8" i="29"/>
  <c r="J8" i="29"/>
  <c r="L8" i="29"/>
  <c r="M8" i="29"/>
  <c r="O8" i="29"/>
  <c r="P8" i="29"/>
  <c r="S8" i="29"/>
  <c r="T8" i="29"/>
  <c r="V8" i="29"/>
  <c r="W8" i="29"/>
  <c r="Q9" i="29"/>
  <c r="U9" i="29"/>
  <c r="X9" i="29"/>
  <c r="H10" i="29"/>
  <c r="K10" i="29"/>
  <c r="Q10" i="29"/>
  <c r="U10" i="29"/>
  <c r="X10" i="29"/>
  <c r="H11" i="29"/>
  <c r="K11" i="29"/>
  <c r="Q11" i="29"/>
  <c r="U11" i="29"/>
  <c r="X11" i="29"/>
  <c r="H12" i="29"/>
  <c r="K12" i="29"/>
  <c r="Q12" i="29"/>
  <c r="U12" i="29"/>
  <c r="X12" i="29"/>
  <c r="H13" i="29"/>
  <c r="Q13" i="29"/>
  <c r="U13" i="29"/>
  <c r="X13" i="29"/>
  <c r="H14" i="29"/>
  <c r="K14" i="29"/>
  <c r="Q14" i="29"/>
  <c r="U14" i="29"/>
  <c r="X14" i="29"/>
  <c r="H15" i="29"/>
  <c r="Q15" i="29"/>
  <c r="U15" i="29"/>
  <c r="X15" i="29"/>
  <c r="K16" i="29"/>
  <c r="Q16" i="29"/>
  <c r="U16" i="29"/>
  <c r="X16" i="29"/>
  <c r="H17" i="29"/>
  <c r="Q17" i="29"/>
  <c r="U17" i="29"/>
  <c r="X17" i="29"/>
  <c r="H18" i="29"/>
  <c r="Q18" i="29"/>
  <c r="U18" i="29"/>
  <c r="X18" i="29"/>
  <c r="Q19" i="29"/>
  <c r="U19" i="29"/>
  <c r="X19" i="29"/>
  <c r="U20" i="29"/>
  <c r="X20" i="29"/>
  <c r="H21" i="29"/>
  <c r="K21" i="29"/>
  <c r="Q21" i="29"/>
  <c r="U21" i="29"/>
  <c r="X21" i="29"/>
  <c r="H22" i="29"/>
  <c r="Q22" i="29"/>
  <c r="U22" i="29"/>
  <c r="X22" i="29"/>
  <c r="Q23" i="29"/>
  <c r="U23" i="29"/>
  <c r="X23" i="29"/>
  <c r="H24" i="29"/>
  <c r="Q24" i="29"/>
  <c r="U24" i="29"/>
  <c r="X24" i="29"/>
  <c r="H25" i="29"/>
  <c r="Q25" i="29"/>
  <c r="U25" i="29"/>
  <c r="X25" i="29"/>
  <c r="H26" i="29"/>
  <c r="Q26" i="29"/>
  <c r="U26" i="29"/>
  <c r="X26" i="29"/>
  <c r="Q27" i="29"/>
  <c r="U27" i="29"/>
  <c r="X27" i="29"/>
  <c r="Q28" i="29"/>
  <c r="U28" i="29"/>
  <c r="X28" i="29"/>
  <c r="H29" i="29"/>
  <c r="K29" i="29"/>
  <c r="Q29" i="29"/>
  <c r="U29" i="29"/>
  <c r="X29" i="29"/>
  <c r="H30" i="29"/>
  <c r="K30" i="29"/>
  <c r="Q30" i="29"/>
  <c r="U30" i="29"/>
  <c r="X30" i="29"/>
  <c r="H31" i="29"/>
  <c r="Q31" i="29"/>
  <c r="U31" i="29"/>
  <c r="X31" i="29"/>
  <c r="Q32" i="29"/>
  <c r="U32" i="29"/>
  <c r="X32" i="29"/>
  <c r="H33" i="29"/>
  <c r="N33" i="29"/>
  <c r="Q33" i="29"/>
  <c r="U33" i="29"/>
  <c r="X33" i="29"/>
  <c r="H34" i="29"/>
  <c r="Q34" i="29"/>
  <c r="U34" i="29"/>
  <c r="X34" i="29"/>
  <c r="R9" i="39"/>
  <c r="C16" i="23" s="1"/>
  <c r="B9" i="39"/>
  <c r="C6" i="23" s="1"/>
  <c r="B19" i="25" l="1"/>
  <c r="H8" i="29"/>
  <c r="B9" i="25"/>
  <c r="U10" i="34"/>
  <c r="H10" i="34"/>
  <c r="E10" i="34"/>
  <c r="Q10" i="34"/>
  <c r="X10" i="34"/>
  <c r="K10" i="34"/>
  <c r="X8" i="29"/>
  <c r="N8" i="29"/>
  <c r="E8" i="29"/>
  <c r="Q8" i="29"/>
  <c r="U8" i="29"/>
  <c r="K8" i="29"/>
  <c r="X13" i="31"/>
  <c r="U13" i="31"/>
  <c r="U26" i="31" l="1"/>
  <c r="H9" i="31"/>
  <c r="X12" i="31" l="1"/>
  <c r="X15" i="31"/>
  <c r="X16" i="31"/>
  <c r="X17" i="31"/>
  <c r="X18" i="31"/>
  <c r="X20" i="31"/>
  <c r="X21" i="31"/>
  <c r="X23" i="31"/>
  <c r="X25" i="31"/>
  <c r="X27" i="31"/>
  <c r="X28" i="31"/>
  <c r="X29" i="31"/>
  <c r="X30" i="31"/>
  <c r="X31" i="31"/>
  <c r="X32" i="31"/>
  <c r="X33" i="31"/>
  <c r="X34" i="31"/>
  <c r="U11" i="31"/>
  <c r="U12" i="31"/>
  <c r="U15" i="31"/>
  <c r="U16" i="31"/>
  <c r="U17" i="31"/>
  <c r="U18" i="31"/>
  <c r="U19" i="31"/>
  <c r="U20" i="31"/>
  <c r="U21" i="31"/>
  <c r="U22" i="31"/>
  <c r="U23" i="31"/>
  <c r="U25" i="31"/>
  <c r="U27" i="31"/>
  <c r="U28" i="31"/>
  <c r="U29" i="31"/>
  <c r="U30" i="31"/>
  <c r="U31" i="31"/>
  <c r="U32" i="31"/>
  <c r="U33" i="31"/>
  <c r="U34" i="31"/>
  <c r="K30" i="31"/>
  <c r="H12" i="31"/>
  <c r="H31" i="31"/>
  <c r="H32" i="31"/>
  <c r="Q12" i="31" l="1"/>
  <c r="Q13" i="31"/>
  <c r="Q15" i="31"/>
  <c r="Q18" i="31"/>
  <c r="Q20" i="31"/>
  <c r="Q21" i="31"/>
  <c r="Q22" i="31"/>
  <c r="Q27" i="31"/>
  <c r="Q28" i="31"/>
  <c r="Q29" i="31"/>
  <c r="Q30" i="31"/>
  <c r="Q31" i="31"/>
  <c r="Q32" i="31"/>
  <c r="Q33" i="31"/>
  <c r="Q34" i="31"/>
  <c r="E8" i="44" l="1"/>
  <c r="E8" i="37"/>
  <c r="E26" i="31" l="1"/>
  <c r="E27" i="31"/>
  <c r="E28" i="31"/>
  <c r="N26" i="30" l="1"/>
  <c r="N34" i="30"/>
  <c r="E24" i="31" l="1"/>
  <c r="E25" i="31"/>
  <c r="E29" i="31"/>
  <c r="E30" i="31"/>
  <c r="N17" i="39"/>
  <c r="N25" i="39"/>
  <c r="N34" i="39"/>
  <c r="X11" i="30" l="1"/>
  <c r="X12" i="30"/>
  <c r="X1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X28" i="30"/>
  <c r="X29" i="30"/>
  <c r="X30" i="30"/>
  <c r="X31" i="30"/>
  <c r="X32" i="30"/>
  <c r="X33" i="30"/>
  <c r="X34" i="30"/>
  <c r="X35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U28" i="30"/>
  <c r="U29" i="30"/>
  <c r="U30" i="30"/>
  <c r="U31" i="30"/>
  <c r="U32" i="30"/>
  <c r="U33" i="30"/>
  <c r="U34" i="30"/>
  <c r="U35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N17" i="30"/>
  <c r="N22" i="30"/>
  <c r="K12" i="30"/>
  <c r="K13" i="30"/>
  <c r="K19" i="30"/>
  <c r="K22" i="30"/>
  <c r="K23" i="30"/>
  <c r="K24" i="30"/>
  <c r="K25" i="30"/>
  <c r="K26" i="30"/>
  <c r="K28" i="30"/>
  <c r="K30" i="30"/>
  <c r="K31" i="30"/>
  <c r="K32" i="30"/>
  <c r="K33" i="30"/>
  <c r="K35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8" i="30"/>
  <c r="H29" i="30"/>
  <c r="H30" i="30"/>
  <c r="H31" i="30"/>
  <c r="H32" i="30"/>
  <c r="H33" i="30"/>
  <c r="H34" i="30"/>
  <c r="H35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X11" i="39" l="1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X26" i="39"/>
  <c r="X27" i="39"/>
  <c r="X28" i="39"/>
  <c r="X29" i="39"/>
  <c r="X30" i="39"/>
  <c r="X31" i="39"/>
  <c r="X32" i="39"/>
  <c r="X33" i="39"/>
  <c r="X34" i="39"/>
  <c r="X35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U29" i="39"/>
  <c r="U30" i="39"/>
  <c r="U31" i="39"/>
  <c r="U32" i="39"/>
  <c r="U33" i="39"/>
  <c r="U34" i="39"/>
  <c r="U35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N13" i="39"/>
  <c r="K11" i="39"/>
  <c r="K12" i="39"/>
  <c r="K13" i="39"/>
  <c r="K15" i="39"/>
  <c r="K17" i="39"/>
  <c r="K19" i="39"/>
  <c r="K22" i="39"/>
  <c r="K23" i="39"/>
  <c r="K28" i="39"/>
  <c r="K30" i="39"/>
  <c r="K31" i="39"/>
  <c r="K33" i="39"/>
  <c r="H11" i="39"/>
  <c r="H12" i="39"/>
  <c r="H13" i="39"/>
  <c r="H14" i="39"/>
  <c r="H15" i="39"/>
  <c r="H16" i="39"/>
  <c r="H17" i="39"/>
  <c r="H18" i="39"/>
  <c r="H19" i="39"/>
  <c r="H20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W8" i="47" l="1"/>
  <c r="V8" i="47"/>
  <c r="F20" i="45" s="1"/>
  <c r="T8" i="47"/>
  <c r="S8" i="47"/>
  <c r="F19" i="45" s="1"/>
  <c r="P8" i="47"/>
  <c r="G13" i="45" s="1"/>
  <c r="O8" i="47"/>
  <c r="F13" i="45" s="1"/>
  <c r="M8" i="47"/>
  <c r="L8" i="47"/>
  <c r="F12" i="45" s="1"/>
  <c r="J8" i="47"/>
  <c r="G11" i="45" s="1"/>
  <c r="I8" i="47"/>
  <c r="F11" i="45" s="1"/>
  <c r="G8" i="47"/>
  <c r="F8" i="47"/>
  <c r="F10" i="45" s="1"/>
  <c r="D8" i="47"/>
  <c r="G9" i="45" s="1"/>
  <c r="C8" i="47"/>
  <c r="F9" i="45" s="1"/>
  <c r="W8" i="46"/>
  <c r="V8" i="46"/>
  <c r="B20" i="45" s="1"/>
  <c r="T8" i="46"/>
  <c r="C19" i="45" s="1"/>
  <c r="S8" i="46"/>
  <c r="B19" i="45" s="1"/>
  <c r="P8" i="46"/>
  <c r="O8" i="46"/>
  <c r="B13" i="45" s="1"/>
  <c r="M8" i="46"/>
  <c r="C12" i="45" s="1"/>
  <c r="L8" i="46"/>
  <c r="B12" i="45" s="1"/>
  <c r="J8" i="46"/>
  <c r="C11" i="45" s="1"/>
  <c r="I8" i="46"/>
  <c r="B11" i="45" s="1"/>
  <c r="G8" i="46"/>
  <c r="C10" i="45" s="1"/>
  <c r="F8" i="46"/>
  <c r="B10" i="45" s="1"/>
  <c r="D8" i="46"/>
  <c r="C8" i="46"/>
  <c r="B9" i="45" s="1"/>
  <c r="K8" i="44"/>
  <c r="J8" i="44"/>
  <c r="H8" i="44"/>
  <c r="D14" i="25" s="1"/>
  <c r="G8" i="44"/>
  <c r="F8" i="44"/>
  <c r="D8" i="44"/>
  <c r="C8" i="44"/>
  <c r="D10" i="25" s="1"/>
  <c r="K8" i="37"/>
  <c r="C21" i="25" s="1"/>
  <c r="J8" i="37"/>
  <c r="C20" i="25" s="1"/>
  <c r="H8" i="37"/>
  <c r="C14" i="25" s="1"/>
  <c r="G8" i="37"/>
  <c r="C13" i="25" s="1"/>
  <c r="F8" i="37"/>
  <c r="C12" i="25" s="1"/>
  <c r="D8" i="37"/>
  <c r="C8" i="37"/>
  <c r="C10" i="25" s="1"/>
  <c r="X10" i="30"/>
  <c r="U10" i="30"/>
  <c r="Q10" i="30"/>
  <c r="N10" i="30"/>
  <c r="K10" i="30"/>
  <c r="K11" i="30"/>
  <c r="H10" i="30"/>
  <c r="H11" i="30"/>
  <c r="E10" i="30"/>
  <c r="E11" i="30"/>
  <c r="W9" i="30"/>
  <c r="C19" i="40" s="1"/>
  <c r="V9" i="30"/>
  <c r="B19" i="40" s="1"/>
  <c r="T9" i="30"/>
  <c r="C18" i="40" s="1"/>
  <c r="S9" i="30"/>
  <c r="B18" i="40" s="1"/>
  <c r="P9" i="30"/>
  <c r="O9" i="30"/>
  <c r="B12" i="40" s="1"/>
  <c r="M9" i="30"/>
  <c r="L9" i="30"/>
  <c r="B11" i="40" s="1"/>
  <c r="J9" i="30"/>
  <c r="C10" i="40" s="1"/>
  <c r="I9" i="30"/>
  <c r="B10" i="40" s="1"/>
  <c r="G9" i="30"/>
  <c r="C9" i="40" s="1"/>
  <c r="F9" i="30"/>
  <c r="B9" i="40" s="1"/>
  <c r="D9" i="30"/>
  <c r="C9" i="30"/>
  <c r="B8" i="40" s="1"/>
  <c r="E34" i="31"/>
  <c r="X9" i="31"/>
  <c r="X10" i="31"/>
  <c r="U9" i="31"/>
  <c r="U10" i="31"/>
  <c r="Q9" i="31"/>
  <c r="Q10" i="31"/>
  <c r="E9" i="31"/>
  <c r="E10" i="31"/>
  <c r="E11" i="31"/>
  <c r="E12" i="31"/>
  <c r="E13" i="31"/>
  <c r="E15" i="31"/>
  <c r="E16" i="31"/>
  <c r="E17" i="31"/>
  <c r="E18" i="31"/>
  <c r="E19" i="31"/>
  <c r="E20" i="31"/>
  <c r="E21" i="31"/>
  <c r="E22" i="31"/>
  <c r="E23" i="31"/>
  <c r="E31" i="31"/>
  <c r="E32" i="31"/>
  <c r="E33" i="31"/>
  <c r="W8" i="31"/>
  <c r="C18" i="43" s="1"/>
  <c r="V8" i="31"/>
  <c r="B18" i="43" s="1"/>
  <c r="T8" i="31"/>
  <c r="S8" i="31"/>
  <c r="B17" i="43" s="1"/>
  <c r="P8" i="31"/>
  <c r="C11" i="43" s="1"/>
  <c r="O8" i="31"/>
  <c r="B11" i="43" s="1"/>
  <c r="M8" i="31"/>
  <c r="C10" i="43" s="1"/>
  <c r="L8" i="31"/>
  <c r="N8" i="31" s="1"/>
  <c r="J8" i="31"/>
  <c r="C9" i="43" s="1"/>
  <c r="I8" i="31"/>
  <c r="B9" i="43" s="1"/>
  <c r="G8" i="31"/>
  <c r="F8" i="31"/>
  <c r="B8" i="43" s="1"/>
  <c r="D8" i="31"/>
  <c r="C7" i="43" s="1"/>
  <c r="C8" i="31"/>
  <c r="B7" i="43" s="1"/>
  <c r="B18" i="24"/>
  <c r="B17" i="24"/>
  <c r="C11" i="24"/>
  <c r="B11" i="24"/>
  <c r="B10" i="24"/>
  <c r="B9" i="24"/>
  <c r="C8" i="24"/>
  <c r="C7" i="24"/>
  <c r="B7" i="24"/>
  <c r="C17" i="42"/>
  <c r="B17" i="42"/>
  <c r="C16" i="42"/>
  <c r="B16" i="42"/>
  <c r="B10" i="42"/>
  <c r="C9" i="42"/>
  <c r="B9" i="42"/>
  <c r="C8" i="42"/>
  <c r="B8" i="42"/>
  <c r="C7" i="42"/>
  <c r="B7" i="42"/>
  <c r="B6" i="42"/>
  <c r="X10" i="39"/>
  <c r="U10" i="39"/>
  <c r="Q10" i="39"/>
  <c r="N10" i="39"/>
  <c r="K10" i="39"/>
  <c r="H10" i="39"/>
  <c r="E10" i="39"/>
  <c r="W9" i="39"/>
  <c r="C18" i="23" s="1"/>
  <c r="V9" i="39"/>
  <c r="T9" i="39"/>
  <c r="S9" i="39"/>
  <c r="B17" i="23" s="1"/>
  <c r="P9" i="39"/>
  <c r="C11" i="23" s="1"/>
  <c r="O9" i="39"/>
  <c r="B11" i="23" s="1"/>
  <c r="M9" i="39"/>
  <c r="C10" i="23" s="1"/>
  <c r="L9" i="39"/>
  <c r="B10" i="23" s="1"/>
  <c r="J9" i="39"/>
  <c r="C9" i="23" s="1"/>
  <c r="I9" i="39"/>
  <c r="B9" i="23" s="1"/>
  <c r="G9" i="39"/>
  <c r="C8" i="23" s="1"/>
  <c r="F9" i="39"/>
  <c r="B8" i="23" s="1"/>
  <c r="D9" i="39"/>
  <c r="C9" i="39"/>
  <c r="B7" i="23" s="1"/>
  <c r="B10" i="25" l="1"/>
  <c r="B14" i="25"/>
  <c r="E9" i="39"/>
  <c r="D19" i="40"/>
  <c r="E19" i="40"/>
  <c r="D18" i="40"/>
  <c r="E18" i="40"/>
  <c r="D10" i="40"/>
  <c r="E10" i="40"/>
  <c r="D9" i="40"/>
  <c r="E9" i="40"/>
  <c r="U8" i="31"/>
  <c r="B8" i="24"/>
  <c r="E8" i="24" s="1"/>
  <c r="X9" i="39"/>
  <c r="I11" i="45"/>
  <c r="N8" i="47"/>
  <c r="H8" i="47"/>
  <c r="E8" i="47"/>
  <c r="D21" i="25"/>
  <c r="B21" i="25" s="1"/>
  <c r="X9" i="30"/>
  <c r="H9" i="30"/>
  <c r="H8" i="31"/>
  <c r="C6" i="42"/>
  <c r="D6" i="42" s="1"/>
  <c r="E17" i="42"/>
  <c r="B18" i="23"/>
  <c r="Q8" i="46"/>
  <c r="E8" i="46"/>
  <c r="C17" i="43"/>
  <c r="E17" i="43" s="1"/>
  <c r="X8" i="31"/>
  <c r="D18" i="43"/>
  <c r="C8" i="43"/>
  <c r="D8" i="43" s="1"/>
  <c r="D7" i="43"/>
  <c r="E18" i="43"/>
  <c r="D11" i="43"/>
  <c r="E11" i="43"/>
  <c r="Q8" i="31"/>
  <c r="E9" i="43"/>
  <c r="D9" i="43"/>
  <c r="B10" i="43"/>
  <c r="K8" i="31"/>
  <c r="E7" i="43"/>
  <c r="E8" i="31"/>
  <c r="E7" i="24"/>
  <c r="C18" i="24"/>
  <c r="C17" i="24"/>
  <c r="D11" i="24"/>
  <c r="E11" i="24"/>
  <c r="C10" i="24"/>
  <c r="C9" i="24"/>
  <c r="D7" i="24"/>
  <c r="X8" i="46"/>
  <c r="C20" i="45"/>
  <c r="D19" i="45"/>
  <c r="E19" i="45"/>
  <c r="U8" i="46"/>
  <c r="C13" i="45"/>
  <c r="D13" i="45" s="1"/>
  <c r="E12" i="45"/>
  <c r="D12" i="45"/>
  <c r="N8" i="46"/>
  <c r="E11" i="45"/>
  <c r="D11" i="45"/>
  <c r="K8" i="46"/>
  <c r="E10" i="45"/>
  <c r="D10" i="45"/>
  <c r="H8" i="46"/>
  <c r="C9" i="45"/>
  <c r="D20" i="25"/>
  <c r="B20" i="25" s="1"/>
  <c r="D13" i="25"/>
  <c r="B13" i="25" s="1"/>
  <c r="D12" i="25"/>
  <c r="B12" i="25" s="1"/>
  <c r="D11" i="25"/>
  <c r="X8" i="47"/>
  <c r="U8" i="47"/>
  <c r="H13" i="45"/>
  <c r="K8" i="47"/>
  <c r="H11" i="45"/>
  <c r="H9" i="45"/>
  <c r="G19" i="45"/>
  <c r="G20" i="45"/>
  <c r="Q8" i="47"/>
  <c r="G12" i="45"/>
  <c r="G10" i="45"/>
  <c r="I9" i="45"/>
  <c r="C11" i="25"/>
  <c r="Q9" i="30"/>
  <c r="N9" i="30"/>
  <c r="E9" i="30"/>
  <c r="U9" i="30"/>
  <c r="C12" i="40"/>
  <c r="E12" i="40" s="1"/>
  <c r="C11" i="40"/>
  <c r="D11" i="40" s="1"/>
  <c r="K9" i="30"/>
  <c r="C8" i="40"/>
  <c r="E8" i="40" s="1"/>
  <c r="D17" i="42"/>
  <c r="C10" i="42"/>
  <c r="E10" i="42" s="1"/>
  <c r="E16" i="42"/>
  <c r="D16" i="42"/>
  <c r="D8" i="42"/>
  <c r="E8" i="42"/>
  <c r="D7" i="42"/>
  <c r="U9" i="39"/>
  <c r="C17" i="23"/>
  <c r="Q9" i="39"/>
  <c r="N9" i="39"/>
  <c r="K9" i="39"/>
  <c r="H9" i="39"/>
  <c r="C7" i="23"/>
  <c r="I13" i="45"/>
  <c r="D9" i="42"/>
  <c r="E9" i="42"/>
  <c r="E7" i="42"/>
  <c r="B11" i="25" l="1"/>
  <c r="E13" i="45"/>
  <c r="D8" i="40"/>
  <c r="D12" i="40"/>
  <c r="E10" i="24"/>
  <c r="E11" i="40"/>
  <c r="D17" i="43"/>
  <c r="D8" i="24"/>
  <c r="E8" i="43"/>
  <c r="E6" i="42"/>
  <c r="E10" i="43"/>
  <c r="D18" i="24"/>
  <c r="E18" i="24"/>
  <c r="E17" i="24"/>
  <c r="D17" i="24"/>
  <c r="E9" i="24"/>
  <c r="D9" i="24"/>
  <c r="E20" i="45"/>
  <c r="D20" i="45"/>
  <c r="E9" i="45"/>
  <c r="D9" i="45"/>
  <c r="H19" i="45"/>
  <c r="I19" i="45"/>
  <c r="H20" i="45"/>
  <c r="I20" i="45"/>
  <c r="I12" i="45"/>
  <c r="H12" i="45"/>
  <c r="I10" i="45"/>
  <c r="H10" i="45"/>
  <c r="D10" i="42"/>
  <c r="E17" i="23"/>
  <c r="E18" i="23"/>
  <c r="E10" i="23"/>
  <c r="E11" i="23"/>
  <c r="E9" i="23"/>
  <c r="E8" i="23"/>
  <c r="E7" i="23"/>
  <c r="D17" i="23"/>
  <c r="D18" i="23"/>
  <c r="D8" i="23"/>
  <c r="D9" i="23"/>
  <c r="D10" i="23"/>
  <c r="D11" i="23"/>
  <c r="D7" i="23"/>
</calcChain>
</file>

<file path=xl/sharedStrings.xml><?xml version="1.0" encoding="utf-8"?>
<sst xmlns="http://schemas.openxmlformats.org/spreadsheetml/2006/main" count="924" uniqueCount="132">
  <si>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</si>
  <si>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</si>
  <si>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</si>
  <si>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</si>
  <si>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</si>
  <si>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</si>
  <si>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</si>
  <si>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</si>
  <si>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</si>
  <si>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</si>
  <si>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</si>
  <si>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</si>
  <si>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</si>
  <si>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</si>
  <si>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</si>
  <si>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</si>
  <si>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брали участь у громадських та інших роботах тимчасового характеру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</si>
  <si>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</si>
  <si>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</si>
  <si>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</si>
  <si>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</si>
  <si>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</si>
  <si>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</si>
  <si>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</si>
  <si>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</si>
  <si>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</si>
  <si>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</si>
  <si>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</si>
  <si>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</si>
  <si>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</si>
  <si>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</si>
  <si>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</si>
  <si>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</si>
  <si>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</si>
  <si>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</si>
  <si>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</si>
  <si>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</si>
  <si>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</si>
  <si>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</si>
  <si>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</si>
  <si>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</si>
  <si>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</si>
  <si>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</si>
  <si>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</si>
  <si>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</si>
  <si>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</si>
  <si>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</si>
  <si>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</si>
  <si>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</si>
  <si>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</si>
  <si>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</si>
  <si>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</si>
  <si>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</si>
  <si>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</si>
  <si>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</si>
  <si>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</si>
  <si>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</si>
  <si>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</si>
  <si>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</si>
  <si>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</si>
  <si>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</si>
  <si>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Полтавською обласною службою зайнятості </t>
  </si>
  <si>
    <t>Надання послуг Полтавською обласною службою зайнятості громадянам</t>
  </si>
  <si>
    <t xml:space="preserve"> + (-)                             осіб</t>
  </si>
  <si>
    <t xml:space="preserve"> + (-)                        осіб</t>
  </si>
  <si>
    <t>Надання послуг Полтавською обласною службою зайнятості</t>
  </si>
  <si>
    <t>Інформація про надання послуг Полтавською обласною службою зайнятості</t>
  </si>
  <si>
    <r>
      <t>Надання послуг Полтавською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</si>
  <si>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-</t>
  </si>
  <si>
    <t>жінки</t>
  </si>
  <si>
    <t>чоловіки</t>
  </si>
  <si>
    <t>з них:</t>
  </si>
  <si>
    <t>Усього</t>
  </si>
  <si>
    <t>Чисельність працевлаш-тованих безробітних</t>
  </si>
  <si>
    <t>Проходили проф-навчання</t>
  </si>
  <si>
    <t xml:space="preserve">Всього отримали роботу                        </t>
  </si>
  <si>
    <t xml:space="preserve">Всього отримали роботу                              </t>
  </si>
  <si>
    <t xml:space="preserve">Всього отримали роботу                       </t>
  </si>
  <si>
    <t xml:space="preserve">Всього отримали роботу                         </t>
  </si>
  <si>
    <t>Мали статус безробітного                                     протягом періоду</t>
  </si>
  <si>
    <t>Всього отримали роботу</t>
  </si>
  <si>
    <t>Всього отримали роботу, осіб</t>
  </si>
  <si>
    <t xml:space="preserve">Всього отримали роботу                             </t>
  </si>
  <si>
    <t>Мали статус безробітного у звітному періоді</t>
  </si>
  <si>
    <t>Мали статус безробітного                                     протягом періоді</t>
  </si>
  <si>
    <t>Отримували послуги на кінець періоду*</t>
  </si>
  <si>
    <t>Отримували послуги</t>
  </si>
  <si>
    <t>х</t>
  </si>
  <si>
    <t>Отримали послуги, тис. осіб</t>
  </si>
  <si>
    <t>Отримали послуги, тис. осіб *</t>
  </si>
  <si>
    <r>
      <t>Надання послуг Полтавською обласною службою зайнятості                                  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</si>
  <si>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Отримали послуги, тис. осіб </t>
  </si>
  <si>
    <t>Отримували послуги на кінець періоду</t>
  </si>
  <si>
    <t>Отримували послуги на кінець періоду *</t>
  </si>
  <si>
    <t xml:space="preserve"> Отримували послуги на кінець періоду *</t>
  </si>
  <si>
    <t>Кількість безробітних, охоплених профорієнтацій-ними послугами</t>
  </si>
  <si>
    <t xml:space="preserve">(відповідно до статті 14  ЗУ "Про зайнятіть населення")  </t>
  </si>
  <si>
    <t xml:space="preserve">    Надання послуг Полтавською обласною службою зайнятості особам, 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</si>
  <si>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</si>
  <si>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 xml:space="preserve">з числа військовослужбовців, які брали участь в антитерористичній операції    </t>
  </si>
  <si>
    <r>
      <t>Надання послуг Полтавської обласної служби зайнятості особам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</t>
    </r>
  </si>
  <si>
    <t xml:space="preserve">(відповідно до постанови КМУ від 01.10.2014  № 509) </t>
  </si>
  <si>
    <r>
      <t xml:space="preserve">  Надання послуг Полтавською обласною службою зайнятості </t>
    </r>
    <r>
      <rPr>
        <b/>
        <u/>
        <sz val="16"/>
        <rFont val="Times New Roman Cyr"/>
        <family val="1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</si>
  <si>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4"/>
        <rFont val="Times New Roman"/>
        <family val="1"/>
        <charset val="204"/>
      </rPr>
      <t/>
    </r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</si>
  <si>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</si>
  <si>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</si>
  <si>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2122</t>
  </si>
  <si>
    <t>2022*</t>
  </si>
  <si>
    <t>Отримали послуги, тис. осіб*</t>
  </si>
  <si>
    <t>Отримували послуги*</t>
  </si>
  <si>
    <t xml:space="preserve">Отримували послуги* 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</si>
  <si>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</si>
  <si>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січень-лютий 2021року</t>
  </si>
  <si>
    <t>січень-лютий 2022року</t>
  </si>
  <si>
    <t xml:space="preserve">  1 березня             2021 р.</t>
  </si>
  <si>
    <t xml:space="preserve">  1 березня            2022 р.</t>
  </si>
  <si>
    <t>січень-березень 2021року</t>
  </si>
  <si>
    <t>січень-березень 2022року</t>
  </si>
  <si>
    <t xml:space="preserve">  1 квітня             2021 р.</t>
  </si>
  <si>
    <t xml:space="preserve">  1 квітня            2022 р.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</si>
  <si>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 січні-березні 2021-2022 рр. </t>
    </r>
  </si>
  <si>
    <r>
      <rPr>
        <b/>
        <u/>
        <sz val="16"/>
        <rFont val="Times New Roman Cyr"/>
        <charset val="204"/>
      </rPr>
      <t xml:space="preserve">особам з інвалідністю </t>
    </r>
    <r>
      <rPr>
        <b/>
        <sz val="16"/>
        <rFont val="Times New Roman Cyr"/>
        <family val="1"/>
        <charset val="204"/>
      </rPr>
      <t xml:space="preserve"> у січні-березні 2021-2022 рр.</t>
    </r>
  </si>
  <si>
    <t xml:space="preserve"> (операції об'єднаних сил) у  січні-березні 2021-2022 рр.</t>
  </si>
  <si>
    <t xml:space="preserve">що отримали довідку  про взяття на облік   у  січні-березні 2021-2022 рр. </t>
  </si>
  <si>
    <t>2022</t>
  </si>
  <si>
    <r>
      <rPr>
        <b/>
        <u/>
        <sz val="16"/>
        <rFont val="Times New Roman"/>
        <family val="1"/>
        <charset val="204"/>
      </rPr>
      <t>молоді у віці до 35 років</t>
    </r>
    <r>
      <rPr>
        <b/>
        <sz val="16"/>
        <rFont val="Times New Roman"/>
        <family val="1"/>
        <charset val="204"/>
      </rPr>
      <t xml:space="preserve">  у  січні-березні 2021-2022 рр.</t>
    </r>
  </si>
  <si>
    <t>у  січні-березні  2022 року</t>
  </si>
  <si>
    <t>Станом на 1.04.2022:</t>
  </si>
  <si>
    <r>
      <rPr>
        <b/>
        <u/>
        <sz val="16"/>
        <rFont val="Times New Roman"/>
        <family val="1"/>
        <charset val="204"/>
      </rPr>
      <t xml:space="preserve"> жінкам</t>
    </r>
    <r>
      <rPr>
        <b/>
        <sz val="16"/>
        <rFont val="Times New Roman"/>
        <family val="1"/>
        <charset val="204"/>
      </rPr>
      <t xml:space="preserve"> у  січні-березні  2022 року</t>
    </r>
  </si>
  <si>
    <r>
      <rPr>
        <b/>
        <u/>
        <sz val="16"/>
        <rFont val="Times New Roman"/>
        <family val="1"/>
        <charset val="204"/>
      </rPr>
      <t>чоловікам</t>
    </r>
    <r>
      <rPr>
        <b/>
        <sz val="16"/>
        <rFont val="Times New Roman"/>
        <family val="1"/>
        <charset val="204"/>
      </rPr>
      <t xml:space="preserve"> у  січні-березні  2022 року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</si>
  <si>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міської місцевості </t>
    </r>
    <r>
      <rPr>
        <b/>
        <sz val="16"/>
        <rFont val="Times New Roman"/>
        <family val="1"/>
        <charset val="204"/>
      </rPr>
      <t>у  січні-березні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</si>
  <si>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січні-березні 2021-2022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</si>
</sst>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i/>
      <sz val="10"/>
      <name val="Times New Roman Cyr"/>
      <charset val="204"/>
    </font>
    <font>
      <b/>
      <u/>
      <sz val="16"/>
      <name val="Times New Roman Cyr"/>
      <charset val="204"/>
    </font>
    <font>
      <b/>
      <u/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b/>
      <u/>
      <sz val="16"/>
      <name val="Times New Roman Cyr"/>
      <family val="1"/>
      <charset val="204"/>
    </font>
    <font>
      <sz val="16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5" fillId="0" borderId="0"/>
    <xf numFmtId="0" fontId="19" fillId="0" borderId="0"/>
    <xf numFmtId="0" fontId="15" fillId="0" borderId="0"/>
    <xf numFmtId="0" fontId="15" fillId="0" borderId="0"/>
  </cellStyleXfs>
  <cellXfs count="323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7" fillId="0" borderId="0" xfId="7" applyFont="1" applyFill="1"/>
    <xf numFmtId="0" fontId="31" fillId="0" borderId="0" xfId="7" applyFont="1"/>
    <xf numFmtId="1" fontId="1" fillId="2" borderId="0" xfId="6" applyNumberFormat="1" applyFont="1" applyFill="1" applyProtection="1">
      <protection locked="0"/>
    </xf>
    <xf numFmtId="3" fontId="13" fillId="2" borderId="6" xfId="6" applyNumberFormat="1" applyFont="1" applyFill="1" applyBorder="1" applyAlignment="1" applyProtection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</xf>
    <xf numFmtId="164" fontId="18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5" fillId="2" borderId="1" xfId="6" applyNumberFormat="1" applyFont="1" applyFill="1" applyBorder="1" applyAlignment="1" applyProtection="1">
      <protection locked="0"/>
    </xf>
    <xf numFmtId="164" fontId="13" fillId="2" borderId="6" xfId="6" applyNumberFormat="1" applyFont="1" applyFill="1" applyBorder="1" applyAlignment="1" applyProtection="1">
      <alignment horizontal="center" vertical="center"/>
    </xf>
    <xf numFmtId="165" fontId="13" fillId="2" borderId="6" xfId="6" applyNumberFormat="1" applyFont="1" applyFill="1" applyBorder="1" applyAlignment="1" applyProtection="1">
      <alignment horizontal="center" vertical="center"/>
      <protection locked="0"/>
    </xf>
    <xf numFmtId="165" fontId="18" fillId="2" borderId="6" xfId="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 wrapText="1"/>
    </xf>
    <xf numFmtId="1" fontId="46" fillId="2" borderId="6" xfId="16" applyNumberFormat="1" applyFont="1" applyFill="1" applyBorder="1" applyAlignment="1" applyProtection="1">
      <alignment horizontal="center"/>
    </xf>
    <xf numFmtId="1" fontId="46" fillId="2" borderId="0" xfId="16" applyNumberFormat="1" applyFont="1" applyFill="1" applyBorder="1" applyAlignment="1" applyProtection="1">
      <alignment horizontal="center"/>
    </xf>
    <xf numFmtId="3" fontId="13" fillId="2" borderId="6" xfId="16" applyNumberFormat="1" applyFont="1" applyFill="1" applyBorder="1" applyAlignment="1" applyProtection="1">
      <alignment horizontal="center" vertical="center"/>
    </xf>
    <xf numFmtId="3" fontId="18" fillId="2" borderId="6" xfId="16" applyNumberFormat="1" applyFont="1" applyFill="1" applyBorder="1" applyAlignment="1" applyProtection="1">
      <alignment horizontal="center" vertical="center"/>
    </xf>
    <xf numFmtId="164" fontId="11" fillId="2" borderId="0" xfId="16" applyNumberFormat="1" applyFont="1" applyFill="1" applyBorder="1" applyAlignment="1" applyProtection="1">
      <alignment horizontal="center" vertical="center"/>
    </xf>
    <xf numFmtId="1" fontId="41" fillId="2" borderId="1" xfId="6" applyNumberFormat="1" applyFont="1" applyFill="1" applyBorder="1" applyAlignment="1" applyProtection="1">
      <alignment horizontal="center"/>
      <protection locked="0"/>
    </xf>
    <xf numFmtId="1" fontId="10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/>
      <protection locked="0"/>
    </xf>
    <xf numFmtId="164" fontId="8" fillId="2" borderId="0" xfId="16" applyNumberFormat="1" applyFont="1" applyFill="1" applyBorder="1" applyAlignment="1" applyProtection="1">
      <alignment horizontal="center" vertical="center"/>
    </xf>
    <xf numFmtId="164" fontId="18" fillId="2" borderId="6" xfId="16" applyNumberFormat="1" applyFont="1" applyFill="1" applyBorder="1" applyAlignment="1" applyProtection="1">
      <alignment horizontal="center" vertical="center"/>
    </xf>
    <xf numFmtId="164" fontId="13" fillId="2" borderId="6" xfId="16" applyNumberFormat="1" applyFont="1" applyFill="1" applyBorder="1" applyAlignment="1" applyProtection="1">
      <alignment horizontal="center" vertical="center"/>
    </xf>
    <xf numFmtId="3" fontId="18" fillId="2" borderId="6" xfId="16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left" vertical="center"/>
    </xf>
    <xf numFmtId="0" fontId="29" fillId="2" borderId="6" xfId="12" applyFont="1" applyFill="1" applyBorder="1"/>
    <xf numFmtId="0" fontId="30" fillId="2" borderId="6" xfId="12" applyFont="1" applyFill="1" applyBorder="1"/>
    <xf numFmtId="1" fontId="18" fillId="2" borderId="6" xfId="6" applyNumberFormat="1" applyFont="1" applyFill="1" applyBorder="1" applyAlignment="1" applyProtection="1">
      <alignment horizontal="center"/>
      <protection locked="0"/>
    </xf>
    <xf numFmtId="1" fontId="4" fillId="2" borderId="0" xfId="6" applyNumberFormat="1" applyFont="1" applyFill="1" applyBorder="1" applyAlignment="1" applyProtection="1">
      <alignment horizontal="left" wrapText="1" shrinkToFit="1"/>
      <protection locked="0"/>
    </xf>
    <xf numFmtId="1" fontId="11" fillId="2" borderId="0" xfId="6" applyNumberFormat="1" applyFont="1" applyFill="1" applyProtection="1">
      <protection locked="0"/>
    </xf>
    <xf numFmtId="1" fontId="46" fillId="2" borderId="0" xfId="6" applyNumberFormat="1" applyFont="1" applyFill="1" applyProtection="1">
      <protection locked="0"/>
    </xf>
    <xf numFmtId="1" fontId="46" fillId="2" borderId="0" xfId="6" applyNumberFormat="1" applyFont="1" applyFill="1" applyBorder="1" applyAlignment="1" applyProtection="1">
      <protection locked="0"/>
    </xf>
    <xf numFmtId="1" fontId="1" fillId="2" borderId="0" xfId="6" applyNumberFormat="1" applyFont="1" applyFill="1" applyBorder="1" applyAlignment="1" applyProtection="1">
      <protection locked="0"/>
    </xf>
    <xf numFmtId="1" fontId="42" fillId="2" borderId="6" xfId="6" applyNumberFormat="1" applyFont="1" applyFill="1" applyBorder="1" applyAlignment="1" applyProtection="1">
      <alignment horizontal="center"/>
    </xf>
    <xf numFmtId="1" fontId="42" fillId="2" borderId="0" xfId="6" applyNumberFormat="1" applyFont="1" applyFill="1" applyProtection="1">
      <protection locked="0"/>
    </xf>
    <xf numFmtId="1" fontId="10" fillId="2" borderId="0" xfId="6" applyNumberFormat="1" applyFont="1" applyFill="1" applyBorder="1" applyAlignment="1" applyProtection="1">
      <alignment vertical="center"/>
      <protection locked="0"/>
    </xf>
    <xf numFmtId="1" fontId="18" fillId="2" borderId="6" xfId="16" applyNumberFormat="1" applyFont="1" applyFill="1" applyBorder="1" applyAlignment="1" applyProtection="1">
      <alignment horizontal="center"/>
      <protection locked="0"/>
    </xf>
    <xf numFmtId="1" fontId="4" fillId="2" borderId="0" xfId="16" applyNumberFormat="1" applyFont="1" applyFill="1" applyBorder="1" applyAlignment="1" applyProtection="1">
      <alignment horizontal="right"/>
      <protection locked="0"/>
    </xf>
    <xf numFmtId="1" fontId="45" fillId="2" borderId="1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Protection="1">
      <protection locked="0"/>
    </xf>
    <xf numFmtId="1" fontId="1" fillId="2" borderId="1" xfId="16" applyNumberFormat="1" applyFont="1" applyFill="1" applyBorder="1" applyAlignment="1" applyProtection="1">
      <alignment horizontal="center"/>
      <protection locked="0"/>
    </xf>
    <xf numFmtId="1" fontId="10" fillId="2" borderId="1" xfId="16" applyNumberFormat="1" applyFont="1" applyFill="1" applyBorder="1" applyAlignment="1" applyProtection="1">
      <alignment horizontal="center"/>
      <protection locked="0"/>
    </xf>
    <xf numFmtId="1" fontId="14" fillId="2" borderId="2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Protection="1">
      <protection locked="0"/>
    </xf>
    <xf numFmtId="1" fontId="14" fillId="2" borderId="7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Border="1" applyAlignment="1" applyProtection="1">
      <protection locked="0"/>
    </xf>
    <xf numFmtId="1" fontId="14" fillId="2" borderId="5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Border="1" applyAlignment="1" applyProtection="1">
      <protection locked="0"/>
    </xf>
    <xf numFmtId="1" fontId="2" fillId="2" borderId="0" xfId="16" applyNumberFormat="1" applyFont="1" applyFill="1" applyBorder="1" applyAlignment="1" applyProtection="1">
      <alignment vertical="center"/>
      <protection locked="0"/>
    </xf>
    <xf numFmtId="1" fontId="4" fillId="2" borderId="0" xfId="16" applyNumberFormat="1" applyFont="1" applyFill="1" applyBorder="1" applyAlignment="1" applyProtection="1">
      <alignment horizontal="left" wrapText="1" shrinkToFit="1"/>
      <protection locked="0"/>
    </xf>
    <xf numFmtId="3" fontId="5" fillId="2" borderId="6" xfId="7" applyNumberFormat="1" applyFont="1" applyFill="1" applyBorder="1" applyAlignment="1">
      <alignment horizontal="center" vertical="center" wrapText="1"/>
    </xf>
    <xf numFmtId="0" fontId="20" fillId="2" borderId="0" xfId="7" applyFont="1" applyFill="1" applyAlignment="1">
      <alignment horizontal="center" vertical="top" wrapText="1"/>
    </xf>
    <xf numFmtId="0" fontId="1" fillId="2" borderId="0" xfId="7" applyFont="1" applyFill="1"/>
    <xf numFmtId="0" fontId="3" fillId="2" borderId="0" xfId="8" applyFont="1" applyFill="1" applyBorder="1" applyAlignment="1">
      <alignment horizontal="center" vertical="center" wrapText="1"/>
    </xf>
    <xf numFmtId="0" fontId="1" fillId="2" borderId="0" xfId="8" applyFont="1" applyFill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4" fillId="2" borderId="0" xfId="8" applyFont="1" applyFill="1" applyBorder="1" applyAlignment="1">
      <alignment horizontal="center" vertical="center" wrapText="1"/>
    </xf>
    <xf numFmtId="0" fontId="11" fillId="2" borderId="0" xfId="8" applyFont="1" applyFill="1" applyAlignment="1">
      <alignment vertical="center" wrapText="1"/>
    </xf>
    <xf numFmtId="0" fontId="5" fillId="2" borderId="6" xfId="8" applyFont="1" applyFill="1" applyBorder="1" applyAlignment="1">
      <alignment vertical="center" wrapText="1"/>
    </xf>
    <xf numFmtId="164" fontId="7" fillId="2" borderId="6" xfId="7" applyNumberFormat="1" applyFont="1" applyFill="1" applyBorder="1" applyAlignment="1">
      <alignment horizontal="center" vertical="center" wrapText="1"/>
    </xf>
    <xf numFmtId="3" fontId="7" fillId="2" borderId="6" xfId="7" applyNumberFormat="1" applyFont="1" applyFill="1" applyBorder="1" applyAlignment="1">
      <alignment horizontal="center" vertical="center" wrapText="1"/>
    </xf>
    <xf numFmtId="164" fontId="7" fillId="2" borderId="0" xfId="7" applyNumberFormat="1" applyFont="1" applyFill="1" applyBorder="1" applyAlignment="1">
      <alignment horizontal="center" vertical="center" wrapText="1"/>
    </xf>
    <xf numFmtId="165" fontId="31" fillId="2" borderId="0" xfId="8" applyNumberFormat="1" applyFont="1" applyFill="1" applyAlignment="1">
      <alignment vertical="center" wrapText="1"/>
    </xf>
    <xf numFmtId="165" fontId="11" fillId="2" borderId="0" xfId="8" applyNumberFormat="1" applyFont="1" applyFill="1" applyAlignment="1">
      <alignment vertical="center" wrapText="1"/>
    </xf>
    <xf numFmtId="0" fontId="9" fillId="2" borderId="0" xfId="8" applyFont="1" applyFill="1" applyAlignment="1">
      <alignment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/>
    </xf>
    <xf numFmtId="165" fontId="31" fillId="2" borderId="0" xfId="7" applyNumberFormat="1" applyFont="1" applyFill="1"/>
    <xf numFmtId="0" fontId="9" fillId="2" borderId="0" xfId="7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/>
    </xf>
    <xf numFmtId="3" fontId="5" fillId="2" borderId="6" xfId="9" applyNumberFormat="1" applyFont="1" applyFill="1" applyBorder="1" applyAlignment="1">
      <alignment horizontal="center" vertical="center" wrapText="1"/>
    </xf>
    <xf numFmtId="165" fontId="7" fillId="2" borderId="6" xfId="9" applyNumberFormat="1" applyFont="1" applyFill="1" applyBorder="1" applyAlignment="1">
      <alignment horizontal="center" vertical="center"/>
    </xf>
    <xf numFmtId="3" fontId="7" fillId="2" borderId="6" xfId="9" applyNumberFormat="1" applyFont="1" applyFill="1" applyBorder="1" applyAlignment="1">
      <alignment horizontal="center" vertical="center"/>
    </xf>
    <xf numFmtId="164" fontId="7" fillId="2" borderId="0" xfId="9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0" fontId="7" fillId="2" borderId="0" xfId="9" applyFont="1" applyFill="1" applyBorder="1" applyAlignment="1">
      <alignment horizontal="center" vertical="center"/>
    </xf>
    <xf numFmtId="0" fontId="17" fillId="2" borderId="0" xfId="7" applyFont="1" applyFill="1"/>
    <xf numFmtId="1" fontId="5" fillId="2" borderId="0" xfId="6" applyNumberFormat="1" applyFont="1" applyFill="1" applyBorder="1" applyAlignment="1" applyProtection="1">
      <alignment vertical="center" wrapText="1"/>
      <protection locked="0"/>
    </xf>
    <xf numFmtId="1" fontId="23" fillId="2" borderId="0" xfId="6" applyNumberFormat="1" applyFont="1" applyFill="1" applyAlignment="1" applyProtection="1">
      <alignment wrapText="1"/>
      <protection locked="0"/>
    </xf>
    <xf numFmtId="1" fontId="8" fillId="2" borderId="0" xfId="6" applyNumberFormat="1" applyFont="1" applyFill="1" applyAlignment="1" applyProtection="1">
      <alignment wrapText="1"/>
      <protection locked="0"/>
    </xf>
    <xf numFmtId="1" fontId="5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2" borderId="5" xfId="6" applyNumberFormat="1" applyFont="1" applyFill="1" applyBorder="1" applyAlignment="1" applyProtection="1">
      <alignment horizontal="center" vertical="center"/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4" fillId="2" borderId="0" xfId="6" applyNumberFormat="1" applyFont="1" applyFill="1" applyBorder="1" applyAlignment="1" applyProtection="1">
      <alignment vertical="center"/>
      <protection locked="0"/>
    </xf>
    <xf numFmtId="1" fontId="23" fillId="2" borderId="0" xfId="6" applyNumberFormat="1" applyFont="1" applyFill="1" applyBorder="1" applyAlignment="1" applyProtection="1">
      <alignment horizontal="right"/>
      <protection locked="0"/>
    </xf>
    <xf numFmtId="0" fontId="20" fillId="2" borderId="0" xfId="8" applyFont="1" applyFill="1" applyAlignment="1">
      <alignment horizontal="center" vertical="top" wrapText="1"/>
    </xf>
    <xf numFmtId="1" fontId="5" fillId="2" borderId="6" xfId="8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164" fontId="11" fillId="2" borderId="0" xfId="8" applyNumberFormat="1" applyFont="1" applyFill="1" applyAlignment="1">
      <alignment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65" fontId="6" fillId="2" borderId="6" xfId="9" applyNumberFormat="1" applyFont="1" applyFill="1" applyBorder="1" applyAlignment="1">
      <alignment horizontal="center" vertical="center"/>
    </xf>
    <xf numFmtId="3" fontId="6" fillId="2" borderId="6" xfId="9" applyNumberFormat="1" applyFont="1" applyFill="1" applyBorder="1" applyAlignment="1">
      <alignment horizontal="center" vertical="center"/>
    </xf>
    <xf numFmtId="1" fontId="5" fillId="2" borderId="6" xfId="9" applyNumberFormat="1" applyFont="1" applyFill="1" applyBorder="1" applyAlignment="1">
      <alignment horizontal="center" vertical="center" wrapText="1"/>
    </xf>
    <xf numFmtId="0" fontId="26" fillId="2" borderId="0" xfId="12" applyFont="1" applyFill="1" applyBorder="1"/>
    <xf numFmtId="0" fontId="35" fillId="2" borderId="1" xfId="12" applyFont="1" applyFill="1" applyBorder="1" applyAlignment="1">
      <alignment horizontal="center" vertical="top"/>
    </xf>
    <xf numFmtId="0" fontId="27" fillId="2" borderId="0" xfId="12" applyFont="1" applyFill="1" applyAlignment="1">
      <alignment vertical="top"/>
    </xf>
    <xf numFmtId="0" fontId="35" fillId="2" borderId="0" xfId="12" applyFont="1" applyFill="1" applyBorder="1" applyAlignment="1">
      <alignment horizontal="center" vertical="top"/>
    </xf>
    <xf numFmtId="0" fontId="36" fillId="2" borderId="0" xfId="12" applyFont="1" applyFill="1" applyAlignment="1">
      <alignment vertical="top"/>
    </xf>
    <xf numFmtId="0" fontId="37" fillId="2" borderId="0" xfId="12" applyFont="1" applyFill="1" applyAlignment="1">
      <alignment horizontal="center" vertical="center" wrapText="1"/>
    </xf>
    <xf numFmtId="0" fontId="26" fillId="2" borderId="6" xfId="12" applyFont="1" applyFill="1" applyBorder="1" applyAlignment="1">
      <alignment horizontal="center" vertical="center" wrapText="1"/>
    </xf>
    <xf numFmtId="0" fontId="36" fillId="2" borderId="6" xfId="12" applyFont="1" applyFill="1" applyBorder="1" applyAlignment="1">
      <alignment horizontal="center" vertical="center" wrapText="1"/>
    </xf>
    <xf numFmtId="0" fontId="37" fillId="2" borderId="0" xfId="12" applyFont="1" applyFill="1" applyAlignment="1">
      <alignment vertical="center" wrapText="1"/>
    </xf>
    <xf numFmtId="0" fontId="39" fillId="2" borderId="6" xfId="12" applyFont="1" applyFill="1" applyBorder="1" applyAlignment="1">
      <alignment horizontal="center" vertical="center" wrapText="1"/>
    </xf>
    <xf numFmtId="1" fontId="39" fillId="2" borderId="6" xfId="12" applyNumberFormat="1" applyFont="1" applyFill="1" applyBorder="1" applyAlignment="1">
      <alignment horizontal="center" vertical="center" wrapText="1"/>
    </xf>
    <xf numFmtId="0" fontId="39" fillId="2" borderId="0" xfId="12" applyFont="1" applyFill="1" applyAlignment="1">
      <alignment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0" fontId="32" fillId="2" borderId="0" xfId="12" applyFont="1" applyFill="1" applyAlignment="1">
      <alignment vertical="center"/>
    </xf>
    <xf numFmtId="164" fontId="18" fillId="2" borderId="6" xfId="12" applyNumberFormat="1" applyFont="1" applyFill="1" applyBorder="1" applyAlignment="1">
      <alignment horizontal="center" vertical="center"/>
    </xf>
    <xf numFmtId="0" fontId="30" fillId="2" borderId="0" xfId="12" applyFont="1" applyFill="1"/>
    <xf numFmtId="0" fontId="30" fillId="2" borderId="0" xfId="12" applyFont="1" applyFill="1" applyAlignment="1">
      <alignment horizontal="center" vertical="top"/>
    </xf>
    <xf numFmtId="0" fontId="36" fillId="2" borderId="0" xfId="12" applyFont="1" applyFill="1"/>
    <xf numFmtId="0" fontId="40" fillId="2" borderId="0" xfId="12" applyFont="1" applyFill="1"/>
    <xf numFmtId="0" fontId="28" fillId="2" borderId="0" xfId="14" applyFont="1" applyFill="1"/>
    <xf numFmtId="165" fontId="6" fillId="2" borderId="6" xfId="8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/>
    </xf>
    <xf numFmtId="164" fontId="43" fillId="2" borderId="6" xfId="6" applyNumberFormat="1" applyFont="1" applyFill="1" applyBorder="1" applyAlignment="1" applyProtection="1">
      <alignment horizontal="center" vertical="center"/>
    </xf>
    <xf numFmtId="164" fontId="12" fillId="2" borderId="6" xfId="6" applyNumberFormat="1" applyFont="1" applyFill="1" applyBorder="1" applyAlignment="1" applyProtection="1">
      <alignment horizontal="center" vertical="center"/>
    </xf>
    <xf numFmtId="165" fontId="43" fillId="2" borderId="6" xfId="6" applyNumberFormat="1" applyFont="1" applyFill="1" applyBorder="1" applyAlignment="1" applyProtection="1">
      <alignment horizontal="center" vertical="center"/>
      <protection locked="0"/>
    </xf>
    <xf numFmtId="165" fontId="12" fillId="2" borderId="6" xfId="6" applyNumberFormat="1" applyFont="1" applyFill="1" applyBorder="1" applyAlignment="1" applyProtection="1">
      <alignment horizontal="center" vertical="center"/>
      <protection locked="0"/>
    </xf>
    <xf numFmtId="1" fontId="5" fillId="2" borderId="4" xfId="8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1" fontId="5" fillId="2" borderId="4" xfId="7" applyNumberFormat="1" applyFont="1" applyFill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25" fillId="2" borderId="1" xfId="12" applyFont="1" applyFill="1" applyBorder="1" applyAlignment="1">
      <alignment vertical="top"/>
    </xf>
    <xf numFmtId="0" fontId="47" fillId="2" borderId="6" xfId="12" applyFont="1" applyFill="1" applyBorder="1" applyAlignment="1">
      <alignment horizontal="center" wrapText="1"/>
    </xf>
    <xf numFmtId="1" fontId="47" fillId="2" borderId="6" xfId="12" applyNumberFormat="1" applyFont="1" applyFill="1" applyBorder="1" applyAlignment="1">
      <alignment horizontal="center" wrapText="1"/>
    </xf>
    <xf numFmtId="0" fontId="47" fillId="2" borderId="0" xfId="12" applyFont="1" applyFill="1" applyAlignment="1">
      <alignment vertical="center" wrapText="1"/>
    </xf>
    <xf numFmtId="3" fontId="32" fillId="2" borderId="0" xfId="12" applyNumberFormat="1" applyFont="1" applyFill="1" applyAlignment="1">
      <alignment vertical="center"/>
    </xf>
    <xf numFmtId="0" fontId="30" fillId="2" borderId="6" xfId="12" applyFont="1" applyFill="1" applyBorder="1" applyAlignment="1">
      <alignment horizontal="left" vertical="center"/>
    </xf>
    <xf numFmtId="164" fontId="30" fillId="2" borderId="6" xfId="12" applyNumberFormat="1" applyFont="1" applyFill="1" applyBorder="1" applyAlignment="1">
      <alignment horizontal="center" vertical="center"/>
    </xf>
    <xf numFmtId="3" fontId="30" fillId="2" borderId="0" xfId="12" applyNumberFormat="1" applyFont="1" applyFill="1"/>
    <xf numFmtId="3" fontId="32" fillId="2" borderId="0" xfId="12" applyNumberFormat="1" applyFont="1" applyFill="1" applyAlignment="1">
      <alignment horizontal="center" vertical="center"/>
    </xf>
    <xf numFmtId="3" fontId="31" fillId="0" borderId="0" xfId="8" applyNumberFormat="1" applyFont="1" applyAlignment="1">
      <alignment vertical="center" wrapText="1"/>
    </xf>
    <xf numFmtId="3" fontId="11" fillId="0" borderId="0" xfId="8" applyNumberFormat="1" applyFont="1" applyAlignment="1">
      <alignment vertical="center" wrapText="1"/>
    </xf>
    <xf numFmtId="1" fontId="31" fillId="0" borderId="0" xfId="8" applyNumberFormat="1" applyFont="1" applyAlignment="1">
      <alignment vertical="center" wrapText="1"/>
    </xf>
    <xf numFmtId="1" fontId="5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6" applyNumberFormat="1" applyFont="1" applyFill="1" applyBorder="1" applyProtection="1">
      <protection locked="0"/>
    </xf>
    <xf numFmtId="1" fontId="42" fillId="2" borderId="0" xfId="6" applyNumberFormat="1" applyFont="1" applyFill="1" applyBorder="1" applyProtection="1">
      <protection locked="0"/>
    </xf>
    <xf numFmtId="0" fontId="32" fillId="2" borderId="3" xfId="12" applyFont="1" applyFill="1" applyBorder="1" applyAlignment="1">
      <alignment horizontal="center" vertical="center"/>
    </xf>
    <xf numFmtId="1" fontId="4" fillId="2" borderId="6" xfId="16" applyNumberFormat="1" applyFont="1" applyFill="1" applyBorder="1" applyAlignment="1" applyProtection="1">
      <alignment horizontal="center"/>
      <protection locked="0"/>
    </xf>
    <xf numFmtId="3" fontId="18" fillId="2" borderId="6" xfId="17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 wrapText="1"/>
    </xf>
    <xf numFmtId="1" fontId="18" fillId="2" borderId="6" xfId="6" applyNumberFormat="1" applyFont="1" applyFill="1" applyBorder="1" applyAlignment="1" applyProtection="1">
      <alignment horizontal="center" wrapText="1" shrinkToFit="1"/>
      <protection locked="0"/>
    </xf>
    <xf numFmtId="1" fontId="11" fillId="2" borderId="3" xfId="16" applyNumberFormat="1" applyFont="1" applyFill="1" applyBorder="1" applyAlignment="1" applyProtection="1">
      <alignment horizontal="center"/>
      <protection locked="0"/>
    </xf>
    <xf numFmtId="0" fontId="1" fillId="2" borderId="0" xfId="7" applyFont="1" applyFill="1" applyAlignment="1">
      <alignment horizontal="center"/>
    </xf>
    <xf numFmtId="3" fontId="50" fillId="0" borderId="0" xfId="12" applyNumberFormat="1" applyFont="1" applyFill="1" applyBorder="1" applyAlignment="1">
      <alignment vertical="center" wrapText="1"/>
    </xf>
    <xf numFmtId="0" fontId="1" fillId="2" borderId="0" xfId="7" applyFont="1" applyFill="1" applyBorder="1"/>
    <xf numFmtId="3" fontId="5" fillId="2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center" vertical="center"/>
    </xf>
    <xf numFmtId="3" fontId="6" fillId="2" borderId="0" xfId="7" applyNumberFormat="1" applyFont="1" applyFill="1" applyBorder="1" applyAlignment="1">
      <alignment horizontal="center" vertical="center" wrapText="1"/>
    </xf>
    <xf numFmtId="1" fontId="31" fillId="0" borderId="0" xfId="8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1" fontId="9" fillId="2" borderId="0" xfId="6" applyNumberFormat="1" applyFont="1" applyFill="1" applyProtection="1">
      <protection locked="0"/>
    </xf>
    <xf numFmtId="1" fontId="9" fillId="2" borderId="0" xfId="6" applyNumberFormat="1" applyFont="1" applyFill="1" applyBorder="1" applyAlignment="1" applyProtection="1">
      <alignment horizontal="right"/>
      <protection locked="0"/>
    </xf>
    <xf numFmtId="1" fontId="23" fillId="2" borderId="0" xfId="6" applyNumberFormat="1" applyFont="1" applyFill="1" applyAlignment="1" applyProtection="1">
      <alignment horizontal="center"/>
      <protection locked="0"/>
    </xf>
    <xf numFmtId="0" fontId="23" fillId="0" borderId="0" xfId="7" applyFont="1" applyAlignment="1">
      <alignment horizontal="center"/>
    </xf>
    <xf numFmtId="0" fontId="50" fillId="2" borderId="0" xfId="12" applyFont="1" applyFill="1" applyBorder="1" applyAlignment="1">
      <alignment vertical="center" wrapText="1"/>
    </xf>
    <xf numFmtId="1" fontId="10" fillId="2" borderId="0" xfId="6" applyNumberFormat="1" applyFont="1" applyFill="1" applyBorder="1" applyAlignment="1" applyProtection="1">
      <alignment horizontal="center" vertical="center"/>
      <protection locked="0"/>
    </xf>
    <xf numFmtId="1" fontId="42" fillId="2" borderId="0" xfId="6" applyNumberFormat="1" applyFont="1" applyFill="1" applyBorder="1" applyAlignment="1" applyProtection="1">
      <alignment horizontal="center"/>
    </xf>
    <xf numFmtId="1" fontId="42" fillId="2" borderId="6" xfId="6" applyNumberFormat="1" applyFont="1" applyFill="1" applyBorder="1" applyAlignment="1" applyProtection="1">
      <alignment horizontal="center" vertical="center"/>
    </xf>
    <xf numFmtId="1" fontId="10" fillId="2" borderId="0" xfId="6" applyNumberFormat="1" applyFont="1" applyFill="1" applyBorder="1" applyAlignment="1" applyProtection="1">
      <alignment horizontal="center" vertical="center" wrapText="1"/>
    </xf>
    <xf numFmtId="3" fontId="18" fillId="2" borderId="6" xfId="12" applyNumberFormat="1" applyFont="1" applyFill="1" applyBorder="1" applyAlignment="1">
      <alignment horizontal="center" vertical="center"/>
    </xf>
    <xf numFmtId="0" fontId="18" fillId="2" borderId="6" xfId="12" applyFont="1" applyFill="1" applyBorder="1" applyAlignment="1">
      <alignment horizontal="center"/>
    </xf>
    <xf numFmtId="0" fontId="18" fillId="2" borderId="6" xfId="14" applyFont="1" applyFill="1" applyBorder="1" applyAlignment="1">
      <alignment horizontal="center"/>
    </xf>
    <xf numFmtId="0" fontId="18" fillId="2" borderId="6" xfId="13" applyFont="1" applyFill="1" applyBorder="1" applyAlignment="1">
      <alignment horizontal="center" vertical="center"/>
    </xf>
    <xf numFmtId="0" fontId="18" fillId="2" borderId="3" xfId="13" applyFont="1" applyFill="1" applyBorder="1" applyAlignment="1">
      <alignment horizontal="center" vertical="center"/>
    </xf>
    <xf numFmtId="3" fontId="18" fillId="2" borderId="6" xfId="6" applyNumberFormat="1" applyFont="1" applyFill="1" applyBorder="1" applyAlignment="1">
      <alignment horizontal="center" vertical="center"/>
    </xf>
    <xf numFmtId="1" fontId="12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15" applyNumberFormat="1" applyFont="1" applyFill="1" applyBorder="1" applyAlignment="1">
      <alignment horizontal="center"/>
    </xf>
    <xf numFmtId="3" fontId="50" fillId="2" borderId="0" xfId="12" applyNumberFormat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11" fillId="2" borderId="0" xfId="8" applyNumberFormat="1" applyFont="1" applyFill="1" applyAlignment="1">
      <alignment vertical="center" wrapText="1"/>
    </xf>
    <xf numFmtId="0" fontId="32" fillId="2" borderId="3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0" fontId="32" fillId="2" borderId="2" xfId="12" applyFont="1" applyFill="1" applyBorder="1" applyAlignment="1">
      <alignment horizontal="center" vertical="center" wrapText="1"/>
    </xf>
    <xf numFmtId="3" fontId="30" fillId="2" borderId="6" xfId="12" applyNumberFormat="1" applyFont="1" applyFill="1" applyBorder="1" applyAlignment="1">
      <alignment horizontal="center" vertical="center"/>
    </xf>
    <xf numFmtId="3" fontId="18" fillId="2" borderId="6" xfId="13" applyNumberFormat="1" applyFont="1" applyFill="1" applyBorder="1" applyAlignment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 vertical="center"/>
      <protection locked="0"/>
    </xf>
    <xf numFmtId="3" fontId="50" fillId="2" borderId="10" xfId="12" applyNumberFormat="1" applyFont="1" applyFill="1" applyBorder="1" applyAlignment="1">
      <alignment horizontal="left" vertical="center" wrapText="1"/>
    </xf>
    <xf numFmtId="3" fontId="50" fillId="2" borderId="0" xfId="12" applyNumberFormat="1" applyFont="1" applyFill="1" applyBorder="1" applyAlignment="1">
      <alignment horizontal="left" vertical="center" wrapText="1"/>
    </xf>
    <xf numFmtId="0" fontId="20" fillId="2" borderId="0" xfId="7" applyFont="1" applyFill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4" fillId="2" borderId="0" xfId="12" applyFont="1" applyFill="1" applyBorder="1" applyAlignment="1">
      <alignment horizontal="center" vertical="center" wrapText="1"/>
    </xf>
    <xf numFmtId="0" fontId="25" fillId="2" borderId="1" xfId="12" applyFont="1" applyFill="1" applyBorder="1" applyAlignment="1">
      <alignment horizontal="center" vertical="top"/>
    </xf>
    <xf numFmtId="49" fontId="38" fillId="2" borderId="6" xfId="12" applyNumberFormat="1" applyFont="1" applyFill="1" applyBorder="1" applyAlignment="1">
      <alignment horizontal="center" vertical="center" wrapText="1"/>
    </xf>
    <xf numFmtId="0" fontId="38" fillId="2" borderId="6" xfId="12" applyFont="1" applyFill="1" applyBorder="1" applyAlignment="1">
      <alignment horizontal="center" vertical="center" wrapText="1"/>
    </xf>
    <xf numFmtId="0" fontId="28" fillId="2" borderId="6" xfId="12" applyFont="1" applyFill="1" applyBorder="1" applyAlignment="1">
      <alignment horizontal="center" vertical="center" wrapText="1"/>
    </xf>
    <xf numFmtId="0" fontId="50" fillId="2" borderId="10" xfId="12" applyFont="1" applyFill="1" applyBorder="1" applyAlignment="1">
      <alignment horizontal="left" vertical="center" wrapText="1"/>
    </xf>
    <xf numFmtId="0" fontId="50" fillId="2" borderId="0" xfId="12" applyFont="1" applyFill="1" applyBorder="1" applyAlignment="1">
      <alignment horizontal="left" vertical="center" wrapText="1"/>
    </xf>
    <xf numFmtId="0" fontId="24" fillId="2" borderId="6" xfId="12" applyFont="1" applyFill="1" applyBorder="1" applyAlignment="1">
      <alignment horizontal="center" vertical="center" wrapText="1"/>
    </xf>
    <xf numFmtId="0" fontId="32" fillId="2" borderId="6" xfId="12" applyFont="1" applyFill="1" applyBorder="1" applyAlignment="1">
      <alignment horizontal="center" vertical="center" wrapText="1"/>
    </xf>
    <xf numFmtId="0" fontId="44" fillId="2" borderId="0" xfId="12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center" vertical="center" wrapText="1"/>
    </xf>
    <xf numFmtId="0" fontId="32" fillId="2" borderId="15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3" fontId="50" fillId="0" borderId="10" xfId="12" applyNumberFormat="1" applyFont="1" applyFill="1" applyBorder="1" applyAlignment="1">
      <alignment horizontal="left" vertical="center" wrapText="1"/>
    </xf>
    <xf numFmtId="3" fontId="50" fillId="0" borderId="0" xfId="12" applyNumberFormat="1" applyFont="1" applyFill="1" applyBorder="1" applyAlignment="1">
      <alignment horizontal="left" vertical="center" wrapText="1"/>
    </xf>
    <xf numFmtId="0" fontId="53" fillId="2" borderId="0" xfId="12" applyFont="1" applyFill="1" applyBorder="1" applyAlignment="1">
      <alignment horizontal="center" vertical="top" wrapText="1"/>
    </xf>
    <xf numFmtId="0" fontId="44" fillId="2" borderId="0" xfId="12" applyFont="1" applyFill="1" applyBorder="1" applyAlignment="1">
      <alignment horizontal="center" vertical="top" wrapText="1"/>
    </xf>
    <xf numFmtId="0" fontId="28" fillId="2" borderId="2" xfId="12" applyFont="1" applyFill="1" applyBorder="1" applyAlignment="1">
      <alignment horizontal="center" vertical="center" wrapText="1"/>
    </xf>
    <xf numFmtId="0" fontId="28" fillId="2" borderId="5" xfId="12" applyFont="1" applyFill="1" applyBorder="1" applyAlignment="1">
      <alignment horizontal="center" vertical="center" wrapText="1"/>
    </xf>
    <xf numFmtId="0" fontId="24" fillId="2" borderId="2" xfId="12" applyFont="1" applyFill="1" applyBorder="1" applyAlignment="1">
      <alignment horizontal="center" vertical="center" wrapText="1"/>
    </xf>
    <xf numFmtId="0" fontId="24" fillId="2" borderId="7" xfId="12" applyFont="1" applyFill="1" applyBorder="1" applyAlignment="1">
      <alignment horizontal="center" vertical="center" wrapText="1"/>
    </xf>
    <xf numFmtId="0" fontId="24" fillId="2" borderId="5" xfId="12" applyFont="1" applyFill="1" applyBorder="1" applyAlignment="1">
      <alignment horizontal="center" vertical="center" wrapText="1"/>
    </xf>
    <xf numFmtId="49" fontId="38" fillId="2" borderId="2" xfId="12" applyNumberFormat="1" applyFont="1" applyFill="1" applyBorder="1" applyAlignment="1">
      <alignment horizontal="center" vertical="center" wrapText="1"/>
    </xf>
    <xf numFmtId="49" fontId="38" fillId="2" borderId="5" xfId="12" applyNumberFormat="1" applyFont="1" applyFill="1" applyBorder="1" applyAlignment="1">
      <alignment horizontal="center" vertical="center" wrapText="1"/>
    </xf>
    <xf numFmtId="0" fontId="20" fillId="2" borderId="0" xfId="8" applyFont="1" applyFill="1" applyAlignment="1">
      <alignment horizontal="center" vertical="top" wrapText="1"/>
    </xf>
    <xf numFmtId="1" fontId="3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23" fillId="2" borderId="1" xfId="6" applyNumberFormat="1" applyFont="1" applyFill="1" applyBorder="1" applyAlignment="1" applyProtection="1">
      <alignment horizontal="center"/>
      <protection locked="0"/>
    </xf>
    <xf numFmtId="1" fontId="14" fillId="2" borderId="2" xfId="6" applyNumberFormat="1" applyFont="1" applyFill="1" applyBorder="1" applyAlignment="1" applyProtection="1">
      <alignment horizontal="center"/>
      <protection locked="0"/>
    </xf>
    <xf numFmtId="1" fontId="14" fillId="2" borderId="7" xfId="6" applyNumberFormat="1" applyFont="1" applyFill="1" applyBorder="1" applyAlignment="1" applyProtection="1">
      <alignment horizontal="center"/>
      <protection locked="0"/>
    </xf>
    <xf numFmtId="1" fontId="14" fillId="2" borderId="5" xfId="6" applyNumberFormat="1" applyFont="1" applyFill="1" applyBorder="1" applyAlignment="1" applyProtection="1">
      <alignment horizontal="center"/>
      <protection locked="0"/>
    </xf>
    <xf numFmtId="1" fontId="13" fillId="2" borderId="9" xfId="6" applyNumberFormat="1" applyFont="1" applyFill="1" applyBorder="1" applyAlignment="1" applyProtection="1">
      <alignment horizontal="center" vertical="center" wrapText="1"/>
    </xf>
    <xf numFmtId="1" fontId="13" fillId="2" borderId="10" xfId="6" applyNumberFormat="1" applyFont="1" applyFill="1" applyBorder="1" applyAlignment="1" applyProtection="1">
      <alignment horizontal="center" vertical="center" wrapText="1"/>
    </xf>
    <xf numFmtId="1" fontId="13" fillId="2" borderId="11" xfId="6" applyNumberFormat="1" applyFont="1" applyFill="1" applyBorder="1" applyAlignment="1" applyProtection="1">
      <alignment horizontal="center" vertical="center" wrapText="1"/>
    </xf>
    <xf numFmtId="1" fontId="13" fillId="2" borderId="13" xfId="6" applyNumberFormat="1" applyFont="1" applyFill="1" applyBorder="1" applyAlignment="1" applyProtection="1">
      <alignment horizontal="center" vertical="center" wrapText="1"/>
    </xf>
    <xf numFmtId="1" fontId="13" fillId="2" borderId="0" xfId="6" applyNumberFormat="1" applyFont="1" applyFill="1" applyBorder="1" applyAlignment="1" applyProtection="1">
      <alignment horizontal="center" vertical="center" wrapText="1"/>
    </xf>
    <xf numFmtId="1" fontId="13" fillId="2" borderId="14" xfId="6" applyNumberFormat="1" applyFont="1" applyFill="1" applyBorder="1" applyAlignment="1" applyProtection="1">
      <alignment horizontal="center" vertical="center" wrapText="1"/>
    </xf>
    <xf numFmtId="1" fontId="13" fillId="2" borderId="8" xfId="6" applyNumberFormat="1" applyFont="1" applyFill="1" applyBorder="1" applyAlignment="1" applyProtection="1">
      <alignment horizontal="center" vertical="center" wrapText="1"/>
    </xf>
    <xf numFmtId="1" fontId="13" fillId="2" borderId="1" xfId="6" applyNumberFormat="1" applyFont="1" applyFill="1" applyBorder="1" applyAlignment="1" applyProtection="1">
      <alignment horizontal="center" vertical="center" wrapText="1"/>
    </xf>
    <xf numFmtId="1" fontId="13" fillId="2" borderId="12" xfId="6" applyNumberFormat="1" applyFont="1" applyFill="1" applyBorder="1" applyAlignment="1" applyProtection="1">
      <alignment horizontal="center" vertical="center" wrapText="1"/>
    </xf>
    <xf numFmtId="1" fontId="13" fillId="2" borderId="6" xfId="6" applyNumberFormat="1" applyFont="1" applyFill="1" applyBorder="1" applyAlignment="1" applyProtection="1">
      <alignment horizontal="center" vertical="center" wrapText="1"/>
    </xf>
    <xf numFmtId="1" fontId="13" fillId="2" borderId="9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3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8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2" xfId="6" applyNumberFormat="1" applyFont="1" applyFill="1" applyBorder="1" applyAlignment="1" applyProtection="1">
      <alignment horizontal="center" vertical="center" wrapText="1"/>
      <protection locked="0"/>
    </xf>
    <xf numFmtId="0" fontId="32" fillId="2" borderId="2" xfId="12" applyFont="1" applyFill="1" applyBorder="1" applyAlignment="1">
      <alignment horizontal="center" vertical="center" wrapText="1"/>
    </xf>
    <xf numFmtId="0" fontId="32" fillId="2" borderId="7" xfId="12" applyFont="1" applyFill="1" applyBorder="1" applyAlignment="1">
      <alignment horizontal="center" vertical="center" wrapText="1"/>
    </xf>
    <xf numFmtId="0" fontId="32" fillId="2" borderId="5" xfId="12" applyFont="1" applyFill="1" applyBorder="1" applyAlignment="1">
      <alignment horizontal="center" vertical="center" wrapText="1"/>
    </xf>
    <xf numFmtId="0" fontId="48" fillId="2" borderId="1" xfId="8" applyFont="1" applyFill="1" applyBorder="1" applyAlignment="1">
      <alignment horizontal="center" vertical="top" wrapText="1"/>
    </xf>
    <xf numFmtId="0" fontId="56" fillId="2" borderId="0" xfId="12" applyFont="1" applyFill="1" applyBorder="1" applyAlignment="1">
      <alignment horizontal="center" vertical="top" wrapText="1"/>
    </xf>
    <xf numFmtId="1" fontId="10" fillId="2" borderId="6" xfId="6" applyNumberFormat="1" applyFont="1" applyFill="1" applyBorder="1" applyAlignment="1" applyProtection="1">
      <alignment horizontal="center" vertical="center" wrapText="1"/>
    </xf>
    <xf numFmtId="1" fontId="14" fillId="2" borderId="2" xfId="6" quotePrefix="1" applyNumberFormat="1" applyFont="1" applyFill="1" applyBorder="1" applyAlignment="1" applyProtection="1">
      <alignment horizontal="center"/>
      <protection locked="0"/>
    </xf>
    <xf numFmtId="1" fontId="10" fillId="2" borderId="2" xfId="6" applyNumberFormat="1" applyFont="1" applyFill="1" applyBorder="1" applyAlignment="1" applyProtection="1">
      <alignment horizontal="center" vertical="center" wrapText="1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20" fillId="0" borderId="0" xfId="7" applyFont="1" applyAlignment="1">
      <alignment horizontal="center" vertical="top" wrapText="1"/>
    </xf>
    <xf numFmtId="0" fontId="20" fillId="0" borderId="0" xfId="8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9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1" fontId="3" fillId="2" borderId="0" xfId="6" applyNumberFormat="1" applyFont="1" applyFill="1" applyAlignment="1" applyProtection="1">
      <alignment horizontal="center" vertical="center" wrapText="1"/>
      <protection locked="0"/>
    </xf>
    <xf numFmtId="1" fontId="1" fillId="2" borderId="6" xfId="6" applyNumberFormat="1" applyFont="1" applyFill="1" applyBorder="1" applyAlignment="1" applyProtection="1">
      <alignment horizontal="center" vertical="center" wrapText="1"/>
    </xf>
    <xf numFmtId="1" fontId="1" fillId="2" borderId="2" xfId="6" applyNumberFormat="1" applyFont="1" applyFill="1" applyBorder="1" applyAlignment="1" applyProtection="1">
      <alignment horizontal="center" vertical="center" wrapText="1"/>
    </xf>
    <xf numFmtId="1" fontId="1" fillId="2" borderId="7" xfId="6" applyNumberFormat="1" applyFont="1" applyFill="1" applyBorder="1" applyAlignment="1" applyProtection="1">
      <alignment horizontal="center" vertical="center" wrapText="1"/>
    </xf>
    <xf numFmtId="1" fontId="1" fillId="2" borderId="5" xfId="6" applyNumberFormat="1" applyFont="1" applyFill="1" applyBorder="1" applyAlignment="1" applyProtection="1">
      <alignment horizontal="center" vertical="center" wrapText="1"/>
    </xf>
    <xf numFmtId="0" fontId="49" fillId="2" borderId="0" xfId="7" applyFont="1" applyFill="1" applyAlignment="1">
      <alignment horizontal="center" vertical="top" wrapText="1"/>
    </xf>
    <xf numFmtId="0" fontId="20" fillId="2" borderId="1" xfId="8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0" fontId="3" fillId="2" borderId="15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1" fontId="13" fillId="2" borderId="2" xfId="16" applyNumberFormat="1" applyFont="1" applyFill="1" applyBorder="1" applyAlignment="1" applyProtection="1">
      <alignment horizontal="center" vertical="center" wrapText="1"/>
    </xf>
    <xf numFmtId="1" fontId="13" fillId="2" borderId="5" xfId="16" applyNumberFormat="1" applyFont="1" applyFill="1" applyBorder="1" applyAlignment="1" applyProtection="1">
      <alignment horizontal="center" vertical="center" wrapText="1"/>
    </xf>
    <xf numFmtId="1" fontId="3" fillId="2" borderId="0" xfId="16" applyNumberFormat="1" applyFont="1" applyFill="1" applyAlignment="1" applyProtection="1">
      <alignment horizontal="center" vertical="center" wrapText="1"/>
      <protection locked="0"/>
    </xf>
    <xf numFmtId="1" fontId="13" fillId="2" borderId="9" xfId="16" applyNumberFormat="1" applyFont="1" applyFill="1" applyBorder="1" applyAlignment="1" applyProtection="1">
      <alignment horizontal="center" vertical="center" wrapText="1"/>
    </xf>
    <xf numFmtId="1" fontId="13" fillId="2" borderId="10" xfId="16" applyNumberFormat="1" applyFont="1" applyFill="1" applyBorder="1" applyAlignment="1" applyProtection="1">
      <alignment horizontal="center" vertical="center" wrapText="1"/>
    </xf>
    <xf numFmtId="1" fontId="13" fillId="2" borderId="11" xfId="16" applyNumberFormat="1" applyFont="1" applyFill="1" applyBorder="1" applyAlignment="1" applyProtection="1">
      <alignment horizontal="center" vertical="center" wrapText="1"/>
    </xf>
    <xf numFmtId="1" fontId="13" fillId="2" borderId="8" xfId="16" applyNumberFormat="1" applyFont="1" applyFill="1" applyBorder="1" applyAlignment="1" applyProtection="1">
      <alignment horizontal="center" vertical="center" wrapText="1"/>
    </xf>
    <xf numFmtId="1" fontId="13" fillId="2" borderId="1" xfId="16" applyNumberFormat="1" applyFont="1" applyFill="1" applyBorder="1" applyAlignment="1" applyProtection="1">
      <alignment horizontal="center" vertical="center" wrapText="1"/>
    </xf>
    <xf numFmtId="1" fontId="13" fillId="2" borderId="12" xfId="16" applyNumberFormat="1" applyFont="1" applyFill="1" applyBorder="1" applyAlignment="1" applyProtection="1">
      <alignment horizontal="center" vertical="center" wrapText="1"/>
    </xf>
    <xf numFmtId="1" fontId="13" fillId="2" borderId="6" xfId="16" applyNumberFormat="1" applyFont="1" applyFill="1" applyBorder="1" applyAlignment="1" applyProtection="1">
      <alignment horizontal="center" vertical="center" wrapText="1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 Зинкевич" xfId="18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Обычный_Укомплектування_11_201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85725</xdr:rowOff>
    </xdr:from>
    <xdr:to>
      <xdr:col>1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483600" y="4319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85725</xdr:rowOff>
    </xdr:from>
    <xdr:to>
      <xdr:col>1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639175" y="47635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24"/>
  <sheetViews>
    <sheetView zoomScaleNormal="100" zoomScaleSheetLayoutView="80" workbookViewId="0">
      <selection activeCell="B24" sqref="B24"/>
    </sheetView>
  </sheetViews>
  <sheetFormatPr defaultColWidth="8" defaultRowHeight="12.75" x14ac:dyDescent="0.2"/>
  <cols>
    <col min="1" max="1" width="61.28515625" style="71" customWidth="1"/>
    <col min="2" max="3" width="24.42578125" style="102" customWidth="1"/>
    <col min="4" max="4" width="11.5703125" style="71" customWidth="1"/>
    <col min="5" max="5" width="13.7109375" style="71" customWidth="1"/>
    <col min="6" max="16384" width="8" style="71"/>
  </cols>
  <sheetData>
    <row r="1" spans="1:11" ht="78" customHeight="1" x14ac:dyDescent="0.2">
      <c r="A1" s="212" t="s">
        <v>67</v>
      </c>
      <c r="B1" s="212"/>
      <c r="C1" s="212"/>
      <c r="D1" s="212"/>
      <c r="E1" s="212"/>
    </row>
    <row r="2" spans="1:11" ht="17.25" customHeight="1" x14ac:dyDescent="0.2">
      <c r="A2" s="212"/>
      <c r="B2" s="212"/>
      <c r="C2" s="212"/>
      <c r="D2" s="212"/>
      <c r="E2" s="212"/>
    </row>
    <row r="3" spans="1:11" s="73" customFormat="1" ht="23.25" customHeight="1" x14ac:dyDescent="0.25">
      <c r="A3" s="217" t="s">
        <v>0</v>
      </c>
      <c r="B3" s="213" t="s">
        <v>116</v>
      </c>
      <c r="C3" s="213" t="s">
        <v>117</v>
      </c>
      <c r="D3" s="215" t="s">
        <v>1</v>
      </c>
      <c r="E3" s="216"/>
    </row>
    <row r="4" spans="1:11" s="73" customFormat="1" ht="27.75" customHeight="1" x14ac:dyDescent="0.25">
      <c r="A4" s="218"/>
      <c r="B4" s="214"/>
      <c r="C4" s="214"/>
      <c r="D4" s="75" t="s">
        <v>2</v>
      </c>
      <c r="E4" s="76" t="s">
        <v>51</v>
      </c>
    </row>
    <row r="5" spans="1:11" s="80" customFormat="1" ht="15.75" customHeight="1" x14ac:dyDescent="0.25">
      <c r="A5" s="78" t="s">
        <v>3</v>
      </c>
      <c r="B5" s="78">
        <v>1</v>
      </c>
      <c r="C5" s="78">
        <v>2</v>
      </c>
      <c r="D5" s="78">
        <v>3</v>
      </c>
      <c r="E5" s="78">
        <v>4</v>
      </c>
    </row>
    <row r="6" spans="1:11" s="80" customFormat="1" ht="30" customHeight="1" x14ac:dyDescent="0.25">
      <c r="A6" s="7" t="s">
        <v>108</v>
      </c>
      <c r="B6" s="177" t="s">
        <v>87</v>
      </c>
      <c r="C6" s="177">
        <f>'2'!B9</f>
        <v>6944</v>
      </c>
      <c r="D6" s="8" t="s">
        <v>87</v>
      </c>
      <c r="E6" s="113" t="s">
        <v>87</v>
      </c>
    </row>
    <row r="7" spans="1:11" s="73" customFormat="1" ht="30" customHeight="1" x14ac:dyDescent="0.25">
      <c r="A7" s="81" t="s">
        <v>53</v>
      </c>
      <c r="B7" s="69">
        <f>'2'!C9</f>
        <v>8499</v>
      </c>
      <c r="C7" s="69">
        <f>'2'!D9</f>
        <v>6573</v>
      </c>
      <c r="D7" s="8">
        <f>C7/B7*100</f>
        <v>77.338510412989763</v>
      </c>
      <c r="E7" s="113">
        <f t="shared" ref="E7:E11" si="0">C7-B7</f>
        <v>-1926</v>
      </c>
      <c r="K7" s="114"/>
    </row>
    <row r="8" spans="1:11" s="73" customFormat="1" ht="30" customHeight="1" x14ac:dyDescent="0.25">
      <c r="A8" s="88" t="s">
        <v>81</v>
      </c>
      <c r="B8" s="69">
        <f>'2'!F9</f>
        <v>788</v>
      </c>
      <c r="C8" s="69">
        <f>'2'!G9</f>
        <v>666</v>
      </c>
      <c r="D8" s="8">
        <f t="shared" ref="D8:D11" si="1">C8/B8*100</f>
        <v>84.517766497461935</v>
      </c>
      <c r="E8" s="113">
        <f t="shared" si="0"/>
        <v>-122</v>
      </c>
      <c r="K8" s="114"/>
    </row>
    <row r="9" spans="1:11" s="73" customFormat="1" ht="30" customHeight="1" x14ac:dyDescent="0.25">
      <c r="A9" s="81" t="s">
        <v>54</v>
      </c>
      <c r="B9" s="69">
        <f>'2'!I9</f>
        <v>464</v>
      </c>
      <c r="C9" s="69">
        <f>'2'!J9</f>
        <v>427</v>
      </c>
      <c r="D9" s="8">
        <f t="shared" si="1"/>
        <v>92.025862068965509</v>
      </c>
      <c r="E9" s="113">
        <f t="shared" si="0"/>
        <v>-37</v>
      </c>
      <c r="K9" s="114"/>
    </row>
    <row r="10" spans="1:11" s="73" customFormat="1" ht="45.75" customHeight="1" x14ac:dyDescent="0.25">
      <c r="A10" s="81" t="s">
        <v>55</v>
      </c>
      <c r="B10" s="115">
        <f>'2'!L9</f>
        <v>36</v>
      </c>
      <c r="C10" s="115">
        <f>'2'!M9</f>
        <v>37</v>
      </c>
      <c r="D10" s="8">
        <f t="shared" si="1"/>
        <v>102.77777777777777</v>
      </c>
      <c r="E10" s="113">
        <f t="shared" si="0"/>
        <v>1</v>
      </c>
      <c r="K10" s="114"/>
    </row>
    <row r="11" spans="1:11" s="73" customFormat="1" ht="55.5" customHeight="1" x14ac:dyDescent="0.25">
      <c r="A11" s="81" t="s">
        <v>56</v>
      </c>
      <c r="B11" s="115">
        <f>'2'!O9</f>
        <v>5416</v>
      </c>
      <c r="C11" s="115">
        <f>'2'!P9</f>
        <v>5342</v>
      </c>
      <c r="D11" s="8">
        <f t="shared" si="1"/>
        <v>98.633677991137375</v>
      </c>
      <c r="E11" s="113">
        <f t="shared" si="0"/>
        <v>-74</v>
      </c>
      <c r="K11" s="114"/>
    </row>
    <row r="12" spans="1:11" s="73" customFormat="1" ht="12.75" customHeight="1" x14ac:dyDescent="0.25">
      <c r="A12" s="219" t="s">
        <v>4</v>
      </c>
      <c r="B12" s="220"/>
      <c r="C12" s="220"/>
      <c r="D12" s="220"/>
      <c r="E12" s="220"/>
      <c r="K12" s="114"/>
    </row>
    <row r="13" spans="1:11" s="73" customFormat="1" ht="15" customHeight="1" x14ac:dyDescent="0.25">
      <c r="A13" s="221"/>
      <c r="B13" s="222"/>
      <c r="C13" s="222"/>
      <c r="D13" s="222"/>
      <c r="E13" s="222"/>
      <c r="K13" s="114"/>
    </row>
    <row r="14" spans="1:11" s="73" customFormat="1" ht="24" customHeight="1" x14ac:dyDescent="0.25">
      <c r="A14" s="217" t="s">
        <v>0</v>
      </c>
      <c r="B14" s="223" t="s">
        <v>118</v>
      </c>
      <c r="C14" s="223" t="s">
        <v>119</v>
      </c>
      <c r="D14" s="215" t="s">
        <v>1</v>
      </c>
      <c r="E14" s="216"/>
      <c r="K14" s="114"/>
    </row>
    <row r="15" spans="1:11" ht="35.25" customHeight="1" x14ac:dyDescent="0.2">
      <c r="A15" s="218"/>
      <c r="B15" s="223"/>
      <c r="C15" s="223"/>
      <c r="D15" s="75" t="s">
        <v>2</v>
      </c>
      <c r="E15" s="76" t="s">
        <v>52</v>
      </c>
      <c r="K15" s="114"/>
    </row>
    <row r="16" spans="1:11" ht="30" customHeight="1" x14ac:dyDescent="0.2">
      <c r="A16" s="7" t="s">
        <v>89</v>
      </c>
      <c r="B16" s="178" t="s">
        <v>87</v>
      </c>
      <c r="C16" s="93">
        <f>'2'!R9</f>
        <v>4438</v>
      </c>
      <c r="D16" s="147" t="s">
        <v>87</v>
      </c>
      <c r="E16" s="180" t="s">
        <v>87</v>
      </c>
      <c r="K16" s="114"/>
    </row>
    <row r="17" spans="1:16" ht="30" customHeight="1" x14ac:dyDescent="0.2">
      <c r="A17" s="100" t="s">
        <v>57</v>
      </c>
      <c r="B17" s="150">
        <f>'2'!S9</f>
        <v>5930</v>
      </c>
      <c r="C17" s="150">
        <f>'2'!T9</f>
        <v>4280</v>
      </c>
      <c r="D17" s="151">
        <f t="shared" ref="D17:D18" si="2">C17/B17*100</f>
        <v>72.175379426644184</v>
      </c>
      <c r="E17" s="141">
        <f t="shared" ref="E17:E18" si="3">C17-B17</f>
        <v>-1650</v>
      </c>
      <c r="K17" s="114"/>
    </row>
    <row r="18" spans="1:16" ht="30" customHeight="1" x14ac:dyDescent="0.2">
      <c r="A18" s="100" t="s">
        <v>58</v>
      </c>
      <c r="B18" s="150">
        <f>'2'!V9</f>
        <v>5381</v>
      </c>
      <c r="C18" s="150">
        <f>'2'!W9</f>
        <v>3857</v>
      </c>
      <c r="D18" s="151">
        <f t="shared" si="2"/>
        <v>71.678126742241218</v>
      </c>
      <c r="E18" s="141">
        <f t="shared" si="3"/>
        <v>-1524</v>
      </c>
      <c r="K18" s="114"/>
    </row>
    <row r="19" spans="1:16" ht="12.75" customHeight="1" x14ac:dyDescent="0.2">
      <c r="A19" s="210" t="s">
        <v>111</v>
      </c>
      <c r="B19" s="210"/>
      <c r="C19" s="210"/>
      <c r="D19" s="210"/>
      <c r="E19" s="210"/>
      <c r="F19" s="175"/>
      <c r="G19" s="175"/>
      <c r="H19" s="175"/>
      <c r="I19" s="175"/>
      <c r="J19" s="175"/>
      <c r="K19" s="175"/>
      <c r="L19" s="175"/>
      <c r="M19" s="175"/>
      <c r="N19" s="176"/>
      <c r="O19" s="176"/>
      <c r="P19" s="176"/>
    </row>
    <row r="20" spans="1:16" x14ac:dyDescent="0.2">
      <c r="A20" s="211"/>
      <c r="B20" s="211"/>
      <c r="C20" s="211"/>
      <c r="D20" s="211"/>
      <c r="E20" s="211"/>
      <c r="F20" s="175"/>
      <c r="G20" s="175"/>
      <c r="H20" s="175"/>
      <c r="I20" s="175"/>
      <c r="J20" s="175"/>
      <c r="K20" s="175"/>
      <c r="L20" s="175"/>
      <c r="M20" s="175"/>
      <c r="N20" s="176"/>
      <c r="O20" s="176"/>
      <c r="P20" s="176"/>
    </row>
    <row r="21" spans="1:16" x14ac:dyDescent="0.2">
      <c r="A21" s="211"/>
      <c r="B21" s="211"/>
      <c r="C21" s="211"/>
      <c r="D21" s="211"/>
      <c r="E21" s="211"/>
      <c r="F21" s="175"/>
      <c r="G21" s="175"/>
      <c r="H21" s="175"/>
      <c r="I21" s="175"/>
      <c r="J21" s="175"/>
      <c r="K21" s="175"/>
      <c r="L21" s="175"/>
      <c r="M21" s="175"/>
      <c r="N21" s="176"/>
      <c r="O21" s="176"/>
      <c r="P21" s="176"/>
    </row>
    <row r="22" spans="1:16" x14ac:dyDescent="0.2">
      <c r="A22" s="211"/>
      <c r="B22" s="211"/>
      <c r="C22" s="211"/>
      <c r="D22" s="211"/>
      <c r="E22" s="211"/>
      <c r="F22" s="175"/>
      <c r="G22" s="175"/>
      <c r="H22" s="175"/>
      <c r="I22" s="175"/>
      <c r="J22" s="175"/>
      <c r="K22" s="175"/>
      <c r="L22" s="175"/>
      <c r="M22" s="175"/>
      <c r="N22" s="176"/>
      <c r="O22" s="176"/>
      <c r="P22" s="176"/>
    </row>
    <row r="23" spans="1:16" x14ac:dyDescent="0.2">
      <c r="A23" s="175"/>
      <c r="B23" s="175"/>
      <c r="C23" s="175"/>
      <c r="D23" s="175"/>
      <c r="E23" s="175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</row>
    <row r="24" spans="1:16" x14ac:dyDescent="0.2"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</row>
  </sheetData>
  <mergeCells count="12">
    <mergeCell ref="A19:E22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39"/>
  <sheetViews>
    <sheetView zoomScaleNormal="100" zoomScaleSheetLayoutView="90" workbookViewId="0">
      <selection activeCell="D16" sqref="D16"/>
    </sheetView>
  </sheetViews>
  <sheetFormatPr defaultRowHeight="15.75" x14ac:dyDescent="0.25"/>
  <cols>
    <col min="1" max="1" width="27.42578125" style="47" customWidth="1"/>
    <col min="2" max="2" width="13.140625" style="18" customWidth="1"/>
    <col min="3" max="4" width="7.7109375" style="18" customWidth="1"/>
    <col min="5" max="5" width="7.7109375" style="110" customWidth="1"/>
    <col min="6" max="7" width="7.7109375" style="18" customWidth="1"/>
    <col min="8" max="8" width="7.7109375" style="110" customWidth="1"/>
    <col min="9" max="10" width="7.7109375" style="18" customWidth="1"/>
    <col min="11" max="14" width="7.7109375" style="110" customWidth="1"/>
    <col min="15" max="16" width="7.7109375" style="18" customWidth="1"/>
    <col min="17" max="17" width="7.7109375" style="110" customWidth="1"/>
    <col min="18" max="18" width="12.7109375" style="110" customWidth="1"/>
    <col min="19" max="20" width="7.7109375" style="18" customWidth="1"/>
    <col min="21" max="21" width="7.7109375" style="110" customWidth="1"/>
    <col min="22" max="23" width="7.7109375" style="18" customWidth="1"/>
    <col min="24" max="24" width="7.7109375" style="110" customWidth="1"/>
    <col min="25" max="27" width="9.140625" style="18"/>
    <col min="28" max="28" width="10.85546875" style="18" bestFit="1" customWidth="1"/>
    <col min="29" max="249" width="9.140625" style="18"/>
    <col min="250" max="250" width="18.7109375" style="18" customWidth="1"/>
    <col min="251" max="252" width="9.42578125" style="18" customWidth="1"/>
    <col min="253" max="253" width="7.7109375" style="18" customWidth="1"/>
    <col min="254" max="254" width="9.28515625" style="18" customWidth="1"/>
    <col min="255" max="255" width="9.85546875" style="18" customWidth="1"/>
    <col min="256" max="256" width="7.140625" style="18" customWidth="1"/>
    <col min="257" max="257" width="8.5703125" style="18" customWidth="1"/>
    <col min="258" max="258" width="8.85546875" style="18" customWidth="1"/>
    <col min="259" max="259" width="7.140625" style="18" customWidth="1"/>
    <col min="260" max="260" width="9" style="18" customWidth="1"/>
    <col min="261" max="261" width="8.7109375" style="18" customWidth="1"/>
    <col min="262" max="262" width="6.5703125" style="18" customWidth="1"/>
    <col min="263" max="263" width="8.140625" style="18" customWidth="1"/>
    <col min="264" max="264" width="7.5703125" style="18" customWidth="1"/>
    <col min="265" max="265" width="7" style="18" customWidth="1"/>
    <col min="266" max="267" width="8.7109375" style="18" customWidth="1"/>
    <col min="268" max="268" width="7.28515625" style="18" customWidth="1"/>
    <col min="269" max="269" width="8.140625" style="18" customWidth="1"/>
    <col min="270" max="270" width="8.7109375" style="18" customWidth="1"/>
    <col min="271" max="271" width="6.42578125" style="18" customWidth="1"/>
    <col min="272" max="273" width="9.28515625" style="18" customWidth="1"/>
    <col min="274" max="274" width="6.42578125" style="18" customWidth="1"/>
    <col min="275" max="276" width="9.5703125" style="18" customWidth="1"/>
    <col min="277" max="277" width="6.42578125" style="18" customWidth="1"/>
    <col min="278" max="279" width="9.5703125" style="18" customWidth="1"/>
    <col min="280" max="280" width="6.7109375" style="18" customWidth="1"/>
    <col min="281" max="283" width="9.140625" style="18"/>
    <col min="284" max="284" width="10.85546875" style="18" bestFit="1" customWidth="1"/>
    <col min="285" max="505" width="9.140625" style="18"/>
    <col min="506" max="506" width="18.7109375" style="18" customWidth="1"/>
    <col min="507" max="508" width="9.42578125" style="18" customWidth="1"/>
    <col min="509" max="509" width="7.7109375" style="18" customWidth="1"/>
    <col min="510" max="510" width="9.28515625" style="18" customWidth="1"/>
    <col min="511" max="511" width="9.85546875" style="18" customWidth="1"/>
    <col min="512" max="512" width="7.140625" style="18" customWidth="1"/>
    <col min="513" max="513" width="8.5703125" style="18" customWidth="1"/>
    <col min="514" max="514" width="8.85546875" style="18" customWidth="1"/>
    <col min="515" max="515" width="7.140625" style="18" customWidth="1"/>
    <col min="516" max="516" width="9" style="18" customWidth="1"/>
    <col min="517" max="517" width="8.7109375" style="18" customWidth="1"/>
    <col min="518" max="518" width="6.5703125" style="18" customWidth="1"/>
    <col min="519" max="519" width="8.140625" style="18" customWidth="1"/>
    <col min="520" max="520" width="7.5703125" style="18" customWidth="1"/>
    <col min="521" max="521" width="7" style="18" customWidth="1"/>
    <col min="522" max="523" width="8.7109375" style="18" customWidth="1"/>
    <col min="524" max="524" width="7.28515625" style="18" customWidth="1"/>
    <col min="525" max="525" width="8.140625" style="18" customWidth="1"/>
    <col min="526" max="526" width="8.7109375" style="18" customWidth="1"/>
    <col min="527" max="527" width="6.42578125" style="18" customWidth="1"/>
    <col min="528" max="529" width="9.28515625" style="18" customWidth="1"/>
    <col min="530" max="530" width="6.42578125" style="18" customWidth="1"/>
    <col min="531" max="532" width="9.5703125" style="18" customWidth="1"/>
    <col min="533" max="533" width="6.42578125" style="18" customWidth="1"/>
    <col min="534" max="535" width="9.5703125" style="18" customWidth="1"/>
    <col min="536" max="536" width="6.7109375" style="18" customWidth="1"/>
    <col min="537" max="539" width="9.140625" style="18"/>
    <col min="540" max="540" width="10.85546875" style="18" bestFit="1" customWidth="1"/>
    <col min="541" max="761" width="9.140625" style="18"/>
    <col min="762" max="762" width="18.7109375" style="18" customWidth="1"/>
    <col min="763" max="764" width="9.42578125" style="18" customWidth="1"/>
    <col min="765" max="765" width="7.7109375" style="18" customWidth="1"/>
    <col min="766" max="766" width="9.28515625" style="18" customWidth="1"/>
    <col min="767" max="767" width="9.85546875" style="18" customWidth="1"/>
    <col min="768" max="768" width="7.140625" style="18" customWidth="1"/>
    <col min="769" max="769" width="8.5703125" style="18" customWidth="1"/>
    <col min="770" max="770" width="8.85546875" style="18" customWidth="1"/>
    <col min="771" max="771" width="7.140625" style="18" customWidth="1"/>
    <col min="772" max="772" width="9" style="18" customWidth="1"/>
    <col min="773" max="773" width="8.7109375" style="18" customWidth="1"/>
    <col min="774" max="774" width="6.5703125" style="18" customWidth="1"/>
    <col min="775" max="775" width="8.140625" style="18" customWidth="1"/>
    <col min="776" max="776" width="7.5703125" style="18" customWidth="1"/>
    <col min="777" max="777" width="7" style="18" customWidth="1"/>
    <col min="778" max="779" width="8.7109375" style="18" customWidth="1"/>
    <col min="780" max="780" width="7.28515625" style="18" customWidth="1"/>
    <col min="781" max="781" width="8.140625" style="18" customWidth="1"/>
    <col min="782" max="782" width="8.7109375" style="18" customWidth="1"/>
    <col min="783" max="783" width="6.42578125" style="18" customWidth="1"/>
    <col min="784" max="785" width="9.28515625" style="18" customWidth="1"/>
    <col min="786" max="786" width="6.42578125" style="18" customWidth="1"/>
    <col min="787" max="788" width="9.5703125" style="18" customWidth="1"/>
    <col min="789" max="789" width="6.42578125" style="18" customWidth="1"/>
    <col min="790" max="791" width="9.5703125" style="18" customWidth="1"/>
    <col min="792" max="792" width="6.7109375" style="18" customWidth="1"/>
    <col min="793" max="795" width="9.140625" style="18"/>
    <col min="796" max="796" width="10.85546875" style="18" bestFit="1" customWidth="1"/>
    <col min="797" max="1017" width="9.140625" style="18"/>
    <col min="1018" max="1018" width="18.7109375" style="18" customWidth="1"/>
    <col min="1019" max="1020" width="9.42578125" style="18" customWidth="1"/>
    <col min="1021" max="1021" width="7.7109375" style="18" customWidth="1"/>
    <col min="1022" max="1022" width="9.28515625" style="18" customWidth="1"/>
    <col min="1023" max="1023" width="9.85546875" style="18" customWidth="1"/>
    <col min="1024" max="1024" width="7.140625" style="18" customWidth="1"/>
    <col min="1025" max="1025" width="8.5703125" style="18" customWidth="1"/>
    <col min="1026" max="1026" width="8.85546875" style="18" customWidth="1"/>
    <col min="1027" max="1027" width="7.140625" style="18" customWidth="1"/>
    <col min="1028" max="1028" width="9" style="18" customWidth="1"/>
    <col min="1029" max="1029" width="8.7109375" style="18" customWidth="1"/>
    <col min="1030" max="1030" width="6.5703125" style="18" customWidth="1"/>
    <col min="1031" max="1031" width="8.140625" style="18" customWidth="1"/>
    <col min="1032" max="1032" width="7.5703125" style="18" customWidth="1"/>
    <col min="1033" max="1033" width="7" style="18" customWidth="1"/>
    <col min="1034" max="1035" width="8.7109375" style="18" customWidth="1"/>
    <col min="1036" max="1036" width="7.28515625" style="18" customWidth="1"/>
    <col min="1037" max="1037" width="8.140625" style="18" customWidth="1"/>
    <col min="1038" max="1038" width="8.7109375" style="18" customWidth="1"/>
    <col min="1039" max="1039" width="6.42578125" style="18" customWidth="1"/>
    <col min="1040" max="1041" width="9.28515625" style="18" customWidth="1"/>
    <col min="1042" max="1042" width="6.42578125" style="18" customWidth="1"/>
    <col min="1043" max="1044" width="9.5703125" style="18" customWidth="1"/>
    <col min="1045" max="1045" width="6.42578125" style="18" customWidth="1"/>
    <col min="1046" max="1047" width="9.5703125" style="18" customWidth="1"/>
    <col min="1048" max="1048" width="6.7109375" style="18" customWidth="1"/>
    <col min="1049" max="1051" width="9.140625" style="18"/>
    <col min="1052" max="1052" width="10.85546875" style="18" bestFit="1" customWidth="1"/>
    <col min="1053" max="1273" width="9.140625" style="18"/>
    <col min="1274" max="1274" width="18.7109375" style="18" customWidth="1"/>
    <col min="1275" max="1276" width="9.42578125" style="18" customWidth="1"/>
    <col min="1277" max="1277" width="7.7109375" style="18" customWidth="1"/>
    <col min="1278" max="1278" width="9.28515625" style="18" customWidth="1"/>
    <col min="1279" max="1279" width="9.85546875" style="18" customWidth="1"/>
    <col min="1280" max="1280" width="7.140625" style="18" customWidth="1"/>
    <col min="1281" max="1281" width="8.5703125" style="18" customWidth="1"/>
    <col min="1282" max="1282" width="8.85546875" style="18" customWidth="1"/>
    <col min="1283" max="1283" width="7.140625" style="18" customWidth="1"/>
    <col min="1284" max="1284" width="9" style="18" customWidth="1"/>
    <col min="1285" max="1285" width="8.7109375" style="18" customWidth="1"/>
    <col min="1286" max="1286" width="6.5703125" style="18" customWidth="1"/>
    <col min="1287" max="1287" width="8.140625" style="18" customWidth="1"/>
    <col min="1288" max="1288" width="7.5703125" style="18" customWidth="1"/>
    <col min="1289" max="1289" width="7" style="18" customWidth="1"/>
    <col min="1290" max="1291" width="8.7109375" style="18" customWidth="1"/>
    <col min="1292" max="1292" width="7.28515625" style="18" customWidth="1"/>
    <col min="1293" max="1293" width="8.140625" style="18" customWidth="1"/>
    <col min="1294" max="1294" width="8.7109375" style="18" customWidth="1"/>
    <col min="1295" max="1295" width="6.42578125" style="18" customWidth="1"/>
    <col min="1296" max="1297" width="9.28515625" style="18" customWidth="1"/>
    <col min="1298" max="1298" width="6.42578125" style="18" customWidth="1"/>
    <col min="1299" max="1300" width="9.5703125" style="18" customWidth="1"/>
    <col min="1301" max="1301" width="6.42578125" style="18" customWidth="1"/>
    <col min="1302" max="1303" width="9.5703125" style="18" customWidth="1"/>
    <col min="1304" max="1304" width="6.7109375" style="18" customWidth="1"/>
    <col min="1305" max="1307" width="9.140625" style="18"/>
    <col min="1308" max="1308" width="10.85546875" style="18" bestFit="1" customWidth="1"/>
    <col min="1309" max="1529" width="9.140625" style="18"/>
    <col min="1530" max="1530" width="18.7109375" style="18" customWidth="1"/>
    <col min="1531" max="1532" width="9.42578125" style="18" customWidth="1"/>
    <col min="1533" max="1533" width="7.7109375" style="18" customWidth="1"/>
    <col min="1534" max="1534" width="9.28515625" style="18" customWidth="1"/>
    <col min="1535" max="1535" width="9.85546875" style="18" customWidth="1"/>
    <col min="1536" max="1536" width="7.140625" style="18" customWidth="1"/>
    <col min="1537" max="1537" width="8.5703125" style="18" customWidth="1"/>
    <col min="1538" max="1538" width="8.85546875" style="18" customWidth="1"/>
    <col min="1539" max="1539" width="7.140625" style="18" customWidth="1"/>
    <col min="1540" max="1540" width="9" style="18" customWidth="1"/>
    <col min="1541" max="1541" width="8.7109375" style="18" customWidth="1"/>
    <col min="1542" max="1542" width="6.5703125" style="18" customWidth="1"/>
    <col min="1543" max="1543" width="8.140625" style="18" customWidth="1"/>
    <col min="1544" max="1544" width="7.5703125" style="18" customWidth="1"/>
    <col min="1545" max="1545" width="7" style="18" customWidth="1"/>
    <col min="1546" max="1547" width="8.7109375" style="18" customWidth="1"/>
    <col min="1548" max="1548" width="7.28515625" style="18" customWidth="1"/>
    <col min="1549" max="1549" width="8.140625" style="18" customWidth="1"/>
    <col min="1550" max="1550" width="8.7109375" style="18" customWidth="1"/>
    <col min="1551" max="1551" width="6.42578125" style="18" customWidth="1"/>
    <col min="1552" max="1553" width="9.28515625" style="18" customWidth="1"/>
    <col min="1554" max="1554" width="6.42578125" style="18" customWidth="1"/>
    <col min="1555" max="1556" width="9.5703125" style="18" customWidth="1"/>
    <col min="1557" max="1557" width="6.42578125" style="18" customWidth="1"/>
    <col min="1558" max="1559" width="9.5703125" style="18" customWidth="1"/>
    <col min="1560" max="1560" width="6.7109375" style="18" customWidth="1"/>
    <col min="1561" max="1563" width="9.140625" style="18"/>
    <col min="1564" max="1564" width="10.85546875" style="18" bestFit="1" customWidth="1"/>
    <col min="1565" max="1785" width="9.140625" style="18"/>
    <col min="1786" max="1786" width="18.7109375" style="18" customWidth="1"/>
    <col min="1787" max="1788" width="9.42578125" style="18" customWidth="1"/>
    <col min="1789" max="1789" width="7.7109375" style="18" customWidth="1"/>
    <col min="1790" max="1790" width="9.28515625" style="18" customWidth="1"/>
    <col min="1791" max="1791" width="9.85546875" style="18" customWidth="1"/>
    <col min="1792" max="1792" width="7.140625" style="18" customWidth="1"/>
    <col min="1793" max="1793" width="8.5703125" style="18" customWidth="1"/>
    <col min="1794" max="1794" width="8.85546875" style="18" customWidth="1"/>
    <col min="1795" max="1795" width="7.140625" style="18" customWidth="1"/>
    <col min="1796" max="1796" width="9" style="18" customWidth="1"/>
    <col min="1797" max="1797" width="8.7109375" style="18" customWidth="1"/>
    <col min="1798" max="1798" width="6.5703125" style="18" customWidth="1"/>
    <col min="1799" max="1799" width="8.140625" style="18" customWidth="1"/>
    <col min="1800" max="1800" width="7.5703125" style="18" customWidth="1"/>
    <col min="1801" max="1801" width="7" style="18" customWidth="1"/>
    <col min="1802" max="1803" width="8.7109375" style="18" customWidth="1"/>
    <col min="1804" max="1804" width="7.28515625" style="18" customWidth="1"/>
    <col min="1805" max="1805" width="8.140625" style="18" customWidth="1"/>
    <col min="1806" max="1806" width="8.7109375" style="18" customWidth="1"/>
    <col min="1807" max="1807" width="6.42578125" style="18" customWidth="1"/>
    <col min="1808" max="1809" width="9.28515625" style="18" customWidth="1"/>
    <col min="1810" max="1810" width="6.42578125" style="18" customWidth="1"/>
    <col min="1811" max="1812" width="9.5703125" style="18" customWidth="1"/>
    <col min="1813" max="1813" width="6.42578125" style="18" customWidth="1"/>
    <col min="1814" max="1815" width="9.5703125" style="18" customWidth="1"/>
    <col min="1816" max="1816" width="6.7109375" style="18" customWidth="1"/>
    <col min="1817" max="1819" width="9.140625" style="18"/>
    <col min="1820" max="1820" width="10.85546875" style="18" bestFit="1" customWidth="1"/>
    <col min="1821" max="2041" width="9.140625" style="18"/>
    <col min="2042" max="2042" width="18.7109375" style="18" customWidth="1"/>
    <col min="2043" max="2044" width="9.42578125" style="18" customWidth="1"/>
    <col min="2045" max="2045" width="7.7109375" style="18" customWidth="1"/>
    <col min="2046" max="2046" width="9.28515625" style="18" customWidth="1"/>
    <col min="2047" max="2047" width="9.85546875" style="18" customWidth="1"/>
    <col min="2048" max="2048" width="7.140625" style="18" customWidth="1"/>
    <col min="2049" max="2049" width="8.5703125" style="18" customWidth="1"/>
    <col min="2050" max="2050" width="8.85546875" style="18" customWidth="1"/>
    <col min="2051" max="2051" width="7.140625" style="18" customWidth="1"/>
    <col min="2052" max="2052" width="9" style="18" customWidth="1"/>
    <col min="2053" max="2053" width="8.7109375" style="18" customWidth="1"/>
    <col min="2054" max="2054" width="6.5703125" style="18" customWidth="1"/>
    <col min="2055" max="2055" width="8.140625" style="18" customWidth="1"/>
    <col min="2056" max="2056" width="7.5703125" style="18" customWidth="1"/>
    <col min="2057" max="2057" width="7" style="18" customWidth="1"/>
    <col min="2058" max="2059" width="8.7109375" style="18" customWidth="1"/>
    <col min="2060" max="2060" width="7.28515625" style="18" customWidth="1"/>
    <col min="2061" max="2061" width="8.140625" style="18" customWidth="1"/>
    <col min="2062" max="2062" width="8.7109375" style="18" customWidth="1"/>
    <col min="2063" max="2063" width="6.42578125" style="18" customWidth="1"/>
    <col min="2064" max="2065" width="9.28515625" style="18" customWidth="1"/>
    <col min="2066" max="2066" width="6.42578125" style="18" customWidth="1"/>
    <col min="2067" max="2068" width="9.5703125" style="18" customWidth="1"/>
    <col min="2069" max="2069" width="6.42578125" style="18" customWidth="1"/>
    <col min="2070" max="2071" width="9.5703125" style="18" customWidth="1"/>
    <col min="2072" max="2072" width="6.7109375" style="18" customWidth="1"/>
    <col min="2073" max="2075" width="9.140625" style="18"/>
    <col min="2076" max="2076" width="10.85546875" style="18" bestFit="1" customWidth="1"/>
    <col min="2077" max="2297" width="9.140625" style="18"/>
    <col min="2298" max="2298" width="18.7109375" style="18" customWidth="1"/>
    <col min="2299" max="2300" width="9.42578125" style="18" customWidth="1"/>
    <col min="2301" max="2301" width="7.7109375" style="18" customWidth="1"/>
    <col min="2302" max="2302" width="9.28515625" style="18" customWidth="1"/>
    <col min="2303" max="2303" width="9.85546875" style="18" customWidth="1"/>
    <col min="2304" max="2304" width="7.140625" style="18" customWidth="1"/>
    <col min="2305" max="2305" width="8.5703125" style="18" customWidth="1"/>
    <col min="2306" max="2306" width="8.85546875" style="18" customWidth="1"/>
    <col min="2307" max="2307" width="7.140625" style="18" customWidth="1"/>
    <col min="2308" max="2308" width="9" style="18" customWidth="1"/>
    <col min="2309" max="2309" width="8.7109375" style="18" customWidth="1"/>
    <col min="2310" max="2310" width="6.5703125" style="18" customWidth="1"/>
    <col min="2311" max="2311" width="8.140625" style="18" customWidth="1"/>
    <col min="2312" max="2312" width="7.5703125" style="18" customWidth="1"/>
    <col min="2313" max="2313" width="7" style="18" customWidth="1"/>
    <col min="2314" max="2315" width="8.7109375" style="18" customWidth="1"/>
    <col min="2316" max="2316" width="7.28515625" style="18" customWidth="1"/>
    <col min="2317" max="2317" width="8.140625" style="18" customWidth="1"/>
    <col min="2318" max="2318" width="8.7109375" style="18" customWidth="1"/>
    <col min="2319" max="2319" width="6.42578125" style="18" customWidth="1"/>
    <col min="2320" max="2321" width="9.28515625" style="18" customWidth="1"/>
    <col min="2322" max="2322" width="6.42578125" style="18" customWidth="1"/>
    <col min="2323" max="2324" width="9.5703125" style="18" customWidth="1"/>
    <col min="2325" max="2325" width="6.42578125" style="18" customWidth="1"/>
    <col min="2326" max="2327" width="9.5703125" style="18" customWidth="1"/>
    <col min="2328" max="2328" width="6.7109375" style="18" customWidth="1"/>
    <col min="2329" max="2331" width="9.140625" style="18"/>
    <col min="2332" max="2332" width="10.85546875" style="18" bestFit="1" customWidth="1"/>
    <col min="2333" max="2553" width="9.140625" style="18"/>
    <col min="2554" max="2554" width="18.7109375" style="18" customWidth="1"/>
    <col min="2555" max="2556" width="9.42578125" style="18" customWidth="1"/>
    <col min="2557" max="2557" width="7.7109375" style="18" customWidth="1"/>
    <col min="2558" max="2558" width="9.28515625" style="18" customWidth="1"/>
    <col min="2559" max="2559" width="9.85546875" style="18" customWidth="1"/>
    <col min="2560" max="2560" width="7.140625" style="18" customWidth="1"/>
    <col min="2561" max="2561" width="8.5703125" style="18" customWidth="1"/>
    <col min="2562" max="2562" width="8.85546875" style="18" customWidth="1"/>
    <col min="2563" max="2563" width="7.140625" style="18" customWidth="1"/>
    <col min="2564" max="2564" width="9" style="18" customWidth="1"/>
    <col min="2565" max="2565" width="8.7109375" style="18" customWidth="1"/>
    <col min="2566" max="2566" width="6.5703125" style="18" customWidth="1"/>
    <col min="2567" max="2567" width="8.140625" style="18" customWidth="1"/>
    <col min="2568" max="2568" width="7.5703125" style="18" customWidth="1"/>
    <col min="2569" max="2569" width="7" style="18" customWidth="1"/>
    <col min="2570" max="2571" width="8.7109375" style="18" customWidth="1"/>
    <col min="2572" max="2572" width="7.28515625" style="18" customWidth="1"/>
    <col min="2573" max="2573" width="8.140625" style="18" customWidth="1"/>
    <col min="2574" max="2574" width="8.7109375" style="18" customWidth="1"/>
    <col min="2575" max="2575" width="6.42578125" style="18" customWidth="1"/>
    <col min="2576" max="2577" width="9.28515625" style="18" customWidth="1"/>
    <col min="2578" max="2578" width="6.42578125" style="18" customWidth="1"/>
    <col min="2579" max="2580" width="9.5703125" style="18" customWidth="1"/>
    <col min="2581" max="2581" width="6.42578125" style="18" customWidth="1"/>
    <col min="2582" max="2583" width="9.5703125" style="18" customWidth="1"/>
    <col min="2584" max="2584" width="6.7109375" style="18" customWidth="1"/>
    <col min="2585" max="2587" width="9.140625" style="18"/>
    <col min="2588" max="2588" width="10.85546875" style="18" bestFit="1" customWidth="1"/>
    <col min="2589" max="2809" width="9.140625" style="18"/>
    <col min="2810" max="2810" width="18.7109375" style="18" customWidth="1"/>
    <col min="2811" max="2812" width="9.42578125" style="18" customWidth="1"/>
    <col min="2813" max="2813" width="7.7109375" style="18" customWidth="1"/>
    <col min="2814" max="2814" width="9.28515625" style="18" customWidth="1"/>
    <col min="2815" max="2815" width="9.85546875" style="18" customWidth="1"/>
    <col min="2816" max="2816" width="7.140625" style="18" customWidth="1"/>
    <col min="2817" max="2817" width="8.5703125" style="18" customWidth="1"/>
    <col min="2818" max="2818" width="8.85546875" style="18" customWidth="1"/>
    <col min="2819" max="2819" width="7.140625" style="18" customWidth="1"/>
    <col min="2820" max="2820" width="9" style="18" customWidth="1"/>
    <col min="2821" max="2821" width="8.7109375" style="18" customWidth="1"/>
    <col min="2822" max="2822" width="6.5703125" style="18" customWidth="1"/>
    <col min="2823" max="2823" width="8.140625" style="18" customWidth="1"/>
    <col min="2824" max="2824" width="7.5703125" style="18" customWidth="1"/>
    <col min="2825" max="2825" width="7" style="18" customWidth="1"/>
    <col min="2826" max="2827" width="8.7109375" style="18" customWidth="1"/>
    <col min="2828" max="2828" width="7.28515625" style="18" customWidth="1"/>
    <col min="2829" max="2829" width="8.140625" style="18" customWidth="1"/>
    <col min="2830" max="2830" width="8.7109375" style="18" customWidth="1"/>
    <col min="2831" max="2831" width="6.42578125" style="18" customWidth="1"/>
    <col min="2832" max="2833" width="9.28515625" style="18" customWidth="1"/>
    <col min="2834" max="2834" width="6.42578125" style="18" customWidth="1"/>
    <col min="2835" max="2836" width="9.5703125" style="18" customWidth="1"/>
    <col min="2837" max="2837" width="6.42578125" style="18" customWidth="1"/>
    <col min="2838" max="2839" width="9.5703125" style="18" customWidth="1"/>
    <col min="2840" max="2840" width="6.7109375" style="18" customWidth="1"/>
    <col min="2841" max="2843" width="9.140625" style="18"/>
    <col min="2844" max="2844" width="10.85546875" style="18" bestFit="1" customWidth="1"/>
    <col min="2845" max="3065" width="9.140625" style="18"/>
    <col min="3066" max="3066" width="18.7109375" style="18" customWidth="1"/>
    <col min="3067" max="3068" width="9.42578125" style="18" customWidth="1"/>
    <col min="3069" max="3069" width="7.7109375" style="18" customWidth="1"/>
    <col min="3070" max="3070" width="9.28515625" style="18" customWidth="1"/>
    <col min="3071" max="3071" width="9.85546875" style="18" customWidth="1"/>
    <col min="3072" max="3072" width="7.140625" style="18" customWidth="1"/>
    <col min="3073" max="3073" width="8.5703125" style="18" customWidth="1"/>
    <col min="3074" max="3074" width="8.85546875" style="18" customWidth="1"/>
    <col min="3075" max="3075" width="7.140625" style="18" customWidth="1"/>
    <col min="3076" max="3076" width="9" style="18" customWidth="1"/>
    <col min="3077" max="3077" width="8.7109375" style="18" customWidth="1"/>
    <col min="3078" max="3078" width="6.5703125" style="18" customWidth="1"/>
    <col min="3079" max="3079" width="8.140625" style="18" customWidth="1"/>
    <col min="3080" max="3080" width="7.5703125" style="18" customWidth="1"/>
    <col min="3081" max="3081" width="7" style="18" customWidth="1"/>
    <col min="3082" max="3083" width="8.7109375" style="18" customWidth="1"/>
    <col min="3084" max="3084" width="7.28515625" style="18" customWidth="1"/>
    <col min="3085" max="3085" width="8.140625" style="18" customWidth="1"/>
    <col min="3086" max="3086" width="8.7109375" style="18" customWidth="1"/>
    <col min="3087" max="3087" width="6.42578125" style="18" customWidth="1"/>
    <col min="3088" max="3089" width="9.28515625" style="18" customWidth="1"/>
    <col min="3090" max="3090" width="6.42578125" style="18" customWidth="1"/>
    <col min="3091" max="3092" width="9.5703125" style="18" customWidth="1"/>
    <col min="3093" max="3093" width="6.42578125" style="18" customWidth="1"/>
    <col min="3094" max="3095" width="9.5703125" style="18" customWidth="1"/>
    <col min="3096" max="3096" width="6.7109375" style="18" customWidth="1"/>
    <col min="3097" max="3099" width="9.140625" style="18"/>
    <col min="3100" max="3100" width="10.85546875" style="18" bestFit="1" customWidth="1"/>
    <col min="3101" max="3321" width="9.140625" style="18"/>
    <col min="3322" max="3322" width="18.7109375" style="18" customWidth="1"/>
    <col min="3323" max="3324" width="9.42578125" style="18" customWidth="1"/>
    <col min="3325" max="3325" width="7.7109375" style="18" customWidth="1"/>
    <col min="3326" max="3326" width="9.28515625" style="18" customWidth="1"/>
    <col min="3327" max="3327" width="9.85546875" style="18" customWidth="1"/>
    <col min="3328" max="3328" width="7.140625" style="18" customWidth="1"/>
    <col min="3329" max="3329" width="8.5703125" style="18" customWidth="1"/>
    <col min="3330" max="3330" width="8.85546875" style="18" customWidth="1"/>
    <col min="3331" max="3331" width="7.140625" style="18" customWidth="1"/>
    <col min="3332" max="3332" width="9" style="18" customWidth="1"/>
    <col min="3333" max="3333" width="8.7109375" style="18" customWidth="1"/>
    <col min="3334" max="3334" width="6.5703125" style="18" customWidth="1"/>
    <col min="3335" max="3335" width="8.140625" style="18" customWidth="1"/>
    <col min="3336" max="3336" width="7.5703125" style="18" customWidth="1"/>
    <col min="3337" max="3337" width="7" style="18" customWidth="1"/>
    <col min="3338" max="3339" width="8.7109375" style="18" customWidth="1"/>
    <col min="3340" max="3340" width="7.28515625" style="18" customWidth="1"/>
    <col min="3341" max="3341" width="8.140625" style="18" customWidth="1"/>
    <col min="3342" max="3342" width="8.7109375" style="18" customWidth="1"/>
    <col min="3343" max="3343" width="6.42578125" style="18" customWidth="1"/>
    <col min="3344" max="3345" width="9.28515625" style="18" customWidth="1"/>
    <col min="3346" max="3346" width="6.42578125" style="18" customWidth="1"/>
    <col min="3347" max="3348" width="9.5703125" style="18" customWidth="1"/>
    <col min="3349" max="3349" width="6.42578125" style="18" customWidth="1"/>
    <col min="3350" max="3351" width="9.5703125" style="18" customWidth="1"/>
    <col min="3352" max="3352" width="6.7109375" style="18" customWidth="1"/>
    <col min="3353" max="3355" width="9.140625" style="18"/>
    <col min="3356" max="3356" width="10.85546875" style="18" bestFit="1" customWidth="1"/>
    <col min="3357" max="3577" width="9.140625" style="18"/>
    <col min="3578" max="3578" width="18.7109375" style="18" customWidth="1"/>
    <col min="3579" max="3580" width="9.42578125" style="18" customWidth="1"/>
    <col min="3581" max="3581" width="7.7109375" style="18" customWidth="1"/>
    <col min="3582" max="3582" width="9.28515625" style="18" customWidth="1"/>
    <col min="3583" max="3583" width="9.85546875" style="18" customWidth="1"/>
    <col min="3584" max="3584" width="7.140625" style="18" customWidth="1"/>
    <col min="3585" max="3585" width="8.5703125" style="18" customWidth="1"/>
    <col min="3586" max="3586" width="8.85546875" style="18" customWidth="1"/>
    <col min="3587" max="3587" width="7.140625" style="18" customWidth="1"/>
    <col min="3588" max="3588" width="9" style="18" customWidth="1"/>
    <col min="3589" max="3589" width="8.7109375" style="18" customWidth="1"/>
    <col min="3590" max="3590" width="6.5703125" style="18" customWidth="1"/>
    <col min="3591" max="3591" width="8.140625" style="18" customWidth="1"/>
    <col min="3592" max="3592" width="7.5703125" style="18" customWidth="1"/>
    <col min="3593" max="3593" width="7" style="18" customWidth="1"/>
    <col min="3594" max="3595" width="8.7109375" style="18" customWidth="1"/>
    <col min="3596" max="3596" width="7.28515625" style="18" customWidth="1"/>
    <col min="3597" max="3597" width="8.140625" style="18" customWidth="1"/>
    <col min="3598" max="3598" width="8.7109375" style="18" customWidth="1"/>
    <col min="3599" max="3599" width="6.42578125" style="18" customWidth="1"/>
    <col min="3600" max="3601" width="9.28515625" style="18" customWidth="1"/>
    <col min="3602" max="3602" width="6.42578125" style="18" customWidth="1"/>
    <col min="3603" max="3604" width="9.5703125" style="18" customWidth="1"/>
    <col min="3605" max="3605" width="6.42578125" style="18" customWidth="1"/>
    <col min="3606" max="3607" width="9.5703125" style="18" customWidth="1"/>
    <col min="3608" max="3608" width="6.7109375" style="18" customWidth="1"/>
    <col min="3609" max="3611" width="9.140625" style="18"/>
    <col min="3612" max="3612" width="10.85546875" style="18" bestFit="1" customWidth="1"/>
    <col min="3613" max="3833" width="9.140625" style="18"/>
    <col min="3834" max="3834" width="18.7109375" style="18" customWidth="1"/>
    <col min="3835" max="3836" width="9.42578125" style="18" customWidth="1"/>
    <col min="3837" max="3837" width="7.7109375" style="18" customWidth="1"/>
    <col min="3838" max="3838" width="9.28515625" style="18" customWidth="1"/>
    <col min="3839" max="3839" width="9.85546875" style="18" customWidth="1"/>
    <col min="3840" max="3840" width="7.140625" style="18" customWidth="1"/>
    <col min="3841" max="3841" width="8.5703125" style="18" customWidth="1"/>
    <col min="3842" max="3842" width="8.85546875" style="18" customWidth="1"/>
    <col min="3843" max="3843" width="7.140625" style="18" customWidth="1"/>
    <col min="3844" max="3844" width="9" style="18" customWidth="1"/>
    <col min="3845" max="3845" width="8.7109375" style="18" customWidth="1"/>
    <col min="3846" max="3846" width="6.5703125" style="18" customWidth="1"/>
    <col min="3847" max="3847" width="8.140625" style="18" customWidth="1"/>
    <col min="3848" max="3848" width="7.5703125" style="18" customWidth="1"/>
    <col min="3849" max="3849" width="7" style="18" customWidth="1"/>
    <col min="3850" max="3851" width="8.7109375" style="18" customWidth="1"/>
    <col min="3852" max="3852" width="7.28515625" style="18" customWidth="1"/>
    <col min="3853" max="3853" width="8.140625" style="18" customWidth="1"/>
    <col min="3854" max="3854" width="8.7109375" style="18" customWidth="1"/>
    <col min="3855" max="3855" width="6.42578125" style="18" customWidth="1"/>
    <col min="3856" max="3857" width="9.28515625" style="18" customWidth="1"/>
    <col min="3858" max="3858" width="6.42578125" style="18" customWidth="1"/>
    <col min="3859" max="3860" width="9.5703125" style="18" customWidth="1"/>
    <col min="3861" max="3861" width="6.42578125" style="18" customWidth="1"/>
    <col min="3862" max="3863" width="9.5703125" style="18" customWidth="1"/>
    <col min="3864" max="3864" width="6.7109375" style="18" customWidth="1"/>
    <col min="3865" max="3867" width="9.140625" style="18"/>
    <col min="3868" max="3868" width="10.85546875" style="18" bestFit="1" customWidth="1"/>
    <col min="3869" max="4089" width="9.140625" style="18"/>
    <col min="4090" max="4090" width="18.7109375" style="18" customWidth="1"/>
    <col min="4091" max="4092" width="9.42578125" style="18" customWidth="1"/>
    <col min="4093" max="4093" width="7.7109375" style="18" customWidth="1"/>
    <col min="4094" max="4094" width="9.28515625" style="18" customWidth="1"/>
    <col min="4095" max="4095" width="9.85546875" style="18" customWidth="1"/>
    <col min="4096" max="4096" width="7.140625" style="18" customWidth="1"/>
    <col min="4097" max="4097" width="8.5703125" style="18" customWidth="1"/>
    <col min="4098" max="4098" width="8.85546875" style="18" customWidth="1"/>
    <col min="4099" max="4099" width="7.140625" style="18" customWidth="1"/>
    <col min="4100" max="4100" width="9" style="18" customWidth="1"/>
    <col min="4101" max="4101" width="8.7109375" style="18" customWidth="1"/>
    <col min="4102" max="4102" width="6.5703125" style="18" customWidth="1"/>
    <col min="4103" max="4103" width="8.140625" style="18" customWidth="1"/>
    <col min="4104" max="4104" width="7.5703125" style="18" customWidth="1"/>
    <col min="4105" max="4105" width="7" style="18" customWidth="1"/>
    <col min="4106" max="4107" width="8.7109375" style="18" customWidth="1"/>
    <col min="4108" max="4108" width="7.28515625" style="18" customWidth="1"/>
    <col min="4109" max="4109" width="8.140625" style="18" customWidth="1"/>
    <col min="4110" max="4110" width="8.7109375" style="18" customWidth="1"/>
    <col min="4111" max="4111" width="6.42578125" style="18" customWidth="1"/>
    <col min="4112" max="4113" width="9.28515625" style="18" customWidth="1"/>
    <col min="4114" max="4114" width="6.42578125" style="18" customWidth="1"/>
    <col min="4115" max="4116" width="9.5703125" style="18" customWidth="1"/>
    <col min="4117" max="4117" width="6.42578125" style="18" customWidth="1"/>
    <col min="4118" max="4119" width="9.5703125" style="18" customWidth="1"/>
    <col min="4120" max="4120" width="6.7109375" style="18" customWidth="1"/>
    <col min="4121" max="4123" width="9.140625" style="18"/>
    <col min="4124" max="4124" width="10.85546875" style="18" bestFit="1" customWidth="1"/>
    <col min="4125" max="4345" width="9.140625" style="18"/>
    <col min="4346" max="4346" width="18.7109375" style="18" customWidth="1"/>
    <col min="4347" max="4348" width="9.42578125" style="18" customWidth="1"/>
    <col min="4349" max="4349" width="7.7109375" style="18" customWidth="1"/>
    <col min="4350" max="4350" width="9.28515625" style="18" customWidth="1"/>
    <col min="4351" max="4351" width="9.85546875" style="18" customWidth="1"/>
    <col min="4352" max="4352" width="7.140625" style="18" customWidth="1"/>
    <col min="4353" max="4353" width="8.5703125" style="18" customWidth="1"/>
    <col min="4354" max="4354" width="8.85546875" style="18" customWidth="1"/>
    <col min="4355" max="4355" width="7.140625" style="18" customWidth="1"/>
    <col min="4356" max="4356" width="9" style="18" customWidth="1"/>
    <col min="4357" max="4357" width="8.7109375" style="18" customWidth="1"/>
    <col min="4358" max="4358" width="6.5703125" style="18" customWidth="1"/>
    <col min="4359" max="4359" width="8.140625" style="18" customWidth="1"/>
    <col min="4360" max="4360" width="7.5703125" style="18" customWidth="1"/>
    <col min="4361" max="4361" width="7" style="18" customWidth="1"/>
    <col min="4362" max="4363" width="8.7109375" style="18" customWidth="1"/>
    <col min="4364" max="4364" width="7.28515625" style="18" customWidth="1"/>
    <col min="4365" max="4365" width="8.140625" style="18" customWidth="1"/>
    <col min="4366" max="4366" width="8.7109375" style="18" customWidth="1"/>
    <col min="4367" max="4367" width="6.42578125" style="18" customWidth="1"/>
    <col min="4368" max="4369" width="9.28515625" style="18" customWidth="1"/>
    <col min="4370" max="4370" width="6.42578125" style="18" customWidth="1"/>
    <col min="4371" max="4372" width="9.5703125" style="18" customWidth="1"/>
    <col min="4373" max="4373" width="6.42578125" style="18" customWidth="1"/>
    <col min="4374" max="4375" width="9.5703125" style="18" customWidth="1"/>
    <col min="4376" max="4376" width="6.7109375" style="18" customWidth="1"/>
    <col min="4377" max="4379" width="9.140625" style="18"/>
    <col min="4380" max="4380" width="10.85546875" style="18" bestFit="1" customWidth="1"/>
    <col min="4381" max="4601" width="9.140625" style="18"/>
    <col min="4602" max="4602" width="18.7109375" style="18" customWidth="1"/>
    <col min="4603" max="4604" width="9.42578125" style="18" customWidth="1"/>
    <col min="4605" max="4605" width="7.7109375" style="18" customWidth="1"/>
    <col min="4606" max="4606" width="9.28515625" style="18" customWidth="1"/>
    <col min="4607" max="4607" width="9.85546875" style="18" customWidth="1"/>
    <col min="4608" max="4608" width="7.140625" style="18" customWidth="1"/>
    <col min="4609" max="4609" width="8.5703125" style="18" customWidth="1"/>
    <col min="4610" max="4610" width="8.85546875" style="18" customWidth="1"/>
    <col min="4611" max="4611" width="7.140625" style="18" customWidth="1"/>
    <col min="4612" max="4612" width="9" style="18" customWidth="1"/>
    <col min="4613" max="4613" width="8.7109375" style="18" customWidth="1"/>
    <col min="4614" max="4614" width="6.5703125" style="18" customWidth="1"/>
    <col min="4615" max="4615" width="8.140625" style="18" customWidth="1"/>
    <col min="4616" max="4616" width="7.5703125" style="18" customWidth="1"/>
    <col min="4617" max="4617" width="7" style="18" customWidth="1"/>
    <col min="4618" max="4619" width="8.7109375" style="18" customWidth="1"/>
    <col min="4620" max="4620" width="7.28515625" style="18" customWidth="1"/>
    <col min="4621" max="4621" width="8.140625" style="18" customWidth="1"/>
    <col min="4622" max="4622" width="8.7109375" style="18" customWidth="1"/>
    <col min="4623" max="4623" width="6.42578125" style="18" customWidth="1"/>
    <col min="4624" max="4625" width="9.28515625" style="18" customWidth="1"/>
    <col min="4626" max="4626" width="6.42578125" style="18" customWidth="1"/>
    <col min="4627" max="4628" width="9.5703125" style="18" customWidth="1"/>
    <col min="4629" max="4629" width="6.42578125" style="18" customWidth="1"/>
    <col min="4630" max="4631" width="9.5703125" style="18" customWidth="1"/>
    <col min="4632" max="4632" width="6.7109375" style="18" customWidth="1"/>
    <col min="4633" max="4635" width="9.140625" style="18"/>
    <col min="4636" max="4636" width="10.85546875" style="18" bestFit="1" customWidth="1"/>
    <col min="4637" max="4857" width="9.140625" style="18"/>
    <col min="4858" max="4858" width="18.7109375" style="18" customWidth="1"/>
    <col min="4859" max="4860" width="9.42578125" style="18" customWidth="1"/>
    <col min="4861" max="4861" width="7.7109375" style="18" customWidth="1"/>
    <col min="4862" max="4862" width="9.28515625" style="18" customWidth="1"/>
    <col min="4863" max="4863" width="9.85546875" style="18" customWidth="1"/>
    <col min="4864" max="4864" width="7.140625" style="18" customWidth="1"/>
    <col min="4865" max="4865" width="8.5703125" style="18" customWidth="1"/>
    <col min="4866" max="4866" width="8.85546875" style="18" customWidth="1"/>
    <col min="4867" max="4867" width="7.140625" style="18" customWidth="1"/>
    <col min="4868" max="4868" width="9" style="18" customWidth="1"/>
    <col min="4869" max="4869" width="8.7109375" style="18" customWidth="1"/>
    <col min="4870" max="4870" width="6.5703125" style="18" customWidth="1"/>
    <col min="4871" max="4871" width="8.140625" style="18" customWidth="1"/>
    <col min="4872" max="4872" width="7.5703125" style="18" customWidth="1"/>
    <col min="4873" max="4873" width="7" style="18" customWidth="1"/>
    <col min="4874" max="4875" width="8.7109375" style="18" customWidth="1"/>
    <col min="4876" max="4876" width="7.28515625" style="18" customWidth="1"/>
    <col min="4877" max="4877" width="8.140625" style="18" customWidth="1"/>
    <col min="4878" max="4878" width="8.7109375" style="18" customWidth="1"/>
    <col min="4879" max="4879" width="6.42578125" style="18" customWidth="1"/>
    <col min="4880" max="4881" width="9.28515625" style="18" customWidth="1"/>
    <col min="4882" max="4882" width="6.42578125" style="18" customWidth="1"/>
    <col min="4883" max="4884" width="9.5703125" style="18" customWidth="1"/>
    <col min="4885" max="4885" width="6.42578125" style="18" customWidth="1"/>
    <col min="4886" max="4887" width="9.5703125" style="18" customWidth="1"/>
    <col min="4888" max="4888" width="6.7109375" style="18" customWidth="1"/>
    <col min="4889" max="4891" width="9.140625" style="18"/>
    <col min="4892" max="4892" width="10.85546875" style="18" bestFit="1" customWidth="1"/>
    <col min="4893" max="5113" width="9.140625" style="18"/>
    <col min="5114" max="5114" width="18.7109375" style="18" customWidth="1"/>
    <col min="5115" max="5116" width="9.42578125" style="18" customWidth="1"/>
    <col min="5117" max="5117" width="7.7109375" style="18" customWidth="1"/>
    <col min="5118" max="5118" width="9.28515625" style="18" customWidth="1"/>
    <col min="5119" max="5119" width="9.85546875" style="18" customWidth="1"/>
    <col min="5120" max="5120" width="7.140625" style="18" customWidth="1"/>
    <col min="5121" max="5121" width="8.5703125" style="18" customWidth="1"/>
    <col min="5122" max="5122" width="8.85546875" style="18" customWidth="1"/>
    <col min="5123" max="5123" width="7.140625" style="18" customWidth="1"/>
    <col min="5124" max="5124" width="9" style="18" customWidth="1"/>
    <col min="5125" max="5125" width="8.7109375" style="18" customWidth="1"/>
    <col min="5126" max="5126" width="6.5703125" style="18" customWidth="1"/>
    <col min="5127" max="5127" width="8.140625" style="18" customWidth="1"/>
    <col min="5128" max="5128" width="7.5703125" style="18" customWidth="1"/>
    <col min="5129" max="5129" width="7" style="18" customWidth="1"/>
    <col min="5130" max="5131" width="8.7109375" style="18" customWidth="1"/>
    <col min="5132" max="5132" width="7.28515625" style="18" customWidth="1"/>
    <col min="5133" max="5133" width="8.140625" style="18" customWidth="1"/>
    <col min="5134" max="5134" width="8.7109375" style="18" customWidth="1"/>
    <col min="5135" max="5135" width="6.42578125" style="18" customWidth="1"/>
    <col min="5136" max="5137" width="9.28515625" style="18" customWidth="1"/>
    <col min="5138" max="5138" width="6.42578125" style="18" customWidth="1"/>
    <col min="5139" max="5140" width="9.5703125" style="18" customWidth="1"/>
    <col min="5141" max="5141" width="6.42578125" style="18" customWidth="1"/>
    <col min="5142" max="5143" width="9.5703125" style="18" customWidth="1"/>
    <col min="5144" max="5144" width="6.7109375" style="18" customWidth="1"/>
    <col min="5145" max="5147" width="9.140625" style="18"/>
    <col min="5148" max="5148" width="10.85546875" style="18" bestFit="1" customWidth="1"/>
    <col min="5149" max="5369" width="9.140625" style="18"/>
    <col min="5370" max="5370" width="18.7109375" style="18" customWidth="1"/>
    <col min="5371" max="5372" width="9.42578125" style="18" customWidth="1"/>
    <col min="5373" max="5373" width="7.7109375" style="18" customWidth="1"/>
    <col min="5374" max="5374" width="9.28515625" style="18" customWidth="1"/>
    <col min="5375" max="5375" width="9.85546875" style="18" customWidth="1"/>
    <col min="5376" max="5376" width="7.140625" style="18" customWidth="1"/>
    <col min="5377" max="5377" width="8.5703125" style="18" customWidth="1"/>
    <col min="5378" max="5378" width="8.85546875" style="18" customWidth="1"/>
    <col min="5379" max="5379" width="7.140625" style="18" customWidth="1"/>
    <col min="5380" max="5380" width="9" style="18" customWidth="1"/>
    <col min="5381" max="5381" width="8.7109375" style="18" customWidth="1"/>
    <col min="5382" max="5382" width="6.5703125" style="18" customWidth="1"/>
    <col min="5383" max="5383" width="8.140625" style="18" customWidth="1"/>
    <col min="5384" max="5384" width="7.5703125" style="18" customWidth="1"/>
    <col min="5385" max="5385" width="7" style="18" customWidth="1"/>
    <col min="5386" max="5387" width="8.7109375" style="18" customWidth="1"/>
    <col min="5388" max="5388" width="7.28515625" style="18" customWidth="1"/>
    <col min="5389" max="5389" width="8.140625" style="18" customWidth="1"/>
    <col min="5390" max="5390" width="8.7109375" style="18" customWidth="1"/>
    <col min="5391" max="5391" width="6.42578125" style="18" customWidth="1"/>
    <col min="5392" max="5393" width="9.28515625" style="18" customWidth="1"/>
    <col min="5394" max="5394" width="6.42578125" style="18" customWidth="1"/>
    <col min="5395" max="5396" width="9.5703125" style="18" customWidth="1"/>
    <col min="5397" max="5397" width="6.42578125" style="18" customWidth="1"/>
    <col min="5398" max="5399" width="9.5703125" style="18" customWidth="1"/>
    <col min="5400" max="5400" width="6.7109375" style="18" customWidth="1"/>
    <col min="5401" max="5403" width="9.140625" style="18"/>
    <col min="5404" max="5404" width="10.85546875" style="18" bestFit="1" customWidth="1"/>
    <col min="5405" max="5625" width="9.140625" style="18"/>
    <col min="5626" max="5626" width="18.7109375" style="18" customWidth="1"/>
    <col min="5627" max="5628" width="9.42578125" style="18" customWidth="1"/>
    <col min="5629" max="5629" width="7.7109375" style="18" customWidth="1"/>
    <col min="5630" max="5630" width="9.28515625" style="18" customWidth="1"/>
    <col min="5631" max="5631" width="9.85546875" style="18" customWidth="1"/>
    <col min="5632" max="5632" width="7.140625" style="18" customWidth="1"/>
    <col min="5633" max="5633" width="8.5703125" style="18" customWidth="1"/>
    <col min="5634" max="5634" width="8.85546875" style="18" customWidth="1"/>
    <col min="5635" max="5635" width="7.140625" style="18" customWidth="1"/>
    <col min="5636" max="5636" width="9" style="18" customWidth="1"/>
    <col min="5637" max="5637" width="8.7109375" style="18" customWidth="1"/>
    <col min="5638" max="5638" width="6.5703125" style="18" customWidth="1"/>
    <col min="5639" max="5639" width="8.140625" style="18" customWidth="1"/>
    <col min="5640" max="5640" width="7.5703125" style="18" customWidth="1"/>
    <col min="5641" max="5641" width="7" style="18" customWidth="1"/>
    <col min="5642" max="5643" width="8.7109375" style="18" customWidth="1"/>
    <col min="5644" max="5644" width="7.28515625" style="18" customWidth="1"/>
    <col min="5645" max="5645" width="8.140625" style="18" customWidth="1"/>
    <col min="5646" max="5646" width="8.7109375" style="18" customWidth="1"/>
    <col min="5647" max="5647" width="6.42578125" style="18" customWidth="1"/>
    <col min="5648" max="5649" width="9.28515625" style="18" customWidth="1"/>
    <col min="5650" max="5650" width="6.42578125" style="18" customWidth="1"/>
    <col min="5651" max="5652" width="9.5703125" style="18" customWidth="1"/>
    <col min="5653" max="5653" width="6.42578125" style="18" customWidth="1"/>
    <col min="5654" max="5655" width="9.5703125" style="18" customWidth="1"/>
    <col min="5656" max="5656" width="6.7109375" style="18" customWidth="1"/>
    <col min="5657" max="5659" width="9.140625" style="18"/>
    <col min="5660" max="5660" width="10.85546875" style="18" bestFit="1" customWidth="1"/>
    <col min="5661" max="5881" width="9.140625" style="18"/>
    <col min="5882" max="5882" width="18.7109375" style="18" customWidth="1"/>
    <col min="5883" max="5884" width="9.42578125" style="18" customWidth="1"/>
    <col min="5885" max="5885" width="7.7109375" style="18" customWidth="1"/>
    <col min="5886" max="5886" width="9.28515625" style="18" customWidth="1"/>
    <col min="5887" max="5887" width="9.85546875" style="18" customWidth="1"/>
    <col min="5888" max="5888" width="7.140625" style="18" customWidth="1"/>
    <col min="5889" max="5889" width="8.5703125" style="18" customWidth="1"/>
    <col min="5890" max="5890" width="8.85546875" style="18" customWidth="1"/>
    <col min="5891" max="5891" width="7.140625" style="18" customWidth="1"/>
    <col min="5892" max="5892" width="9" style="18" customWidth="1"/>
    <col min="5893" max="5893" width="8.7109375" style="18" customWidth="1"/>
    <col min="5894" max="5894" width="6.5703125" style="18" customWidth="1"/>
    <col min="5895" max="5895" width="8.140625" style="18" customWidth="1"/>
    <col min="5896" max="5896" width="7.5703125" style="18" customWidth="1"/>
    <col min="5897" max="5897" width="7" style="18" customWidth="1"/>
    <col min="5898" max="5899" width="8.7109375" style="18" customWidth="1"/>
    <col min="5900" max="5900" width="7.28515625" style="18" customWidth="1"/>
    <col min="5901" max="5901" width="8.140625" style="18" customWidth="1"/>
    <col min="5902" max="5902" width="8.7109375" style="18" customWidth="1"/>
    <col min="5903" max="5903" width="6.42578125" style="18" customWidth="1"/>
    <col min="5904" max="5905" width="9.28515625" style="18" customWidth="1"/>
    <col min="5906" max="5906" width="6.42578125" style="18" customWidth="1"/>
    <col min="5907" max="5908" width="9.5703125" style="18" customWidth="1"/>
    <col min="5909" max="5909" width="6.42578125" style="18" customWidth="1"/>
    <col min="5910" max="5911" width="9.5703125" style="18" customWidth="1"/>
    <col min="5912" max="5912" width="6.7109375" style="18" customWidth="1"/>
    <col min="5913" max="5915" width="9.140625" style="18"/>
    <col min="5916" max="5916" width="10.85546875" style="18" bestFit="1" customWidth="1"/>
    <col min="5917" max="6137" width="9.140625" style="18"/>
    <col min="6138" max="6138" width="18.7109375" style="18" customWidth="1"/>
    <col min="6139" max="6140" width="9.42578125" style="18" customWidth="1"/>
    <col min="6141" max="6141" width="7.7109375" style="18" customWidth="1"/>
    <col min="6142" max="6142" width="9.28515625" style="18" customWidth="1"/>
    <col min="6143" max="6143" width="9.85546875" style="18" customWidth="1"/>
    <col min="6144" max="6144" width="7.140625" style="18" customWidth="1"/>
    <col min="6145" max="6145" width="8.5703125" style="18" customWidth="1"/>
    <col min="6146" max="6146" width="8.85546875" style="18" customWidth="1"/>
    <col min="6147" max="6147" width="7.140625" style="18" customWidth="1"/>
    <col min="6148" max="6148" width="9" style="18" customWidth="1"/>
    <col min="6149" max="6149" width="8.7109375" style="18" customWidth="1"/>
    <col min="6150" max="6150" width="6.5703125" style="18" customWidth="1"/>
    <col min="6151" max="6151" width="8.140625" style="18" customWidth="1"/>
    <col min="6152" max="6152" width="7.5703125" style="18" customWidth="1"/>
    <col min="6153" max="6153" width="7" style="18" customWidth="1"/>
    <col min="6154" max="6155" width="8.7109375" style="18" customWidth="1"/>
    <col min="6156" max="6156" width="7.28515625" style="18" customWidth="1"/>
    <col min="6157" max="6157" width="8.140625" style="18" customWidth="1"/>
    <col min="6158" max="6158" width="8.7109375" style="18" customWidth="1"/>
    <col min="6159" max="6159" width="6.42578125" style="18" customWidth="1"/>
    <col min="6160" max="6161" width="9.28515625" style="18" customWidth="1"/>
    <col min="6162" max="6162" width="6.42578125" style="18" customWidth="1"/>
    <col min="6163" max="6164" width="9.5703125" style="18" customWidth="1"/>
    <col min="6165" max="6165" width="6.42578125" style="18" customWidth="1"/>
    <col min="6166" max="6167" width="9.5703125" style="18" customWidth="1"/>
    <col min="6168" max="6168" width="6.7109375" style="18" customWidth="1"/>
    <col min="6169" max="6171" width="9.140625" style="18"/>
    <col min="6172" max="6172" width="10.85546875" style="18" bestFit="1" customWidth="1"/>
    <col min="6173" max="6393" width="9.140625" style="18"/>
    <col min="6394" max="6394" width="18.7109375" style="18" customWidth="1"/>
    <col min="6395" max="6396" width="9.42578125" style="18" customWidth="1"/>
    <col min="6397" max="6397" width="7.7109375" style="18" customWidth="1"/>
    <col min="6398" max="6398" width="9.28515625" style="18" customWidth="1"/>
    <col min="6399" max="6399" width="9.85546875" style="18" customWidth="1"/>
    <col min="6400" max="6400" width="7.140625" style="18" customWidth="1"/>
    <col min="6401" max="6401" width="8.5703125" style="18" customWidth="1"/>
    <col min="6402" max="6402" width="8.85546875" style="18" customWidth="1"/>
    <col min="6403" max="6403" width="7.140625" style="18" customWidth="1"/>
    <col min="6404" max="6404" width="9" style="18" customWidth="1"/>
    <col min="6405" max="6405" width="8.7109375" style="18" customWidth="1"/>
    <col min="6406" max="6406" width="6.5703125" style="18" customWidth="1"/>
    <col min="6407" max="6407" width="8.140625" style="18" customWidth="1"/>
    <col min="6408" max="6408" width="7.5703125" style="18" customWidth="1"/>
    <col min="6409" max="6409" width="7" style="18" customWidth="1"/>
    <col min="6410" max="6411" width="8.7109375" style="18" customWidth="1"/>
    <col min="6412" max="6412" width="7.28515625" style="18" customWidth="1"/>
    <col min="6413" max="6413" width="8.140625" style="18" customWidth="1"/>
    <col min="6414" max="6414" width="8.7109375" style="18" customWidth="1"/>
    <col min="6415" max="6415" width="6.42578125" style="18" customWidth="1"/>
    <col min="6416" max="6417" width="9.28515625" style="18" customWidth="1"/>
    <col min="6418" max="6418" width="6.42578125" style="18" customWidth="1"/>
    <col min="6419" max="6420" width="9.5703125" style="18" customWidth="1"/>
    <col min="6421" max="6421" width="6.42578125" style="18" customWidth="1"/>
    <col min="6422" max="6423" width="9.5703125" style="18" customWidth="1"/>
    <col min="6424" max="6424" width="6.7109375" style="18" customWidth="1"/>
    <col min="6425" max="6427" width="9.140625" style="18"/>
    <col min="6428" max="6428" width="10.85546875" style="18" bestFit="1" customWidth="1"/>
    <col min="6429" max="6649" width="9.140625" style="18"/>
    <col min="6650" max="6650" width="18.7109375" style="18" customWidth="1"/>
    <col min="6651" max="6652" width="9.42578125" style="18" customWidth="1"/>
    <col min="6653" max="6653" width="7.7109375" style="18" customWidth="1"/>
    <col min="6654" max="6654" width="9.28515625" style="18" customWidth="1"/>
    <col min="6655" max="6655" width="9.85546875" style="18" customWidth="1"/>
    <col min="6656" max="6656" width="7.140625" style="18" customWidth="1"/>
    <col min="6657" max="6657" width="8.5703125" style="18" customWidth="1"/>
    <col min="6658" max="6658" width="8.85546875" style="18" customWidth="1"/>
    <col min="6659" max="6659" width="7.140625" style="18" customWidth="1"/>
    <col min="6660" max="6660" width="9" style="18" customWidth="1"/>
    <col min="6661" max="6661" width="8.7109375" style="18" customWidth="1"/>
    <col min="6662" max="6662" width="6.5703125" style="18" customWidth="1"/>
    <col min="6663" max="6663" width="8.140625" style="18" customWidth="1"/>
    <col min="6664" max="6664" width="7.5703125" style="18" customWidth="1"/>
    <col min="6665" max="6665" width="7" style="18" customWidth="1"/>
    <col min="6666" max="6667" width="8.7109375" style="18" customWidth="1"/>
    <col min="6668" max="6668" width="7.28515625" style="18" customWidth="1"/>
    <col min="6669" max="6669" width="8.140625" style="18" customWidth="1"/>
    <col min="6670" max="6670" width="8.7109375" style="18" customWidth="1"/>
    <col min="6671" max="6671" width="6.42578125" style="18" customWidth="1"/>
    <col min="6672" max="6673" width="9.28515625" style="18" customWidth="1"/>
    <col min="6674" max="6674" width="6.42578125" style="18" customWidth="1"/>
    <col min="6675" max="6676" width="9.5703125" style="18" customWidth="1"/>
    <col min="6677" max="6677" width="6.42578125" style="18" customWidth="1"/>
    <col min="6678" max="6679" width="9.5703125" style="18" customWidth="1"/>
    <col min="6680" max="6680" width="6.7109375" style="18" customWidth="1"/>
    <col min="6681" max="6683" width="9.140625" style="18"/>
    <col min="6684" max="6684" width="10.85546875" style="18" bestFit="1" customWidth="1"/>
    <col min="6685" max="6905" width="9.140625" style="18"/>
    <col min="6906" max="6906" width="18.7109375" style="18" customWidth="1"/>
    <col min="6907" max="6908" width="9.42578125" style="18" customWidth="1"/>
    <col min="6909" max="6909" width="7.7109375" style="18" customWidth="1"/>
    <col min="6910" max="6910" width="9.28515625" style="18" customWidth="1"/>
    <col min="6911" max="6911" width="9.85546875" style="18" customWidth="1"/>
    <col min="6912" max="6912" width="7.140625" style="18" customWidth="1"/>
    <col min="6913" max="6913" width="8.5703125" style="18" customWidth="1"/>
    <col min="6914" max="6914" width="8.85546875" style="18" customWidth="1"/>
    <col min="6915" max="6915" width="7.140625" style="18" customWidth="1"/>
    <col min="6916" max="6916" width="9" style="18" customWidth="1"/>
    <col min="6917" max="6917" width="8.7109375" style="18" customWidth="1"/>
    <col min="6918" max="6918" width="6.5703125" style="18" customWidth="1"/>
    <col min="6919" max="6919" width="8.140625" style="18" customWidth="1"/>
    <col min="6920" max="6920" width="7.5703125" style="18" customWidth="1"/>
    <col min="6921" max="6921" width="7" style="18" customWidth="1"/>
    <col min="6922" max="6923" width="8.7109375" style="18" customWidth="1"/>
    <col min="6924" max="6924" width="7.28515625" style="18" customWidth="1"/>
    <col min="6925" max="6925" width="8.140625" style="18" customWidth="1"/>
    <col min="6926" max="6926" width="8.7109375" style="18" customWidth="1"/>
    <col min="6927" max="6927" width="6.42578125" style="18" customWidth="1"/>
    <col min="6928" max="6929" width="9.28515625" style="18" customWidth="1"/>
    <col min="6930" max="6930" width="6.42578125" style="18" customWidth="1"/>
    <col min="6931" max="6932" width="9.5703125" style="18" customWidth="1"/>
    <col min="6933" max="6933" width="6.42578125" style="18" customWidth="1"/>
    <col min="6934" max="6935" width="9.5703125" style="18" customWidth="1"/>
    <col min="6936" max="6936" width="6.7109375" style="18" customWidth="1"/>
    <col min="6937" max="6939" width="9.140625" style="18"/>
    <col min="6940" max="6940" width="10.85546875" style="18" bestFit="1" customWidth="1"/>
    <col min="6941" max="7161" width="9.140625" style="18"/>
    <col min="7162" max="7162" width="18.7109375" style="18" customWidth="1"/>
    <col min="7163" max="7164" width="9.42578125" style="18" customWidth="1"/>
    <col min="7165" max="7165" width="7.7109375" style="18" customWidth="1"/>
    <col min="7166" max="7166" width="9.28515625" style="18" customWidth="1"/>
    <col min="7167" max="7167" width="9.85546875" style="18" customWidth="1"/>
    <col min="7168" max="7168" width="7.140625" style="18" customWidth="1"/>
    <col min="7169" max="7169" width="8.5703125" style="18" customWidth="1"/>
    <col min="7170" max="7170" width="8.85546875" style="18" customWidth="1"/>
    <col min="7171" max="7171" width="7.140625" style="18" customWidth="1"/>
    <col min="7172" max="7172" width="9" style="18" customWidth="1"/>
    <col min="7173" max="7173" width="8.7109375" style="18" customWidth="1"/>
    <col min="7174" max="7174" width="6.5703125" style="18" customWidth="1"/>
    <col min="7175" max="7175" width="8.140625" style="18" customWidth="1"/>
    <col min="7176" max="7176" width="7.5703125" style="18" customWidth="1"/>
    <col min="7177" max="7177" width="7" style="18" customWidth="1"/>
    <col min="7178" max="7179" width="8.7109375" style="18" customWidth="1"/>
    <col min="7180" max="7180" width="7.28515625" style="18" customWidth="1"/>
    <col min="7181" max="7181" width="8.140625" style="18" customWidth="1"/>
    <col min="7182" max="7182" width="8.7109375" style="18" customWidth="1"/>
    <col min="7183" max="7183" width="6.42578125" style="18" customWidth="1"/>
    <col min="7184" max="7185" width="9.28515625" style="18" customWidth="1"/>
    <col min="7186" max="7186" width="6.42578125" style="18" customWidth="1"/>
    <col min="7187" max="7188" width="9.5703125" style="18" customWidth="1"/>
    <col min="7189" max="7189" width="6.42578125" style="18" customWidth="1"/>
    <col min="7190" max="7191" width="9.5703125" style="18" customWidth="1"/>
    <col min="7192" max="7192" width="6.7109375" style="18" customWidth="1"/>
    <col min="7193" max="7195" width="9.140625" style="18"/>
    <col min="7196" max="7196" width="10.85546875" style="18" bestFit="1" customWidth="1"/>
    <col min="7197" max="7417" width="9.140625" style="18"/>
    <col min="7418" max="7418" width="18.7109375" style="18" customWidth="1"/>
    <col min="7419" max="7420" width="9.42578125" style="18" customWidth="1"/>
    <col min="7421" max="7421" width="7.7109375" style="18" customWidth="1"/>
    <col min="7422" max="7422" width="9.28515625" style="18" customWidth="1"/>
    <col min="7423" max="7423" width="9.85546875" style="18" customWidth="1"/>
    <col min="7424" max="7424" width="7.140625" style="18" customWidth="1"/>
    <col min="7425" max="7425" width="8.5703125" style="18" customWidth="1"/>
    <col min="7426" max="7426" width="8.85546875" style="18" customWidth="1"/>
    <col min="7427" max="7427" width="7.140625" style="18" customWidth="1"/>
    <col min="7428" max="7428" width="9" style="18" customWidth="1"/>
    <col min="7429" max="7429" width="8.7109375" style="18" customWidth="1"/>
    <col min="7430" max="7430" width="6.5703125" style="18" customWidth="1"/>
    <col min="7431" max="7431" width="8.140625" style="18" customWidth="1"/>
    <col min="7432" max="7432" width="7.5703125" style="18" customWidth="1"/>
    <col min="7433" max="7433" width="7" style="18" customWidth="1"/>
    <col min="7434" max="7435" width="8.7109375" style="18" customWidth="1"/>
    <col min="7436" max="7436" width="7.28515625" style="18" customWidth="1"/>
    <col min="7437" max="7437" width="8.140625" style="18" customWidth="1"/>
    <col min="7438" max="7438" width="8.7109375" style="18" customWidth="1"/>
    <col min="7439" max="7439" width="6.42578125" style="18" customWidth="1"/>
    <col min="7440" max="7441" width="9.28515625" style="18" customWidth="1"/>
    <col min="7442" max="7442" width="6.42578125" style="18" customWidth="1"/>
    <col min="7443" max="7444" width="9.5703125" style="18" customWidth="1"/>
    <col min="7445" max="7445" width="6.42578125" style="18" customWidth="1"/>
    <col min="7446" max="7447" width="9.5703125" style="18" customWidth="1"/>
    <col min="7448" max="7448" width="6.7109375" style="18" customWidth="1"/>
    <col min="7449" max="7451" width="9.140625" style="18"/>
    <col min="7452" max="7452" width="10.85546875" style="18" bestFit="1" customWidth="1"/>
    <col min="7453" max="7673" width="9.140625" style="18"/>
    <col min="7674" max="7674" width="18.7109375" style="18" customWidth="1"/>
    <col min="7675" max="7676" width="9.42578125" style="18" customWidth="1"/>
    <col min="7677" max="7677" width="7.7109375" style="18" customWidth="1"/>
    <col min="7678" max="7678" width="9.28515625" style="18" customWidth="1"/>
    <col min="7679" max="7679" width="9.85546875" style="18" customWidth="1"/>
    <col min="7680" max="7680" width="7.140625" style="18" customWidth="1"/>
    <col min="7681" max="7681" width="8.5703125" style="18" customWidth="1"/>
    <col min="7682" max="7682" width="8.85546875" style="18" customWidth="1"/>
    <col min="7683" max="7683" width="7.140625" style="18" customWidth="1"/>
    <col min="7684" max="7684" width="9" style="18" customWidth="1"/>
    <col min="7685" max="7685" width="8.7109375" style="18" customWidth="1"/>
    <col min="7686" max="7686" width="6.5703125" style="18" customWidth="1"/>
    <col min="7687" max="7687" width="8.140625" style="18" customWidth="1"/>
    <col min="7688" max="7688" width="7.5703125" style="18" customWidth="1"/>
    <col min="7689" max="7689" width="7" style="18" customWidth="1"/>
    <col min="7690" max="7691" width="8.7109375" style="18" customWidth="1"/>
    <col min="7692" max="7692" width="7.28515625" style="18" customWidth="1"/>
    <col min="7693" max="7693" width="8.140625" style="18" customWidth="1"/>
    <col min="7694" max="7694" width="8.7109375" style="18" customWidth="1"/>
    <col min="7695" max="7695" width="6.42578125" style="18" customWidth="1"/>
    <col min="7696" max="7697" width="9.28515625" style="18" customWidth="1"/>
    <col min="7698" max="7698" width="6.42578125" style="18" customWidth="1"/>
    <col min="7699" max="7700" width="9.5703125" style="18" customWidth="1"/>
    <col min="7701" max="7701" width="6.42578125" style="18" customWidth="1"/>
    <col min="7702" max="7703" width="9.5703125" style="18" customWidth="1"/>
    <col min="7704" max="7704" width="6.7109375" style="18" customWidth="1"/>
    <col min="7705" max="7707" width="9.140625" style="18"/>
    <col min="7708" max="7708" width="10.85546875" style="18" bestFit="1" customWidth="1"/>
    <col min="7709" max="7929" width="9.140625" style="18"/>
    <col min="7930" max="7930" width="18.7109375" style="18" customWidth="1"/>
    <col min="7931" max="7932" width="9.42578125" style="18" customWidth="1"/>
    <col min="7933" max="7933" width="7.7109375" style="18" customWidth="1"/>
    <col min="7934" max="7934" width="9.28515625" style="18" customWidth="1"/>
    <col min="7935" max="7935" width="9.85546875" style="18" customWidth="1"/>
    <col min="7936" max="7936" width="7.140625" style="18" customWidth="1"/>
    <col min="7937" max="7937" width="8.5703125" style="18" customWidth="1"/>
    <col min="7938" max="7938" width="8.85546875" style="18" customWidth="1"/>
    <col min="7939" max="7939" width="7.140625" style="18" customWidth="1"/>
    <col min="7940" max="7940" width="9" style="18" customWidth="1"/>
    <col min="7941" max="7941" width="8.7109375" style="18" customWidth="1"/>
    <col min="7942" max="7942" width="6.5703125" style="18" customWidth="1"/>
    <col min="7943" max="7943" width="8.140625" style="18" customWidth="1"/>
    <col min="7944" max="7944" width="7.5703125" style="18" customWidth="1"/>
    <col min="7945" max="7945" width="7" style="18" customWidth="1"/>
    <col min="7946" max="7947" width="8.7109375" style="18" customWidth="1"/>
    <col min="7948" max="7948" width="7.28515625" style="18" customWidth="1"/>
    <col min="7949" max="7949" width="8.140625" style="18" customWidth="1"/>
    <col min="7950" max="7950" width="8.7109375" style="18" customWidth="1"/>
    <col min="7951" max="7951" width="6.42578125" style="18" customWidth="1"/>
    <col min="7952" max="7953" width="9.28515625" style="18" customWidth="1"/>
    <col min="7954" max="7954" width="6.42578125" style="18" customWidth="1"/>
    <col min="7955" max="7956" width="9.5703125" style="18" customWidth="1"/>
    <col min="7957" max="7957" width="6.42578125" style="18" customWidth="1"/>
    <col min="7958" max="7959" width="9.5703125" style="18" customWidth="1"/>
    <col min="7960" max="7960" width="6.7109375" style="18" customWidth="1"/>
    <col min="7961" max="7963" width="9.140625" style="18"/>
    <col min="7964" max="7964" width="10.85546875" style="18" bestFit="1" customWidth="1"/>
    <col min="7965" max="8185" width="9.140625" style="18"/>
    <col min="8186" max="8186" width="18.7109375" style="18" customWidth="1"/>
    <col min="8187" max="8188" width="9.42578125" style="18" customWidth="1"/>
    <col min="8189" max="8189" width="7.7109375" style="18" customWidth="1"/>
    <col min="8190" max="8190" width="9.28515625" style="18" customWidth="1"/>
    <col min="8191" max="8191" width="9.85546875" style="18" customWidth="1"/>
    <col min="8192" max="8192" width="7.140625" style="18" customWidth="1"/>
    <col min="8193" max="8193" width="8.5703125" style="18" customWidth="1"/>
    <col min="8194" max="8194" width="8.85546875" style="18" customWidth="1"/>
    <col min="8195" max="8195" width="7.140625" style="18" customWidth="1"/>
    <col min="8196" max="8196" width="9" style="18" customWidth="1"/>
    <col min="8197" max="8197" width="8.7109375" style="18" customWidth="1"/>
    <col min="8198" max="8198" width="6.5703125" style="18" customWidth="1"/>
    <col min="8199" max="8199" width="8.140625" style="18" customWidth="1"/>
    <col min="8200" max="8200" width="7.5703125" style="18" customWidth="1"/>
    <col min="8201" max="8201" width="7" style="18" customWidth="1"/>
    <col min="8202" max="8203" width="8.7109375" style="18" customWidth="1"/>
    <col min="8204" max="8204" width="7.28515625" style="18" customWidth="1"/>
    <col min="8205" max="8205" width="8.140625" style="18" customWidth="1"/>
    <col min="8206" max="8206" width="8.7109375" style="18" customWidth="1"/>
    <col min="8207" max="8207" width="6.42578125" style="18" customWidth="1"/>
    <col min="8208" max="8209" width="9.28515625" style="18" customWidth="1"/>
    <col min="8210" max="8210" width="6.42578125" style="18" customWidth="1"/>
    <col min="8211" max="8212" width="9.5703125" style="18" customWidth="1"/>
    <col min="8213" max="8213" width="6.42578125" style="18" customWidth="1"/>
    <col min="8214" max="8215" width="9.5703125" style="18" customWidth="1"/>
    <col min="8216" max="8216" width="6.7109375" style="18" customWidth="1"/>
    <col min="8217" max="8219" width="9.140625" style="18"/>
    <col min="8220" max="8220" width="10.85546875" style="18" bestFit="1" customWidth="1"/>
    <col min="8221" max="8441" width="9.140625" style="18"/>
    <col min="8442" max="8442" width="18.7109375" style="18" customWidth="1"/>
    <col min="8443" max="8444" width="9.42578125" style="18" customWidth="1"/>
    <col min="8445" max="8445" width="7.7109375" style="18" customWidth="1"/>
    <col min="8446" max="8446" width="9.28515625" style="18" customWidth="1"/>
    <col min="8447" max="8447" width="9.85546875" style="18" customWidth="1"/>
    <col min="8448" max="8448" width="7.140625" style="18" customWidth="1"/>
    <col min="8449" max="8449" width="8.5703125" style="18" customWidth="1"/>
    <col min="8450" max="8450" width="8.85546875" style="18" customWidth="1"/>
    <col min="8451" max="8451" width="7.140625" style="18" customWidth="1"/>
    <col min="8452" max="8452" width="9" style="18" customWidth="1"/>
    <col min="8453" max="8453" width="8.7109375" style="18" customWidth="1"/>
    <col min="8454" max="8454" width="6.5703125" style="18" customWidth="1"/>
    <col min="8455" max="8455" width="8.140625" style="18" customWidth="1"/>
    <col min="8456" max="8456" width="7.5703125" style="18" customWidth="1"/>
    <col min="8457" max="8457" width="7" style="18" customWidth="1"/>
    <col min="8458" max="8459" width="8.7109375" style="18" customWidth="1"/>
    <col min="8460" max="8460" width="7.28515625" style="18" customWidth="1"/>
    <col min="8461" max="8461" width="8.140625" style="18" customWidth="1"/>
    <col min="8462" max="8462" width="8.7109375" style="18" customWidth="1"/>
    <col min="8463" max="8463" width="6.42578125" style="18" customWidth="1"/>
    <col min="8464" max="8465" width="9.28515625" style="18" customWidth="1"/>
    <col min="8466" max="8466" width="6.42578125" style="18" customWidth="1"/>
    <col min="8467" max="8468" width="9.5703125" style="18" customWidth="1"/>
    <col min="8469" max="8469" width="6.42578125" style="18" customWidth="1"/>
    <col min="8470" max="8471" width="9.5703125" style="18" customWidth="1"/>
    <col min="8472" max="8472" width="6.7109375" style="18" customWidth="1"/>
    <col min="8473" max="8475" width="9.140625" style="18"/>
    <col min="8476" max="8476" width="10.85546875" style="18" bestFit="1" customWidth="1"/>
    <col min="8477" max="8697" width="9.140625" style="18"/>
    <col min="8698" max="8698" width="18.7109375" style="18" customWidth="1"/>
    <col min="8699" max="8700" width="9.42578125" style="18" customWidth="1"/>
    <col min="8701" max="8701" width="7.7109375" style="18" customWidth="1"/>
    <col min="8702" max="8702" width="9.28515625" style="18" customWidth="1"/>
    <col min="8703" max="8703" width="9.85546875" style="18" customWidth="1"/>
    <col min="8704" max="8704" width="7.140625" style="18" customWidth="1"/>
    <col min="8705" max="8705" width="8.5703125" style="18" customWidth="1"/>
    <col min="8706" max="8706" width="8.85546875" style="18" customWidth="1"/>
    <col min="8707" max="8707" width="7.140625" style="18" customWidth="1"/>
    <col min="8708" max="8708" width="9" style="18" customWidth="1"/>
    <col min="8709" max="8709" width="8.7109375" style="18" customWidth="1"/>
    <col min="8710" max="8710" width="6.5703125" style="18" customWidth="1"/>
    <col min="8711" max="8711" width="8.140625" style="18" customWidth="1"/>
    <col min="8712" max="8712" width="7.5703125" style="18" customWidth="1"/>
    <col min="8713" max="8713" width="7" style="18" customWidth="1"/>
    <col min="8714" max="8715" width="8.7109375" style="18" customWidth="1"/>
    <col min="8716" max="8716" width="7.28515625" style="18" customWidth="1"/>
    <col min="8717" max="8717" width="8.140625" style="18" customWidth="1"/>
    <col min="8718" max="8718" width="8.7109375" style="18" customWidth="1"/>
    <col min="8719" max="8719" width="6.42578125" style="18" customWidth="1"/>
    <col min="8720" max="8721" width="9.28515625" style="18" customWidth="1"/>
    <col min="8722" max="8722" width="6.42578125" style="18" customWidth="1"/>
    <col min="8723" max="8724" width="9.5703125" style="18" customWidth="1"/>
    <col min="8725" max="8725" width="6.42578125" style="18" customWidth="1"/>
    <col min="8726" max="8727" width="9.5703125" style="18" customWidth="1"/>
    <col min="8728" max="8728" width="6.7109375" style="18" customWidth="1"/>
    <col min="8729" max="8731" width="9.140625" style="18"/>
    <col min="8732" max="8732" width="10.85546875" style="18" bestFit="1" customWidth="1"/>
    <col min="8733" max="8953" width="9.140625" style="18"/>
    <col min="8954" max="8954" width="18.7109375" style="18" customWidth="1"/>
    <col min="8955" max="8956" width="9.42578125" style="18" customWidth="1"/>
    <col min="8957" max="8957" width="7.7109375" style="18" customWidth="1"/>
    <col min="8958" max="8958" width="9.28515625" style="18" customWidth="1"/>
    <col min="8959" max="8959" width="9.85546875" style="18" customWidth="1"/>
    <col min="8960" max="8960" width="7.140625" style="18" customWidth="1"/>
    <col min="8961" max="8961" width="8.5703125" style="18" customWidth="1"/>
    <col min="8962" max="8962" width="8.85546875" style="18" customWidth="1"/>
    <col min="8963" max="8963" width="7.140625" style="18" customWidth="1"/>
    <col min="8964" max="8964" width="9" style="18" customWidth="1"/>
    <col min="8965" max="8965" width="8.7109375" style="18" customWidth="1"/>
    <col min="8966" max="8966" width="6.5703125" style="18" customWidth="1"/>
    <col min="8967" max="8967" width="8.140625" style="18" customWidth="1"/>
    <col min="8968" max="8968" width="7.5703125" style="18" customWidth="1"/>
    <col min="8969" max="8969" width="7" style="18" customWidth="1"/>
    <col min="8970" max="8971" width="8.7109375" style="18" customWidth="1"/>
    <col min="8972" max="8972" width="7.28515625" style="18" customWidth="1"/>
    <col min="8973" max="8973" width="8.140625" style="18" customWidth="1"/>
    <col min="8974" max="8974" width="8.7109375" style="18" customWidth="1"/>
    <col min="8975" max="8975" width="6.42578125" style="18" customWidth="1"/>
    <col min="8976" max="8977" width="9.28515625" style="18" customWidth="1"/>
    <col min="8978" max="8978" width="6.42578125" style="18" customWidth="1"/>
    <col min="8979" max="8980" width="9.5703125" style="18" customWidth="1"/>
    <col min="8981" max="8981" width="6.42578125" style="18" customWidth="1"/>
    <col min="8982" max="8983" width="9.5703125" style="18" customWidth="1"/>
    <col min="8984" max="8984" width="6.7109375" style="18" customWidth="1"/>
    <col min="8985" max="8987" width="9.140625" style="18"/>
    <col min="8988" max="8988" width="10.85546875" style="18" bestFit="1" customWidth="1"/>
    <col min="8989" max="9209" width="9.140625" style="18"/>
    <col min="9210" max="9210" width="18.7109375" style="18" customWidth="1"/>
    <col min="9211" max="9212" width="9.42578125" style="18" customWidth="1"/>
    <col min="9213" max="9213" width="7.7109375" style="18" customWidth="1"/>
    <col min="9214" max="9214" width="9.28515625" style="18" customWidth="1"/>
    <col min="9215" max="9215" width="9.85546875" style="18" customWidth="1"/>
    <col min="9216" max="9216" width="7.140625" style="18" customWidth="1"/>
    <col min="9217" max="9217" width="8.5703125" style="18" customWidth="1"/>
    <col min="9218" max="9218" width="8.85546875" style="18" customWidth="1"/>
    <col min="9219" max="9219" width="7.140625" style="18" customWidth="1"/>
    <col min="9220" max="9220" width="9" style="18" customWidth="1"/>
    <col min="9221" max="9221" width="8.7109375" style="18" customWidth="1"/>
    <col min="9222" max="9222" width="6.5703125" style="18" customWidth="1"/>
    <col min="9223" max="9223" width="8.140625" style="18" customWidth="1"/>
    <col min="9224" max="9224" width="7.5703125" style="18" customWidth="1"/>
    <col min="9225" max="9225" width="7" style="18" customWidth="1"/>
    <col min="9226" max="9227" width="8.7109375" style="18" customWidth="1"/>
    <col min="9228" max="9228" width="7.28515625" style="18" customWidth="1"/>
    <col min="9229" max="9229" width="8.140625" style="18" customWidth="1"/>
    <col min="9230" max="9230" width="8.7109375" style="18" customWidth="1"/>
    <col min="9231" max="9231" width="6.42578125" style="18" customWidth="1"/>
    <col min="9232" max="9233" width="9.28515625" style="18" customWidth="1"/>
    <col min="9234" max="9234" width="6.42578125" style="18" customWidth="1"/>
    <col min="9235" max="9236" width="9.5703125" style="18" customWidth="1"/>
    <col min="9237" max="9237" width="6.42578125" style="18" customWidth="1"/>
    <col min="9238" max="9239" width="9.5703125" style="18" customWidth="1"/>
    <col min="9240" max="9240" width="6.7109375" style="18" customWidth="1"/>
    <col min="9241" max="9243" width="9.140625" style="18"/>
    <col min="9244" max="9244" width="10.85546875" style="18" bestFit="1" customWidth="1"/>
    <col min="9245" max="9465" width="9.140625" style="18"/>
    <col min="9466" max="9466" width="18.7109375" style="18" customWidth="1"/>
    <col min="9467" max="9468" width="9.42578125" style="18" customWidth="1"/>
    <col min="9469" max="9469" width="7.7109375" style="18" customWidth="1"/>
    <col min="9470" max="9470" width="9.28515625" style="18" customWidth="1"/>
    <col min="9471" max="9471" width="9.85546875" style="18" customWidth="1"/>
    <col min="9472" max="9472" width="7.140625" style="18" customWidth="1"/>
    <col min="9473" max="9473" width="8.5703125" style="18" customWidth="1"/>
    <col min="9474" max="9474" width="8.85546875" style="18" customWidth="1"/>
    <col min="9475" max="9475" width="7.140625" style="18" customWidth="1"/>
    <col min="9476" max="9476" width="9" style="18" customWidth="1"/>
    <col min="9477" max="9477" width="8.7109375" style="18" customWidth="1"/>
    <col min="9478" max="9478" width="6.5703125" style="18" customWidth="1"/>
    <col min="9479" max="9479" width="8.140625" style="18" customWidth="1"/>
    <col min="9480" max="9480" width="7.5703125" style="18" customWidth="1"/>
    <col min="9481" max="9481" width="7" style="18" customWidth="1"/>
    <col min="9482" max="9483" width="8.7109375" style="18" customWidth="1"/>
    <col min="9484" max="9484" width="7.28515625" style="18" customWidth="1"/>
    <col min="9485" max="9485" width="8.140625" style="18" customWidth="1"/>
    <col min="9486" max="9486" width="8.7109375" style="18" customWidth="1"/>
    <col min="9487" max="9487" width="6.42578125" style="18" customWidth="1"/>
    <col min="9488" max="9489" width="9.28515625" style="18" customWidth="1"/>
    <col min="9490" max="9490" width="6.42578125" style="18" customWidth="1"/>
    <col min="9491" max="9492" width="9.5703125" style="18" customWidth="1"/>
    <col min="9493" max="9493" width="6.42578125" style="18" customWidth="1"/>
    <col min="9494" max="9495" width="9.5703125" style="18" customWidth="1"/>
    <col min="9496" max="9496" width="6.7109375" style="18" customWidth="1"/>
    <col min="9497" max="9499" width="9.140625" style="18"/>
    <col min="9500" max="9500" width="10.85546875" style="18" bestFit="1" customWidth="1"/>
    <col min="9501" max="9721" width="9.140625" style="18"/>
    <col min="9722" max="9722" width="18.7109375" style="18" customWidth="1"/>
    <col min="9723" max="9724" width="9.42578125" style="18" customWidth="1"/>
    <col min="9725" max="9725" width="7.7109375" style="18" customWidth="1"/>
    <col min="9726" max="9726" width="9.28515625" style="18" customWidth="1"/>
    <col min="9727" max="9727" width="9.85546875" style="18" customWidth="1"/>
    <col min="9728" max="9728" width="7.140625" style="18" customWidth="1"/>
    <col min="9729" max="9729" width="8.5703125" style="18" customWidth="1"/>
    <col min="9730" max="9730" width="8.85546875" style="18" customWidth="1"/>
    <col min="9731" max="9731" width="7.140625" style="18" customWidth="1"/>
    <col min="9732" max="9732" width="9" style="18" customWidth="1"/>
    <col min="9733" max="9733" width="8.7109375" style="18" customWidth="1"/>
    <col min="9734" max="9734" width="6.5703125" style="18" customWidth="1"/>
    <col min="9735" max="9735" width="8.140625" style="18" customWidth="1"/>
    <col min="9736" max="9736" width="7.5703125" style="18" customWidth="1"/>
    <col min="9737" max="9737" width="7" style="18" customWidth="1"/>
    <col min="9738" max="9739" width="8.7109375" style="18" customWidth="1"/>
    <col min="9740" max="9740" width="7.28515625" style="18" customWidth="1"/>
    <col min="9741" max="9741" width="8.140625" style="18" customWidth="1"/>
    <col min="9742" max="9742" width="8.7109375" style="18" customWidth="1"/>
    <col min="9743" max="9743" width="6.42578125" style="18" customWidth="1"/>
    <col min="9744" max="9745" width="9.28515625" style="18" customWidth="1"/>
    <col min="9746" max="9746" width="6.42578125" style="18" customWidth="1"/>
    <col min="9747" max="9748" width="9.5703125" style="18" customWidth="1"/>
    <col min="9749" max="9749" width="6.42578125" style="18" customWidth="1"/>
    <col min="9750" max="9751" width="9.5703125" style="18" customWidth="1"/>
    <col min="9752" max="9752" width="6.7109375" style="18" customWidth="1"/>
    <col min="9753" max="9755" width="9.140625" style="18"/>
    <col min="9756" max="9756" width="10.85546875" style="18" bestFit="1" customWidth="1"/>
    <col min="9757" max="9977" width="9.140625" style="18"/>
    <col min="9978" max="9978" width="18.7109375" style="18" customWidth="1"/>
    <col min="9979" max="9980" width="9.42578125" style="18" customWidth="1"/>
    <col min="9981" max="9981" width="7.7109375" style="18" customWidth="1"/>
    <col min="9982" max="9982" width="9.28515625" style="18" customWidth="1"/>
    <col min="9983" max="9983" width="9.85546875" style="18" customWidth="1"/>
    <col min="9984" max="9984" width="7.140625" style="18" customWidth="1"/>
    <col min="9985" max="9985" width="8.5703125" style="18" customWidth="1"/>
    <col min="9986" max="9986" width="8.85546875" style="18" customWidth="1"/>
    <col min="9987" max="9987" width="7.140625" style="18" customWidth="1"/>
    <col min="9988" max="9988" width="9" style="18" customWidth="1"/>
    <col min="9989" max="9989" width="8.7109375" style="18" customWidth="1"/>
    <col min="9990" max="9990" width="6.5703125" style="18" customWidth="1"/>
    <col min="9991" max="9991" width="8.140625" style="18" customWidth="1"/>
    <col min="9992" max="9992" width="7.5703125" style="18" customWidth="1"/>
    <col min="9993" max="9993" width="7" style="18" customWidth="1"/>
    <col min="9994" max="9995" width="8.7109375" style="18" customWidth="1"/>
    <col min="9996" max="9996" width="7.28515625" style="18" customWidth="1"/>
    <col min="9997" max="9997" width="8.140625" style="18" customWidth="1"/>
    <col min="9998" max="9998" width="8.7109375" style="18" customWidth="1"/>
    <col min="9999" max="9999" width="6.42578125" style="18" customWidth="1"/>
    <col min="10000" max="10001" width="9.28515625" style="18" customWidth="1"/>
    <col min="10002" max="10002" width="6.42578125" style="18" customWidth="1"/>
    <col min="10003" max="10004" width="9.5703125" style="18" customWidth="1"/>
    <col min="10005" max="10005" width="6.42578125" style="18" customWidth="1"/>
    <col min="10006" max="10007" width="9.5703125" style="18" customWidth="1"/>
    <col min="10008" max="10008" width="6.7109375" style="18" customWidth="1"/>
    <col min="10009" max="10011" width="9.140625" style="18"/>
    <col min="10012" max="10012" width="10.85546875" style="18" bestFit="1" customWidth="1"/>
    <col min="10013" max="10233" width="9.140625" style="18"/>
    <col min="10234" max="10234" width="18.7109375" style="18" customWidth="1"/>
    <col min="10235" max="10236" width="9.42578125" style="18" customWidth="1"/>
    <col min="10237" max="10237" width="7.7109375" style="18" customWidth="1"/>
    <col min="10238" max="10238" width="9.28515625" style="18" customWidth="1"/>
    <col min="10239" max="10239" width="9.85546875" style="18" customWidth="1"/>
    <col min="10240" max="10240" width="7.140625" style="18" customWidth="1"/>
    <col min="10241" max="10241" width="8.5703125" style="18" customWidth="1"/>
    <col min="10242" max="10242" width="8.85546875" style="18" customWidth="1"/>
    <col min="10243" max="10243" width="7.140625" style="18" customWidth="1"/>
    <col min="10244" max="10244" width="9" style="18" customWidth="1"/>
    <col min="10245" max="10245" width="8.7109375" style="18" customWidth="1"/>
    <col min="10246" max="10246" width="6.5703125" style="18" customWidth="1"/>
    <col min="10247" max="10247" width="8.140625" style="18" customWidth="1"/>
    <col min="10248" max="10248" width="7.5703125" style="18" customWidth="1"/>
    <col min="10249" max="10249" width="7" style="18" customWidth="1"/>
    <col min="10250" max="10251" width="8.7109375" style="18" customWidth="1"/>
    <col min="10252" max="10252" width="7.28515625" style="18" customWidth="1"/>
    <col min="10253" max="10253" width="8.140625" style="18" customWidth="1"/>
    <col min="10254" max="10254" width="8.7109375" style="18" customWidth="1"/>
    <col min="10255" max="10255" width="6.42578125" style="18" customWidth="1"/>
    <col min="10256" max="10257" width="9.28515625" style="18" customWidth="1"/>
    <col min="10258" max="10258" width="6.42578125" style="18" customWidth="1"/>
    <col min="10259" max="10260" width="9.5703125" style="18" customWidth="1"/>
    <col min="10261" max="10261" width="6.42578125" style="18" customWidth="1"/>
    <col min="10262" max="10263" width="9.5703125" style="18" customWidth="1"/>
    <col min="10264" max="10264" width="6.7109375" style="18" customWidth="1"/>
    <col min="10265" max="10267" width="9.140625" style="18"/>
    <col min="10268" max="10268" width="10.85546875" style="18" bestFit="1" customWidth="1"/>
    <col min="10269" max="10489" width="9.140625" style="18"/>
    <col min="10490" max="10490" width="18.7109375" style="18" customWidth="1"/>
    <col min="10491" max="10492" width="9.42578125" style="18" customWidth="1"/>
    <col min="10493" max="10493" width="7.7109375" style="18" customWidth="1"/>
    <col min="10494" max="10494" width="9.28515625" style="18" customWidth="1"/>
    <col min="10495" max="10495" width="9.85546875" style="18" customWidth="1"/>
    <col min="10496" max="10496" width="7.140625" style="18" customWidth="1"/>
    <col min="10497" max="10497" width="8.5703125" style="18" customWidth="1"/>
    <col min="10498" max="10498" width="8.85546875" style="18" customWidth="1"/>
    <col min="10499" max="10499" width="7.140625" style="18" customWidth="1"/>
    <col min="10500" max="10500" width="9" style="18" customWidth="1"/>
    <col min="10501" max="10501" width="8.7109375" style="18" customWidth="1"/>
    <col min="10502" max="10502" width="6.5703125" style="18" customWidth="1"/>
    <col min="10503" max="10503" width="8.140625" style="18" customWidth="1"/>
    <col min="10504" max="10504" width="7.5703125" style="18" customWidth="1"/>
    <col min="10505" max="10505" width="7" style="18" customWidth="1"/>
    <col min="10506" max="10507" width="8.7109375" style="18" customWidth="1"/>
    <col min="10508" max="10508" width="7.28515625" style="18" customWidth="1"/>
    <col min="10509" max="10509" width="8.140625" style="18" customWidth="1"/>
    <col min="10510" max="10510" width="8.7109375" style="18" customWidth="1"/>
    <col min="10511" max="10511" width="6.42578125" style="18" customWidth="1"/>
    <col min="10512" max="10513" width="9.28515625" style="18" customWidth="1"/>
    <col min="10514" max="10514" width="6.42578125" style="18" customWidth="1"/>
    <col min="10515" max="10516" width="9.5703125" style="18" customWidth="1"/>
    <col min="10517" max="10517" width="6.42578125" style="18" customWidth="1"/>
    <col min="10518" max="10519" width="9.5703125" style="18" customWidth="1"/>
    <col min="10520" max="10520" width="6.7109375" style="18" customWidth="1"/>
    <col min="10521" max="10523" width="9.140625" style="18"/>
    <col min="10524" max="10524" width="10.85546875" style="18" bestFit="1" customWidth="1"/>
    <col min="10525" max="10745" width="9.140625" style="18"/>
    <col min="10746" max="10746" width="18.7109375" style="18" customWidth="1"/>
    <col min="10747" max="10748" width="9.42578125" style="18" customWidth="1"/>
    <col min="10749" max="10749" width="7.7109375" style="18" customWidth="1"/>
    <col min="10750" max="10750" width="9.28515625" style="18" customWidth="1"/>
    <col min="10751" max="10751" width="9.85546875" style="18" customWidth="1"/>
    <col min="10752" max="10752" width="7.140625" style="18" customWidth="1"/>
    <col min="10753" max="10753" width="8.5703125" style="18" customWidth="1"/>
    <col min="10754" max="10754" width="8.85546875" style="18" customWidth="1"/>
    <col min="10755" max="10755" width="7.140625" style="18" customWidth="1"/>
    <col min="10756" max="10756" width="9" style="18" customWidth="1"/>
    <col min="10757" max="10757" width="8.7109375" style="18" customWidth="1"/>
    <col min="10758" max="10758" width="6.5703125" style="18" customWidth="1"/>
    <col min="10759" max="10759" width="8.140625" style="18" customWidth="1"/>
    <col min="10760" max="10760" width="7.5703125" style="18" customWidth="1"/>
    <col min="10761" max="10761" width="7" style="18" customWidth="1"/>
    <col min="10762" max="10763" width="8.7109375" style="18" customWidth="1"/>
    <col min="10764" max="10764" width="7.28515625" style="18" customWidth="1"/>
    <col min="10765" max="10765" width="8.140625" style="18" customWidth="1"/>
    <col min="10766" max="10766" width="8.7109375" style="18" customWidth="1"/>
    <col min="10767" max="10767" width="6.42578125" style="18" customWidth="1"/>
    <col min="10768" max="10769" width="9.28515625" style="18" customWidth="1"/>
    <col min="10770" max="10770" width="6.42578125" style="18" customWidth="1"/>
    <col min="10771" max="10772" width="9.5703125" style="18" customWidth="1"/>
    <col min="10773" max="10773" width="6.42578125" style="18" customWidth="1"/>
    <col min="10774" max="10775" width="9.5703125" style="18" customWidth="1"/>
    <col min="10776" max="10776" width="6.7109375" style="18" customWidth="1"/>
    <col min="10777" max="10779" width="9.140625" style="18"/>
    <col min="10780" max="10780" width="10.85546875" style="18" bestFit="1" customWidth="1"/>
    <col min="10781" max="11001" width="9.140625" style="18"/>
    <col min="11002" max="11002" width="18.7109375" style="18" customWidth="1"/>
    <col min="11003" max="11004" width="9.42578125" style="18" customWidth="1"/>
    <col min="11005" max="11005" width="7.7109375" style="18" customWidth="1"/>
    <col min="11006" max="11006" width="9.28515625" style="18" customWidth="1"/>
    <col min="11007" max="11007" width="9.85546875" style="18" customWidth="1"/>
    <col min="11008" max="11008" width="7.140625" style="18" customWidth="1"/>
    <col min="11009" max="11009" width="8.5703125" style="18" customWidth="1"/>
    <col min="11010" max="11010" width="8.85546875" style="18" customWidth="1"/>
    <col min="11011" max="11011" width="7.140625" style="18" customWidth="1"/>
    <col min="11012" max="11012" width="9" style="18" customWidth="1"/>
    <col min="11013" max="11013" width="8.7109375" style="18" customWidth="1"/>
    <col min="11014" max="11014" width="6.5703125" style="18" customWidth="1"/>
    <col min="11015" max="11015" width="8.140625" style="18" customWidth="1"/>
    <col min="11016" max="11016" width="7.5703125" style="18" customWidth="1"/>
    <col min="11017" max="11017" width="7" style="18" customWidth="1"/>
    <col min="11018" max="11019" width="8.7109375" style="18" customWidth="1"/>
    <col min="11020" max="11020" width="7.28515625" style="18" customWidth="1"/>
    <col min="11021" max="11021" width="8.140625" style="18" customWidth="1"/>
    <col min="11022" max="11022" width="8.7109375" style="18" customWidth="1"/>
    <col min="11023" max="11023" width="6.42578125" style="18" customWidth="1"/>
    <col min="11024" max="11025" width="9.28515625" style="18" customWidth="1"/>
    <col min="11026" max="11026" width="6.42578125" style="18" customWidth="1"/>
    <col min="11027" max="11028" width="9.5703125" style="18" customWidth="1"/>
    <col min="11029" max="11029" width="6.42578125" style="18" customWidth="1"/>
    <col min="11030" max="11031" width="9.5703125" style="18" customWidth="1"/>
    <col min="11032" max="11032" width="6.7109375" style="18" customWidth="1"/>
    <col min="11033" max="11035" width="9.140625" style="18"/>
    <col min="11036" max="11036" width="10.85546875" style="18" bestFit="1" customWidth="1"/>
    <col min="11037" max="11257" width="9.140625" style="18"/>
    <col min="11258" max="11258" width="18.7109375" style="18" customWidth="1"/>
    <col min="11259" max="11260" width="9.42578125" style="18" customWidth="1"/>
    <col min="11261" max="11261" width="7.7109375" style="18" customWidth="1"/>
    <col min="11262" max="11262" width="9.28515625" style="18" customWidth="1"/>
    <col min="11263" max="11263" width="9.85546875" style="18" customWidth="1"/>
    <col min="11264" max="11264" width="7.140625" style="18" customWidth="1"/>
    <col min="11265" max="11265" width="8.5703125" style="18" customWidth="1"/>
    <col min="11266" max="11266" width="8.85546875" style="18" customWidth="1"/>
    <col min="11267" max="11267" width="7.140625" style="18" customWidth="1"/>
    <col min="11268" max="11268" width="9" style="18" customWidth="1"/>
    <col min="11269" max="11269" width="8.7109375" style="18" customWidth="1"/>
    <col min="11270" max="11270" width="6.5703125" style="18" customWidth="1"/>
    <col min="11271" max="11271" width="8.140625" style="18" customWidth="1"/>
    <col min="11272" max="11272" width="7.5703125" style="18" customWidth="1"/>
    <col min="11273" max="11273" width="7" style="18" customWidth="1"/>
    <col min="11274" max="11275" width="8.7109375" style="18" customWidth="1"/>
    <col min="11276" max="11276" width="7.28515625" style="18" customWidth="1"/>
    <col min="11277" max="11277" width="8.140625" style="18" customWidth="1"/>
    <col min="11278" max="11278" width="8.7109375" style="18" customWidth="1"/>
    <col min="11279" max="11279" width="6.42578125" style="18" customWidth="1"/>
    <col min="11280" max="11281" width="9.28515625" style="18" customWidth="1"/>
    <col min="11282" max="11282" width="6.42578125" style="18" customWidth="1"/>
    <col min="11283" max="11284" width="9.5703125" style="18" customWidth="1"/>
    <col min="11285" max="11285" width="6.42578125" style="18" customWidth="1"/>
    <col min="11286" max="11287" width="9.5703125" style="18" customWidth="1"/>
    <col min="11288" max="11288" width="6.7109375" style="18" customWidth="1"/>
    <col min="11289" max="11291" width="9.140625" style="18"/>
    <col min="11292" max="11292" width="10.85546875" style="18" bestFit="1" customWidth="1"/>
    <col min="11293" max="11513" width="9.140625" style="18"/>
    <col min="11514" max="11514" width="18.7109375" style="18" customWidth="1"/>
    <col min="11515" max="11516" width="9.42578125" style="18" customWidth="1"/>
    <col min="11517" max="11517" width="7.7109375" style="18" customWidth="1"/>
    <col min="11518" max="11518" width="9.28515625" style="18" customWidth="1"/>
    <col min="11519" max="11519" width="9.85546875" style="18" customWidth="1"/>
    <col min="11520" max="11520" width="7.140625" style="18" customWidth="1"/>
    <col min="11521" max="11521" width="8.5703125" style="18" customWidth="1"/>
    <col min="11522" max="11522" width="8.85546875" style="18" customWidth="1"/>
    <col min="11523" max="11523" width="7.140625" style="18" customWidth="1"/>
    <col min="11524" max="11524" width="9" style="18" customWidth="1"/>
    <col min="11525" max="11525" width="8.7109375" style="18" customWidth="1"/>
    <col min="11526" max="11526" width="6.5703125" style="18" customWidth="1"/>
    <col min="11527" max="11527" width="8.140625" style="18" customWidth="1"/>
    <col min="11528" max="11528" width="7.5703125" style="18" customWidth="1"/>
    <col min="11529" max="11529" width="7" style="18" customWidth="1"/>
    <col min="11530" max="11531" width="8.7109375" style="18" customWidth="1"/>
    <col min="11532" max="11532" width="7.28515625" style="18" customWidth="1"/>
    <col min="11533" max="11533" width="8.140625" style="18" customWidth="1"/>
    <col min="11534" max="11534" width="8.7109375" style="18" customWidth="1"/>
    <col min="11535" max="11535" width="6.42578125" style="18" customWidth="1"/>
    <col min="11536" max="11537" width="9.28515625" style="18" customWidth="1"/>
    <col min="11538" max="11538" width="6.42578125" style="18" customWidth="1"/>
    <col min="11539" max="11540" width="9.5703125" style="18" customWidth="1"/>
    <col min="11541" max="11541" width="6.42578125" style="18" customWidth="1"/>
    <col min="11542" max="11543" width="9.5703125" style="18" customWidth="1"/>
    <col min="11544" max="11544" width="6.7109375" style="18" customWidth="1"/>
    <col min="11545" max="11547" width="9.140625" style="18"/>
    <col min="11548" max="11548" width="10.85546875" style="18" bestFit="1" customWidth="1"/>
    <col min="11549" max="11769" width="9.140625" style="18"/>
    <col min="11770" max="11770" width="18.7109375" style="18" customWidth="1"/>
    <col min="11771" max="11772" width="9.42578125" style="18" customWidth="1"/>
    <col min="11773" max="11773" width="7.7109375" style="18" customWidth="1"/>
    <col min="11774" max="11774" width="9.28515625" style="18" customWidth="1"/>
    <col min="11775" max="11775" width="9.85546875" style="18" customWidth="1"/>
    <col min="11776" max="11776" width="7.140625" style="18" customWidth="1"/>
    <col min="11777" max="11777" width="8.5703125" style="18" customWidth="1"/>
    <col min="11778" max="11778" width="8.85546875" style="18" customWidth="1"/>
    <col min="11779" max="11779" width="7.140625" style="18" customWidth="1"/>
    <col min="11780" max="11780" width="9" style="18" customWidth="1"/>
    <col min="11781" max="11781" width="8.7109375" style="18" customWidth="1"/>
    <col min="11782" max="11782" width="6.5703125" style="18" customWidth="1"/>
    <col min="11783" max="11783" width="8.140625" style="18" customWidth="1"/>
    <col min="11784" max="11784" width="7.5703125" style="18" customWidth="1"/>
    <col min="11785" max="11785" width="7" style="18" customWidth="1"/>
    <col min="11786" max="11787" width="8.7109375" style="18" customWidth="1"/>
    <col min="11788" max="11788" width="7.28515625" style="18" customWidth="1"/>
    <col min="11789" max="11789" width="8.140625" style="18" customWidth="1"/>
    <col min="11790" max="11790" width="8.7109375" style="18" customWidth="1"/>
    <col min="11791" max="11791" width="6.42578125" style="18" customWidth="1"/>
    <col min="11792" max="11793" width="9.28515625" style="18" customWidth="1"/>
    <col min="11794" max="11794" width="6.42578125" style="18" customWidth="1"/>
    <col min="11795" max="11796" width="9.5703125" style="18" customWidth="1"/>
    <col min="11797" max="11797" width="6.42578125" style="18" customWidth="1"/>
    <col min="11798" max="11799" width="9.5703125" style="18" customWidth="1"/>
    <col min="11800" max="11800" width="6.7109375" style="18" customWidth="1"/>
    <col min="11801" max="11803" width="9.140625" style="18"/>
    <col min="11804" max="11804" width="10.85546875" style="18" bestFit="1" customWidth="1"/>
    <col min="11805" max="12025" width="9.140625" style="18"/>
    <col min="12026" max="12026" width="18.7109375" style="18" customWidth="1"/>
    <col min="12027" max="12028" width="9.42578125" style="18" customWidth="1"/>
    <col min="12029" max="12029" width="7.7109375" style="18" customWidth="1"/>
    <col min="12030" max="12030" width="9.28515625" style="18" customWidth="1"/>
    <col min="12031" max="12031" width="9.85546875" style="18" customWidth="1"/>
    <col min="12032" max="12032" width="7.140625" style="18" customWidth="1"/>
    <col min="12033" max="12033" width="8.5703125" style="18" customWidth="1"/>
    <col min="12034" max="12034" width="8.85546875" style="18" customWidth="1"/>
    <col min="12035" max="12035" width="7.140625" style="18" customWidth="1"/>
    <col min="12036" max="12036" width="9" style="18" customWidth="1"/>
    <col min="12037" max="12037" width="8.7109375" style="18" customWidth="1"/>
    <col min="12038" max="12038" width="6.5703125" style="18" customWidth="1"/>
    <col min="12039" max="12039" width="8.140625" style="18" customWidth="1"/>
    <col min="12040" max="12040" width="7.5703125" style="18" customWidth="1"/>
    <col min="12041" max="12041" width="7" style="18" customWidth="1"/>
    <col min="12042" max="12043" width="8.7109375" style="18" customWidth="1"/>
    <col min="12044" max="12044" width="7.28515625" style="18" customWidth="1"/>
    <col min="12045" max="12045" width="8.140625" style="18" customWidth="1"/>
    <col min="12046" max="12046" width="8.7109375" style="18" customWidth="1"/>
    <col min="12047" max="12047" width="6.42578125" style="18" customWidth="1"/>
    <col min="12048" max="12049" width="9.28515625" style="18" customWidth="1"/>
    <col min="12050" max="12050" width="6.42578125" style="18" customWidth="1"/>
    <col min="12051" max="12052" width="9.5703125" style="18" customWidth="1"/>
    <col min="12053" max="12053" width="6.42578125" style="18" customWidth="1"/>
    <col min="12054" max="12055" width="9.5703125" style="18" customWidth="1"/>
    <col min="12056" max="12056" width="6.7109375" style="18" customWidth="1"/>
    <col min="12057" max="12059" width="9.140625" style="18"/>
    <col min="12060" max="12060" width="10.85546875" style="18" bestFit="1" customWidth="1"/>
    <col min="12061" max="12281" width="9.140625" style="18"/>
    <col min="12282" max="12282" width="18.7109375" style="18" customWidth="1"/>
    <col min="12283" max="12284" width="9.42578125" style="18" customWidth="1"/>
    <col min="12285" max="12285" width="7.7109375" style="18" customWidth="1"/>
    <col min="12286" max="12286" width="9.28515625" style="18" customWidth="1"/>
    <col min="12287" max="12287" width="9.85546875" style="18" customWidth="1"/>
    <col min="12288" max="12288" width="7.140625" style="18" customWidth="1"/>
    <col min="12289" max="12289" width="8.5703125" style="18" customWidth="1"/>
    <col min="12290" max="12290" width="8.85546875" style="18" customWidth="1"/>
    <col min="12291" max="12291" width="7.140625" style="18" customWidth="1"/>
    <col min="12292" max="12292" width="9" style="18" customWidth="1"/>
    <col min="12293" max="12293" width="8.7109375" style="18" customWidth="1"/>
    <col min="12294" max="12294" width="6.5703125" style="18" customWidth="1"/>
    <col min="12295" max="12295" width="8.140625" style="18" customWidth="1"/>
    <col min="12296" max="12296" width="7.5703125" style="18" customWidth="1"/>
    <col min="12297" max="12297" width="7" style="18" customWidth="1"/>
    <col min="12298" max="12299" width="8.7109375" style="18" customWidth="1"/>
    <col min="12300" max="12300" width="7.28515625" style="18" customWidth="1"/>
    <col min="12301" max="12301" width="8.140625" style="18" customWidth="1"/>
    <col min="12302" max="12302" width="8.7109375" style="18" customWidth="1"/>
    <col min="12303" max="12303" width="6.42578125" style="18" customWidth="1"/>
    <col min="12304" max="12305" width="9.28515625" style="18" customWidth="1"/>
    <col min="12306" max="12306" width="6.42578125" style="18" customWidth="1"/>
    <col min="12307" max="12308" width="9.5703125" style="18" customWidth="1"/>
    <col min="12309" max="12309" width="6.42578125" style="18" customWidth="1"/>
    <col min="12310" max="12311" width="9.5703125" style="18" customWidth="1"/>
    <col min="12312" max="12312" width="6.7109375" style="18" customWidth="1"/>
    <col min="12313" max="12315" width="9.140625" style="18"/>
    <col min="12316" max="12316" width="10.85546875" style="18" bestFit="1" customWidth="1"/>
    <col min="12317" max="12537" width="9.140625" style="18"/>
    <col min="12538" max="12538" width="18.7109375" style="18" customWidth="1"/>
    <col min="12539" max="12540" width="9.42578125" style="18" customWidth="1"/>
    <col min="12541" max="12541" width="7.7109375" style="18" customWidth="1"/>
    <col min="12542" max="12542" width="9.28515625" style="18" customWidth="1"/>
    <col min="12543" max="12543" width="9.85546875" style="18" customWidth="1"/>
    <col min="12544" max="12544" width="7.140625" style="18" customWidth="1"/>
    <col min="12545" max="12545" width="8.5703125" style="18" customWidth="1"/>
    <col min="12546" max="12546" width="8.85546875" style="18" customWidth="1"/>
    <col min="12547" max="12547" width="7.140625" style="18" customWidth="1"/>
    <col min="12548" max="12548" width="9" style="18" customWidth="1"/>
    <col min="12549" max="12549" width="8.7109375" style="18" customWidth="1"/>
    <col min="12550" max="12550" width="6.5703125" style="18" customWidth="1"/>
    <col min="12551" max="12551" width="8.140625" style="18" customWidth="1"/>
    <col min="12552" max="12552" width="7.5703125" style="18" customWidth="1"/>
    <col min="12553" max="12553" width="7" style="18" customWidth="1"/>
    <col min="12554" max="12555" width="8.7109375" style="18" customWidth="1"/>
    <col min="12556" max="12556" width="7.28515625" style="18" customWidth="1"/>
    <col min="12557" max="12557" width="8.140625" style="18" customWidth="1"/>
    <col min="12558" max="12558" width="8.7109375" style="18" customWidth="1"/>
    <col min="12559" max="12559" width="6.42578125" style="18" customWidth="1"/>
    <col min="12560" max="12561" width="9.28515625" style="18" customWidth="1"/>
    <col min="12562" max="12562" width="6.42578125" style="18" customWidth="1"/>
    <col min="12563" max="12564" width="9.5703125" style="18" customWidth="1"/>
    <col min="12565" max="12565" width="6.42578125" style="18" customWidth="1"/>
    <col min="12566" max="12567" width="9.5703125" style="18" customWidth="1"/>
    <col min="12568" max="12568" width="6.7109375" style="18" customWidth="1"/>
    <col min="12569" max="12571" width="9.140625" style="18"/>
    <col min="12572" max="12572" width="10.85546875" style="18" bestFit="1" customWidth="1"/>
    <col min="12573" max="12793" width="9.140625" style="18"/>
    <col min="12794" max="12794" width="18.7109375" style="18" customWidth="1"/>
    <col min="12795" max="12796" width="9.42578125" style="18" customWidth="1"/>
    <col min="12797" max="12797" width="7.7109375" style="18" customWidth="1"/>
    <col min="12798" max="12798" width="9.28515625" style="18" customWidth="1"/>
    <col min="12799" max="12799" width="9.85546875" style="18" customWidth="1"/>
    <col min="12800" max="12800" width="7.140625" style="18" customWidth="1"/>
    <col min="12801" max="12801" width="8.5703125" style="18" customWidth="1"/>
    <col min="12802" max="12802" width="8.85546875" style="18" customWidth="1"/>
    <col min="12803" max="12803" width="7.140625" style="18" customWidth="1"/>
    <col min="12804" max="12804" width="9" style="18" customWidth="1"/>
    <col min="12805" max="12805" width="8.7109375" style="18" customWidth="1"/>
    <col min="12806" max="12806" width="6.5703125" style="18" customWidth="1"/>
    <col min="12807" max="12807" width="8.140625" style="18" customWidth="1"/>
    <col min="12808" max="12808" width="7.5703125" style="18" customWidth="1"/>
    <col min="12809" max="12809" width="7" style="18" customWidth="1"/>
    <col min="12810" max="12811" width="8.7109375" style="18" customWidth="1"/>
    <col min="12812" max="12812" width="7.28515625" style="18" customWidth="1"/>
    <col min="12813" max="12813" width="8.140625" style="18" customWidth="1"/>
    <col min="12814" max="12814" width="8.7109375" style="18" customWidth="1"/>
    <col min="12815" max="12815" width="6.42578125" style="18" customWidth="1"/>
    <col min="12816" max="12817" width="9.28515625" style="18" customWidth="1"/>
    <col min="12818" max="12818" width="6.42578125" style="18" customWidth="1"/>
    <col min="12819" max="12820" width="9.5703125" style="18" customWidth="1"/>
    <col min="12821" max="12821" width="6.42578125" style="18" customWidth="1"/>
    <col min="12822" max="12823" width="9.5703125" style="18" customWidth="1"/>
    <col min="12824" max="12824" width="6.7109375" style="18" customWidth="1"/>
    <col min="12825" max="12827" width="9.140625" style="18"/>
    <col min="12828" max="12828" width="10.85546875" style="18" bestFit="1" customWidth="1"/>
    <col min="12829" max="13049" width="9.140625" style="18"/>
    <col min="13050" max="13050" width="18.7109375" style="18" customWidth="1"/>
    <col min="13051" max="13052" width="9.42578125" style="18" customWidth="1"/>
    <col min="13053" max="13053" width="7.7109375" style="18" customWidth="1"/>
    <col min="13054" max="13054" width="9.28515625" style="18" customWidth="1"/>
    <col min="13055" max="13055" width="9.85546875" style="18" customWidth="1"/>
    <col min="13056" max="13056" width="7.140625" style="18" customWidth="1"/>
    <col min="13057" max="13057" width="8.5703125" style="18" customWidth="1"/>
    <col min="13058" max="13058" width="8.85546875" style="18" customWidth="1"/>
    <col min="13059" max="13059" width="7.140625" style="18" customWidth="1"/>
    <col min="13060" max="13060" width="9" style="18" customWidth="1"/>
    <col min="13061" max="13061" width="8.7109375" style="18" customWidth="1"/>
    <col min="13062" max="13062" width="6.5703125" style="18" customWidth="1"/>
    <col min="13063" max="13063" width="8.140625" style="18" customWidth="1"/>
    <col min="13064" max="13064" width="7.5703125" style="18" customWidth="1"/>
    <col min="13065" max="13065" width="7" style="18" customWidth="1"/>
    <col min="13066" max="13067" width="8.7109375" style="18" customWidth="1"/>
    <col min="13068" max="13068" width="7.28515625" style="18" customWidth="1"/>
    <col min="13069" max="13069" width="8.140625" style="18" customWidth="1"/>
    <col min="13070" max="13070" width="8.7109375" style="18" customWidth="1"/>
    <col min="13071" max="13071" width="6.42578125" style="18" customWidth="1"/>
    <col min="13072" max="13073" width="9.28515625" style="18" customWidth="1"/>
    <col min="13074" max="13074" width="6.42578125" style="18" customWidth="1"/>
    <col min="13075" max="13076" width="9.5703125" style="18" customWidth="1"/>
    <col min="13077" max="13077" width="6.42578125" style="18" customWidth="1"/>
    <col min="13078" max="13079" width="9.5703125" style="18" customWidth="1"/>
    <col min="13080" max="13080" width="6.7109375" style="18" customWidth="1"/>
    <col min="13081" max="13083" width="9.140625" style="18"/>
    <col min="13084" max="13084" width="10.85546875" style="18" bestFit="1" customWidth="1"/>
    <col min="13085" max="13305" width="9.140625" style="18"/>
    <col min="13306" max="13306" width="18.7109375" style="18" customWidth="1"/>
    <col min="13307" max="13308" width="9.42578125" style="18" customWidth="1"/>
    <col min="13309" max="13309" width="7.7109375" style="18" customWidth="1"/>
    <col min="13310" max="13310" width="9.28515625" style="18" customWidth="1"/>
    <col min="13311" max="13311" width="9.85546875" style="18" customWidth="1"/>
    <col min="13312" max="13312" width="7.140625" style="18" customWidth="1"/>
    <col min="13313" max="13313" width="8.5703125" style="18" customWidth="1"/>
    <col min="13314" max="13314" width="8.85546875" style="18" customWidth="1"/>
    <col min="13315" max="13315" width="7.140625" style="18" customWidth="1"/>
    <col min="13316" max="13316" width="9" style="18" customWidth="1"/>
    <col min="13317" max="13317" width="8.7109375" style="18" customWidth="1"/>
    <col min="13318" max="13318" width="6.5703125" style="18" customWidth="1"/>
    <col min="13319" max="13319" width="8.140625" style="18" customWidth="1"/>
    <col min="13320" max="13320" width="7.5703125" style="18" customWidth="1"/>
    <col min="13321" max="13321" width="7" style="18" customWidth="1"/>
    <col min="13322" max="13323" width="8.7109375" style="18" customWidth="1"/>
    <col min="13324" max="13324" width="7.28515625" style="18" customWidth="1"/>
    <col min="13325" max="13325" width="8.140625" style="18" customWidth="1"/>
    <col min="13326" max="13326" width="8.7109375" style="18" customWidth="1"/>
    <col min="13327" max="13327" width="6.42578125" style="18" customWidth="1"/>
    <col min="13328" max="13329" width="9.28515625" style="18" customWidth="1"/>
    <col min="13330" max="13330" width="6.42578125" style="18" customWidth="1"/>
    <col min="13331" max="13332" width="9.5703125" style="18" customWidth="1"/>
    <col min="13333" max="13333" width="6.42578125" style="18" customWidth="1"/>
    <col min="13334" max="13335" width="9.5703125" style="18" customWidth="1"/>
    <col min="13336" max="13336" width="6.7109375" style="18" customWidth="1"/>
    <col min="13337" max="13339" width="9.140625" style="18"/>
    <col min="13340" max="13340" width="10.85546875" style="18" bestFit="1" customWidth="1"/>
    <col min="13341" max="13561" width="9.140625" style="18"/>
    <col min="13562" max="13562" width="18.7109375" style="18" customWidth="1"/>
    <col min="13563" max="13564" width="9.42578125" style="18" customWidth="1"/>
    <col min="13565" max="13565" width="7.7109375" style="18" customWidth="1"/>
    <col min="13566" max="13566" width="9.28515625" style="18" customWidth="1"/>
    <col min="13567" max="13567" width="9.85546875" style="18" customWidth="1"/>
    <col min="13568" max="13568" width="7.140625" style="18" customWidth="1"/>
    <col min="13569" max="13569" width="8.5703125" style="18" customWidth="1"/>
    <col min="13570" max="13570" width="8.85546875" style="18" customWidth="1"/>
    <col min="13571" max="13571" width="7.140625" style="18" customWidth="1"/>
    <col min="13572" max="13572" width="9" style="18" customWidth="1"/>
    <col min="13573" max="13573" width="8.7109375" style="18" customWidth="1"/>
    <col min="13574" max="13574" width="6.5703125" style="18" customWidth="1"/>
    <col min="13575" max="13575" width="8.140625" style="18" customWidth="1"/>
    <col min="13576" max="13576" width="7.5703125" style="18" customWidth="1"/>
    <col min="13577" max="13577" width="7" style="18" customWidth="1"/>
    <col min="13578" max="13579" width="8.7109375" style="18" customWidth="1"/>
    <col min="13580" max="13580" width="7.28515625" style="18" customWidth="1"/>
    <col min="13581" max="13581" width="8.140625" style="18" customWidth="1"/>
    <col min="13582" max="13582" width="8.7109375" style="18" customWidth="1"/>
    <col min="13583" max="13583" width="6.42578125" style="18" customWidth="1"/>
    <col min="13584" max="13585" width="9.28515625" style="18" customWidth="1"/>
    <col min="13586" max="13586" width="6.42578125" style="18" customWidth="1"/>
    <col min="13587" max="13588" width="9.5703125" style="18" customWidth="1"/>
    <col min="13589" max="13589" width="6.42578125" style="18" customWidth="1"/>
    <col min="13590" max="13591" width="9.5703125" style="18" customWidth="1"/>
    <col min="13592" max="13592" width="6.7109375" style="18" customWidth="1"/>
    <col min="13593" max="13595" width="9.140625" style="18"/>
    <col min="13596" max="13596" width="10.85546875" style="18" bestFit="1" customWidth="1"/>
    <col min="13597" max="13817" width="9.140625" style="18"/>
    <col min="13818" max="13818" width="18.7109375" style="18" customWidth="1"/>
    <col min="13819" max="13820" width="9.42578125" style="18" customWidth="1"/>
    <col min="13821" max="13821" width="7.7109375" style="18" customWidth="1"/>
    <col min="13822" max="13822" width="9.28515625" style="18" customWidth="1"/>
    <col min="13823" max="13823" width="9.85546875" style="18" customWidth="1"/>
    <col min="13824" max="13824" width="7.140625" style="18" customWidth="1"/>
    <col min="13825" max="13825" width="8.5703125" style="18" customWidth="1"/>
    <col min="13826" max="13826" width="8.85546875" style="18" customWidth="1"/>
    <col min="13827" max="13827" width="7.140625" style="18" customWidth="1"/>
    <col min="13828" max="13828" width="9" style="18" customWidth="1"/>
    <col min="13829" max="13829" width="8.7109375" style="18" customWidth="1"/>
    <col min="13830" max="13830" width="6.5703125" style="18" customWidth="1"/>
    <col min="13831" max="13831" width="8.140625" style="18" customWidth="1"/>
    <col min="13832" max="13832" width="7.5703125" style="18" customWidth="1"/>
    <col min="13833" max="13833" width="7" style="18" customWidth="1"/>
    <col min="13834" max="13835" width="8.7109375" style="18" customWidth="1"/>
    <col min="13836" max="13836" width="7.28515625" style="18" customWidth="1"/>
    <col min="13837" max="13837" width="8.140625" style="18" customWidth="1"/>
    <col min="13838" max="13838" width="8.7109375" style="18" customWidth="1"/>
    <col min="13839" max="13839" width="6.42578125" style="18" customWidth="1"/>
    <col min="13840" max="13841" width="9.28515625" style="18" customWidth="1"/>
    <col min="13842" max="13842" width="6.42578125" style="18" customWidth="1"/>
    <col min="13843" max="13844" width="9.5703125" style="18" customWidth="1"/>
    <col min="13845" max="13845" width="6.42578125" style="18" customWidth="1"/>
    <col min="13846" max="13847" width="9.5703125" style="18" customWidth="1"/>
    <col min="13848" max="13848" width="6.7109375" style="18" customWidth="1"/>
    <col min="13849" max="13851" width="9.140625" style="18"/>
    <col min="13852" max="13852" width="10.85546875" style="18" bestFit="1" customWidth="1"/>
    <col min="13853" max="14073" width="9.140625" style="18"/>
    <col min="14074" max="14074" width="18.7109375" style="18" customWidth="1"/>
    <col min="14075" max="14076" width="9.42578125" style="18" customWidth="1"/>
    <col min="14077" max="14077" width="7.7109375" style="18" customWidth="1"/>
    <col min="14078" max="14078" width="9.28515625" style="18" customWidth="1"/>
    <col min="14079" max="14079" width="9.85546875" style="18" customWidth="1"/>
    <col min="14080" max="14080" width="7.140625" style="18" customWidth="1"/>
    <col min="14081" max="14081" width="8.5703125" style="18" customWidth="1"/>
    <col min="14082" max="14082" width="8.85546875" style="18" customWidth="1"/>
    <col min="14083" max="14083" width="7.140625" style="18" customWidth="1"/>
    <col min="14084" max="14084" width="9" style="18" customWidth="1"/>
    <col min="14085" max="14085" width="8.7109375" style="18" customWidth="1"/>
    <col min="14086" max="14086" width="6.5703125" style="18" customWidth="1"/>
    <col min="14087" max="14087" width="8.140625" style="18" customWidth="1"/>
    <col min="14088" max="14088" width="7.5703125" style="18" customWidth="1"/>
    <col min="14089" max="14089" width="7" style="18" customWidth="1"/>
    <col min="14090" max="14091" width="8.7109375" style="18" customWidth="1"/>
    <col min="14092" max="14092" width="7.28515625" style="18" customWidth="1"/>
    <col min="14093" max="14093" width="8.140625" style="18" customWidth="1"/>
    <col min="14094" max="14094" width="8.7109375" style="18" customWidth="1"/>
    <col min="14095" max="14095" width="6.42578125" style="18" customWidth="1"/>
    <col min="14096" max="14097" width="9.28515625" style="18" customWidth="1"/>
    <col min="14098" max="14098" width="6.42578125" style="18" customWidth="1"/>
    <col min="14099" max="14100" width="9.5703125" style="18" customWidth="1"/>
    <col min="14101" max="14101" width="6.42578125" style="18" customWidth="1"/>
    <col min="14102" max="14103" width="9.5703125" style="18" customWidth="1"/>
    <col min="14104" max="14104" width="6.7109375" style="18" customWidth="1"/>
    <col min="14105" max="14107" width="9.140625" style="18"/>
    <col min="14108" max="14108" width="10.85546875" style="18" bestFit="1" customWidth="1"/>
    <col min="14109" max="14329" width="9.140625" style="18"/>
    <col min="14330" max="14330" width="18.7109375" style="18" customWidth="1"/>
    <col min="14331" max="14332" width="9.42578125" style="18" customWidth="1"/>
    <col min="14333" max="14333" width="7.7109375" style="18" customWidth="1"/>
    <col min="14334" max="14334" width="9.28515625" style="18" customWidth="1"/>
    <col min="14335" max="14335" width="9.85546875" style="18" customWidth="1"/>
    <col min="14336" max="14336" width="7.140625" style="18" customWidth="1"/>
    <col min="14337" max="14337" width="8.5703125" style="18" customWidth="1"/>
    <col min="14338" max="14338" width="8.85546875" style="18" customWidth="1"/>
    <col min="14339" max="14339" width="7.140625" style="18" customWidth="1"/>
    <col min="14340" max="14340" width="9" style="18" customWidth="1"/>
    <col min="14341" max="14341" width="8.7109375" style="18" customWidth="1"/>
    <col min="14342" max="14342" width="6.5703125" style="18" customWidth="1"/>
    <col min="14343" max="14343" width="8.140625" style="18" customWidth="1"/>
    <col min="14344" max="14344" width="7.5703125" style="18" customWidth="1"/>
    <col min="14345" max="14345" width="7" style="18" customWidth="1"/>
    <col min="14346" max="14347" width="8.7109375" style="18" customWidth="1"/>
    <col min="14348" max="14348" width="7.28515625" style="18" customWidth="1"/>
    <col min="14349" max="14349" width="8.140625" style="18" customWidth="1"/>
    <col min="14350" max="14350" width="8.7109375" style="18" customWidth="1"/>
    <col min="14351" max="14351" width="6.42578125" style="18" customWidth="1"/>
    <col min="14352" max="14353" width="9.28515625" style="18" customWidth="1"/>
    <col min="14354" max="14354" width="6.42578125" style="18" customWidth="1"/>
    <col min="14355" max="14356" width="9.5703125" style="18" customWidth="1"/>
    <col min="14357" max="14357" width="6.42578125" style="18" customWidth="1"/>
    <col min="14358" max="14359" width="9.5703125" style="18" customWidth="1"/>
    <col min="14360" max="14360" width="6.7109375" style="18" customWidth="1"/>
    <col min="14361" max="14363" width="9.140625" style="18"/>
    <col min="14364" max="14364" width="10.85546875" style="18" bestFit="1" customWidth="1"/>
    <col min="14365" max="14585" width="9.140625" style="18"/>
    <col min="14586" max="14586" width="18.7109375" style="18" customWidth="1"/>
    <col min="14587" max="14588" width="9.42578125" style="18" customWidth="1"/>
    <col min="14589" max="14589" width="7.7109375" style="18" customWidth="1"/>
    <col min="14590" max="14590" width="9.28515625" style="18" customWidth="1"/>
    <col min="14591" max="14591" width="9.85546875" style="18" customWidth="1"/>
    <col min="14592" max="14592" width="7.140625" style="18" customWidth="1"/>
    <col min="14593" max="14593" width="8.5703125" style="18" customWidth="1"/>
    <col min="14594" max="14594" width="8.85546875" style="18" customWidth="1"/>
    <col min="14595" max="14595" width="7.140625" style="18" customWidth="1"/>
    <col min="14596" max="14596" width="9" style="18" customWidth="1"/>
    <col min="14597" max="14597" width="8.7109375" style="18" customWidth="1"/>
    <col min="14598" max="14598" width="6.5703125" style="18" customWidth="1"/>
    <col min="14599" max="14599" width="8.140625" style="18" customWidth="1"/>
    <col min="14600" max="14600" width="7.5703125" style="18" customWidth="1"/>
    <col min="14601" max="14601" width="7" style="18" customWidth="1"/>
    <col min="14602" max="14603" width="8.7109375" style="18" customWidth="1"/>
    <col min="14604" max="14604" width="7.28515625" style="18" customWidth="1"/>
    <col min="14605" max="14605" width="8.140625" style="18" customWidth="1"/>
    <col min="14606" max="14606" width="8.7109375" style="18" customWidth="1"/>
    <col min="14607" max="14607" width="6.42578125" style="18" customWidth="1"/>
    <col min="14608" max="14609" width="9.28515625" style="18" customWidth="1"/>
    <col min="14610" max="14610" width="6.42578125" style="18" customWidth="1"/>
    <col min="14611" max="14612" width="9.5703125" style="18" customWidth="1"/>
    <col min="14613" max="14613" width="6.42578125" style="18" customWidth="1"/>
    <col min="14614" max="14615" width="9.5703125" style="18" customWidth="1"/>
    <col min="14616" max="14616" width="6.7109375" style="18" customWidth="1"/>
    <col min="14617" max="14619" width="9.140625" style="18"/>
    <col min="14620" max="14620" width="10.85546875" style="18" bestFit="1" customWidth="1"/>
    <col min="14621" max="14841" width="9.140625" style="18"/>
    <col min="14842" max="14842" width="18.7109375" style="18" customWidth="1"/>
    <col min="14843" max="14844" width="9.42578125" style="18" customWidth="1"/>
    <col min="14845" max="14845" width="7.7109375" style="18" customWidth="1"/>
    <col min="14846" max="14846" width="9.28515625" style="18" customWidth="1"/>
    <col min="14847" max="14847" width="9.85546875" style="18" customWidth="1"/>
    <col min="14848" max="14848" width="7.140625" style="18" customWidth="1"/>
    <col min="14849" max="14849" width="8.5703125" style="18" customWidth="1"/>
    <col min="14850" max="14850" width="8.85546875" style="18" customWidth="1"/>
    <col min="14851" max="14851" width="7.140625" style="18" customWidth="1"/>
    <col min="14852" max="14852" width="9" style="18" customWidth="1"/>
    <col min="14853" max="14853" width="8.7109375" style="18" customWidth="1"/>
    <col min="14854" max="14854" width="6.5703125" style="18" customWidth="1"/>
    <col min="14855" max="14855" width="8.140625" style="18" customWidth="1"/>
    <col min="14856" max="14856" width="7.5703125" style="18" customWidth="1"/>
    <col min="14857" max="14857" width="7" style="18" customWidth="1"/>
    <col min="14858" max="14859" width="8.7109375" style="18" customWidth="1"/>
    <col min="14860" max="14860" width="7.28515625" style="18" customWidth="1"/>
    <col min="14861" max="14861" width="8.140625" style="18" customWidth="1"/>
    <col min="14862" max="14862" width="8.7109375" style="18" customWidth="1"/>
    <col min="14863" max="14863" width="6.42578125" style="18" customWidth="1"/>
    <col min="14864" max="14865" width="9.28515625" style="18" customWidth="1"/>
    <col min="14866" max="14866" width="6.42578125" style="18" customWidth="1"/>
    <col min="14867" max="14868" width="9.5703125" style="18" customWidth="1"/>
    <col min="14869" max="14869" width="6.42578125" style="18" customWidth="1"/>
    <col min="14870" max="14871" width="9.5703125" style="18" customWidth="1"/>
    <col min="14872" max="14872" width="6.7109375" style="18" customWidth="1"/>
    <col min="14873" max="14875" width="9.140625" style="18"/>
    <col min="14876" max="14876" width="10.85546875" style="18" bestFit="1" customWidth="1"/>
    <col min="14877" max="15097" width="9.140625" style="18"/>
    <col min="15098" max="15098" width="18.7109375" style="18" customWidth="1"/>
    <col min="15099" max="15100" width="9.42578125" style="18" customWidth="1"/>
    <col min="15101" max="15101" width="7.7109375" style="18" customWidth="1"/>
    <col min="15102" max="15102" width="9.28515625" style="18" customWidth="1"/>
    <col min="15103" max="15103" width="9.85546875" style="18" customWidth="1"/>
    <col min="15104" max="15104" width="7.140625" style="18" customWidth="1"/>
    <col min="15105" max="15105" width="8.5703125" style="18" customWidth="1"/>
    <col min="15106" max="15106" width="8.85546875" style="18" customWidth="1"/>
    <col min="15107" max="15107" width="7.140625" style="18" customWidth="1"/>
    <col min="15108" max="15108" width="9" style="18" customWidth="1"/>
    <col min="15109" max="15109" width="8.7109375" style="18" customWidth="1"/>
    <col min="15110" max="15110" width="6.5703125" style="18" customWidth="1"/>
    <col min="15111" max="15111" width="8.140625" style="18" customWidth="1"/>
    <col min="15112" max="15112" width="7.5703125" style="18" customWidth="1"/>
    <col min="15113" max="15113" width="7" style="18" customWidth="1"/>
    <col min="15114" max="15115" width="8.7109375" style="18" customWidth="1"/>
    <col min="15116" max="15116" width="7.28515625" style="18" customWidth="1"/>
    <col min="15117" max="15117" width="8.140625" style="18" customWidth="1"/>
    <col min="15118" max="15118" width="8.7109375" style="18" customWidth="1"/>
    <col min="15119" max="15119" width="6.42578125" style="18" customWidth="1"/>
    <col min="15120" max="15121" width="9.28515625" style="18" customWidth="1"/>
    <col min="15122" max="15122" width="6.42578125" style="18" customWidth="1"/>
    <col min="15123" max="15124" width="9.5703125" style="18" customWidth="1"/>
    <col min="15125" max="15125" width="6.42578125" style="18" customWidth="1"/>
    <col min="15126" max="15127" width="9.5703125" style="18" customWidth="1"/>
    <col min="15128" max="15128" width="6.7109375" style="18" customWidth="1"/>
    <col min="15129" max="15131" width="9.140625" style="18"/>
    <col min="15132" max="15132" width="10.85546875" style="18" bestFit="1" customWidth="1"/>
    <col min="15133" max="15353" width="9.140625" style="18"/>
    <col min="15354" max="15354" width="18.7109375" style="18" customWidth="1"/>
    <col min="15355" max="15356" width="9.42578125" style="18" customWidth="1"/>
    <col min="15357" max="15357" width="7.7109375" style="18" customWidth="1"/>
    <col min="15358" max="15358" width="9.28515625" style="18" customWidth="1"/>
    <col min="15359" max="15359" width="9.85546875" style="18" customWidth="1"/>
    <col min="15360" max="15360" width="7.140625" style="18" customWidth="1"/>
    <col min="15361" max="15361" width="8.5703125" style="18" customWidth="1"/>
    <col min="15362" max="15362" width="8.85546875" style="18" customWidth="1"/>
    <col min="15363" max="15363" width="7.140625" style="18" customWidth="1"/>
    <col min="15364" max="15364" width="9" style="18" customWidth="1"/>
    <col min="15365" max="15365" width="8.7109375" style="18" customWidth="1"/>
    <col min="15366" max="15366" width="6.5703125" style="18" customWidth="1"/>
    <col min="15367" max="15367" width="8.140625" style="18" customWidth="1"/>
    <col min="15368" max="15368" width="7.5703125" style="18" customWidth="1"/>
    <col min="15369" max="15369" width="7" style="18" customWidth="1"/>
    <col min="15370" max="15371" width="8.7109375" style="18" customWidth="1"/>
    <col min="15372" max="15372" width="7.28515625" style="18" customWidth="1"/>
    <col min="15373" max="15373" width="8.140625" style="18" customWidth="1"/>
    <col min="15374" max="15374" width="8.7109375" style="18" customWidth="1"/>
    <col min="15375" max="15375" width="6.42578125" style="18" customWidth="1"/>
    <col min="15376" max="15377" width="9.28515625" style="18" customWidth="1"/>
    <col min="15378" max="15378" width="6.42578125" style="18" customWidth="1"/>
    <col min="15379" max="15380" width="9.5703125" style="18" customWidth="1"/>
    <col min="15381" max="15381" width="6.42578125" style="18" customWidth="1"/>
    <col min="15382" max="15383" width="9.5703125" style="18" customWidth="1"/>
    <col min="15384" max="15384" width="6.7109375" style="18" customWidth="1"/>
    <col min="15385" max="15387" width="9.140625" style="18"/>
    <col min="15388" max="15388" width="10.85546875" style="18" bestFit="1" customWidth="1"/>
    <col min="15389" max="15609" width="9.140625" style="18"/>
    <col min="15610" max="15610" width="18.7109375" style="18" customWidth="1"/>
    <col min="15611" max="15612" width="9.42578125" style="18" customWidth="1"/>
    <col min="15613" max="15613" width="7.7109375" style="18" customWidth="1"/>
    <col min="15614" max="15614" width="9.28515625" style="18" customWidth="1"/>
    <col min="15615" max="15615" width="9.85546875" style="18" customWidth="1"/>
    <col min="15616" max="15616" width="7.140625" style="18" customWidth="1"/>
    <col min="15617" max="15617" width="8.5703125" style="18" customWidth="1"/>
    <col min="15618" max="15618" width="8.85546875" style="18" customWidth="1"/>
    <col min="15619" max="15619" width="7.140625" style="18" customWidth="1"/>
    <col min="15620" max="15620" width="9" style="18" customWidth="1"/>
    <col min="15621" max="15621" width="8.7109375" style="18" customWidth="1"/>
    <col min="15622" max="15622" width="6.5703125" style="18" customWidth="1"/>
    <col min="15623" max="15623" width="8.140625" style="18" customWidth="1"/>
    <col min="15624" max="15624" width="7.5703125" style="18" customWidth="1"/>
    <col min="15625" max="15625" width="7" style="18" customWidth="1"/>
    <col min="15626" max="15627" width="8.7109375" style="18" customWidth="1"/>
    <col min="15628" max="15628" width="7.28515625" style="18" customWidth="1"/>
    <col min="15629" max="15629" width="8.140625" style="18" customWidth="1"/>
    <col min="15630" max="15630" width="8.7109375" style="18" customWidth="1"/>
    <col min="15631" max="15631" width="6.42578125" style="18" customWidth="1"/>
    <col min="15632" max="15633" width="9.28515625" style="18" customWidth="1"/>
    <col min="15634" max="15634" width="6.42578125" style="18" customWidth="1"/>
    <col min="15635" max="15636" width="9.5703125" style="18" customWidth="1"/>
    <col min="15637" max="15637" width="6.42578125" style="18" customWidth="1"/>
    <col min="15638" max="15639" width="9.5703125" style="18" customWidth="1"/>
    <col min="15640" max="15640" width="6.7109375" style="18" customWidth="1"/>
    <col min="15641" max="15643" width="9.140625" style="18"/>
    <col min="15644" max="15644" width="10.85546875" style="18" bestFit="1" customWidth="1"/>
    <col min="15645" max="15865" width="9.140625" style="18"/>
    <col min="15866" max="15866" width="18.7109375" style="18" customWidth="1"/>
    <col min="15867" max="15868" width="9.42578125" style="18" customWidth="1"/>
    <col min="15869" max="15869" width="7.7109375" style="18" customWidth="1"/>
    <col min="15870" max="15870" width="9.28515625" style="18" customWidth="1"/>
    <col min="15871" max="15871" width="9.85546875" style="18" customWidth="1"/>
    <col min="15872" max="15872" width="7.140625" style="18" customWidth="1"/>
    <col min="15873" max="15873" width="8.5703125" style="18" customWidth="1"/>
    <col min="15874" max="15874" width="8.85546875" style="18" customWidth="1"/>
    <col min="15875" max="15875" width="7.140625" style="18" customWidth="1"/>
    <col min="15876" max="15876" width="9" style="18" customWidth="1"/>
    <col min="15877" max="15877" width="8.7109375" style="18" customWidth="1"/>
    <col min="15878" max="15878" width="6.5703125" style="18" customWidth="1"/>
    <col min="15879" max="15879" width="8.140625" style="18" customWidth="1"/>
    <col min="15880" max="15880" width="7.5703125" style="18" customWidth="1"/>
    <col min="15881" max="15881" width="7" style="18" customWidth="1"/>
    <col min="15882" max="15883" width="8.7109375" style="18" customWidth="1"/>
    <col min="15884" max="15884" width="7.28515625" style="18" customWidth="1"/>
    <col min="15885" max="15885" width="8.140625" style="18" customWidth="1"/>
    <col min="15886" max="15886" width="8.7109375" style="18" customWidth="1"/>
    <col min="15887" max="15887" width="6.42578125" style="18" customWidth="1"/>
    <col min="15888" max="15889" width="9.28515625" style="18" customWidth="1"/>
    <col min="15890" max="15890" width="6.42578125" style="18" customWidth="1"/>
    <col min="15891" max="15892" width="9.5703125" style="18" customWidth="1"/>
    <col min="15893" max="15893" width="6.42578125" style="18" customWidth="1"/>
    <col min="15894" max="15895" width="9.5703125" style="18" customWidth="1"/>
    <col min="15896" max="15896" width="6.7109375" style="18" customWidth="1"/>
    <col min="15897" max="15899" width="9.140625" style="18"/>
    <col min="15900" max="15900" width="10.85546875" style="18" bestFit="1" customWidth="1"/>
    <col min="15901" max="16121" width="9.140625" style="18"/>
    <col min="16122" max="16122" width="18.7109375" style="18" customWidth="1"/>
    <col min="16123" max="16124" width="9.42578125" style="18" customWidth="1"/>
    <col min="16125" max="16125" width="7.7109375" style="18" customWidth="1"/>
    <col min="16126" max="16126" width="9.28515625" style="18" customWidth="1"/>
    <col min="16127" max="16127" width="9.85546875" style="18" customWidth="1"/>
    <col min="16128" max="16128" width="7.140625" style="18" customWidth="1"/>
    <col min="16129" max="16129" width="8.5703125" style="18" customWidth="1"/>
    <col min="16130" max="16130" width="8.85546875" style="18" customWidth="1"/>
    <col min="16131" max="16131" width="7.140625" style="18" customWidth="1"/>
    <col min="16132" max="16132" width="9" style="18" customWidth="1"/>
    <col min="16133" max="16133" width="8.7109375" style="18" customWidth="1"/>
    <col min="16134" max="16134" width="6.5703125" style="18" customWidth="1"/>
    <col min="16135" max="16135" width="8.140625" style="18" customWidth="1"/>
    <col min="16136" max="16136" width="7.5703125" style="18" customWidth="1"/>
    <col min="16137" max="16137" width="7" style="18" customWidth="1"/>
    <col min="16138" max="16139" width="8.7109375" style="18" customWidth="1"/>
    <col min="16140" max="16140" width="7.28515625" style="18" customWidth="1"/>
    <col min="16141" max="16141" width="8.140625" style="18" customWidth="1"/>
    <col min="16142" max="16142" width="8.7109375" style="18" customWidth="1"/>
    <col min="16143" max="16143" width="6.42578125" style="18" customWidth="1"/>
    <col min="16144" max="16145" width="9.28515625" style="18" customWidth="1"/>
    <col min="16146" max="16146" width="6.42578125" style="18" customWidth="1"/>
    <col min="16147" max="16148" width="9.5703125" style="18" customWidth="1"/>
    <col min="16149" max="16149" width="6.42578125" style="18" customWidth="1"/>
    <col min="16150" max="16151" width="9.5703125" style="18" customWidth="1"/>
    <col min="16152" max="16152" width="6.7109375" style="18" customWidth="1"/>
    <col min="16153" max="16155" width="9.140625" style="18"/>
    <col min="16156" max="16156" width="10.85546875" style="18" bestFit="1" customWidth="1"/>
    <col min="16157" max="16384" width="9.140625" style="18"/>
  </cols>
  <sheetData>
    <row r="1" spans="1:27" s="184" customFormat="1" ht="20.100000000000001" customHeight="1" x14ac:dyDescent="0.3">
      <c r="A1" s="250" t="s">
        <v>103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7" s="184" customFormat="1" ht="20.100000000000001" customHeight="1" x14ac:dyDescent="0.3">
      <c r="A2" s="250" t="s">
        <v>125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7" s="13" customFormat="1" ht="17.25" customHeight="1" x14ac:dyDescent="0.25">
      <c r="A3" s="103"/>
      <c r="B3" s="164"/>
      <c r="C3" s="164"/>
      <c r="D3" s="164"/>
      <c r="E3" s="164"/>
      <c r="F3" s="106"/>
      <c r="G3" s="106"/>
      <c r="H3" s="106"/>
      <c r="I3" s="164"/>
      <c r="J3" s="164"/>
      <c r="K3" s="48"/>
      <c r="L3" s="20"/>
      <c r="M3" s="20"/>
      <c r="N3" s="20"/>
      <c r="O3" s="19"/>
      <c r="P3" s="19"/>
      <c r="Q3" s="104"/>
      <c r="R3" s="104"/>
      <c r="S3" s="19"/>
      <c r="T3" s="19"/>
      <c r="U3" s="105"/>
      <c r="V3" s="251" t="s">
        <v>5</v>
      </c>
      <c r="W3" s="251"/>
      <c r="X3" s="251"/>
    </row>
    <row r="4" spans="1:27" s="13" customFormat="1" ht="27.75" customHeight="1" x14ac:dyDescent="0.2">
      <c r="A4" s="280"/>
      <c r="B4" s="281" t="s">
        <v>109</v>
      </c>
      <c r="C4" s="255" t="s">
        <v>84</v>
      </c>
      <c r="D4" s="256"/>
      <c r="E4" s="257"/>
      <c r="F4" s="264" t="s">
        <v>76</v>
      </c>
      <c r="G4" s="264"/>
      <c r="H4" s="264"/>
      <c r="I4" s="255" t="s">
        <v>12</v>
      </c>
      <c r="J4" s="256"/>
      <c r="K4" s="257"/>
      <c r="L4" s="255" t="s">
        <v>7</v>
      </c>
      <c r="M4" s="256"/>
      <c r="N4" s="257"/>
      <c r="O4" s="255" t="s">
        <v>8</v>
      </c>
      <c r="P4" s="256"/>
      <c r="Q4" s="256"/>
      <c r="R4" s="279" t="s">
        <v>93</v>
      </c>
      <c r="S4" s="265" t="s">
        <v>14</v>
      </c>
      <c r="T4" s="266"/>
      <c r="U4" s="267"/>
      <c r="V4" s="255" t="s">
        <v>13</v>
      </c>
      <c r="W4" s="256"/>
      <c r="X4" s="257"/>
    </row>
    <row r="5" spans="1:27" s="51" customFormat="1" ht="22.5" customHeight="1" x14ac:dyDescent="0.2">
      <c r="A5" s="253"/>
      <c r="B5" s="282"/>
      <c r="C5" s="258"/>
      <c r="D5" s="259"/>
      <c r="E5" s="260"/>
      <c r="F5" s="264"/>
      <c r="G5" s="264"/>
      <c r="H5" s="264"/>
      <c r="I5" s="259"/>
      <c r="J5" s="259"/>
      <c r="K5" s="260"/>
      <c r="L5" s="258"/>
      <c r="M5" s="259"/>
      <c r="N5" s="260"/>
      <c r="O5" s="258"/>
      <c r="P5" s="259"/>
      <c r="Q5" s="259"/>
      <c r="R5" s="279"/>
      <c r="S5" s="268"/>
      <c r="T5" s="269"/>
      <c r="U5" s="270"/>
      <c r="V5" s="258"/>
      <c r="W5" s="259"/>
      <c r="X5" s="260"/>
      <c r="Z5" s="165"/>
      <c r="AA5" s="165"/>
    </row>
    <row r="6" spans="1:27" s="51" customFormat="1" ht="30" customHeight="1" x14ac:dyDescent="0.2">
      <c r="A6" s="253"/>
      <c r="B6" s="283"/>
      <c r="C6" s="261"/>
      <c r="D6" s="262"/>
      <c r="E6" s="263"/>
      <c r="F6" s="264"/>
      <c r="G6" s="264"/>
      <c r="H6" s="264"/>
      <c r="I6" s="262"/>
      <c r="J6" s="262"/>
      <c r="K6" s="263"/>
      <c r="L6" s="261"/>
      <c r="M6" s="262"/>
      <c r="N6" s="263"/>
      <c r="O6" s="261"/>
      <c r="P6" s="262"/>
      <c r="Q6" s="262"/>
      <c r="R6" s="279"/>
      <c r="S6" s="271"/>
      <c r="T6" s="272"/>
      <c r="U6" s="273"/>
      <c r="V6" s="261"/>
      <c r="W6" s="262"/>
      <c r="X6" s="263"/>
      <c r="Z6" s="192"/>
    </row>
    <row r="7" spans="1:27" s="51" customFormat="1" ht="21.6" customHeight="1" x14ac:dyDescent="0.2">
      <c r="A7" s="254"/>
      <c r="B7" s="107">
        <v>2022</v>
      </c>
      <c r="C7" s="107">
        <v>2021</v>
      </c>
      <c r="D7" s="107">
        <v>2022</v>
      </c>
      <c r="E7" s="108" t="s">
        <v>2</v>
      </c>
      <c r="F7" s="107">
        <v>2021</v>
      </c>
      <c r="G7" s="107">
        <v>2022</v>
      </c>
      <c r="H7" s="108" t="s">
        <v>2</v>
      </c>
      <c r="I7" s="107">
        <v>2021</v>
      </c>
      <c r="J7" s="107">
        <v>2022</v>
      </c>
      <c r="K7" s="108" t="s">
        <v>2</v>
      </c>
      <c r="L7" s="107">
        <v>2021</v>
      </c>
      <c r="M7" s="107">
        <v>2022</v>
      </c>
      <c r="N7" s="108" t="s">
        <v>2</v>
      </c>
      <c r="O7" s="107">
        <v>2021</v>
      </c>
      <c r="P7" s="107">
        <v>2022</v>
      </c>
      <c r="Q7" s="108" t="s">
        <v>2</v>
      </c>
      <c r="R7" s="107">
        <v>2022</v>
      </c>
      <c r="S7" s="107">
        <v>2021</v>
      </c>
      <c r="T7" s="107">
        <v>2022</v>
      </c>
      <c r="U7" s="108" t="s">
        <v>2</v>
      </c>
      <c r="V7" s="107">
        <v>2021</v>
      </c>
      <c r="W7" s="107">
        <v>2022</v>
      </c>
      <c r="X7" s="108" t="s">
        <v>2</v>
      </c>
      <c r="Z7" s="192"/>
    </row>
    <row r="8" spans="1:27" s="53" customFormat="1" ht="11.25" customHeight="1" x14ac:dyDescent="0.2">
      <c r="A8" s="52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  <c r="L8" s="52">
        <v>11</v>
      </c>
      <c r="M8" s="52">
        <v>12</v>
      </c>
      <c r="N8" s="52">
        <v>13</v>
      </c>
      <c r="O8" s="52">
        <v>14</v>
      </c>
      <c r="P8" s="52">
        <v>15</v>
      </c>
      <c r="Q8" s="52">
        <v>16</v>
      </c>
      <c r="R8" s="52">
        <v>17</v>
      </c>
      <c r="S8" s="52">
        <v>18</v>
      </c>
      <c r="T8" s="52">
        <v>19</v>
      </c>
      <c r="U8" s="52">
        <v>20</v>
      </c>
      <c r="V8" s="52">
        <v>21</v>
      </c>
      <c r="W8" s="52">
        <v>22</v>
      </c>
      <c r="X8" s="52">
        <v>23</v>
      </c>
      <c r="Z8" s="192"/>
      <c r="AA8" s="51"/>
    </row>
    <row r="9" spans="1:27" s="54" customFormat="1" ht="17.25" customHeight="1" x14ac:dyDescent="0.2">
      <c r="A9" s="43" t="s">
        <v>24</v>
      </c>
      <c r="B9" s="14">
        <f>SUM(B10:B35)</f>
        <v>7797</v>
      </c>
      <c r="C9" s="14">
        <f>SUM(C10:C35)</f>
        <v>11759</v>
      </c>
      <c r="D9" s="14">
        <f>SUM(D10:D35)</f>
        <v>6980</v>
      </c>
      <c r="E9" s="22">
        <f>D9/C9*100</f>
        <v>59.358789012671146</v>
      </c>
      <c r="F9" s="14">
        <f>SUM(F10:F35)</f>
        <v>1783</v>
      </c>
      <c r="G9" s="14">
        <f>SUM(G10:G35)</f>
        <v>1132</v>
      </c>
      <c r="H9" s="22">
        <f>G9/F9*100</f>
        <v>63.488502523836232</v>
      </c>
      <c r="I9" s="14">
        <f>SUM(I10:I35)</f>
        <v>686</v>
      </c>
      <c r="J9" s="14">
        <f>SUM(J10:J35)</f>
        <v>499</v>
      </c>
      <c r="K9" s="22">
        <f>J9/I9*100</f>
        <v>72.740524781341108</v>
      </c>
      <c r="L9" s="14">
        <f>SUM(L10:L35)</f>
        <v>47</v>
      </c>
      <c r="M9" s="14">
        <f>SUM(M10:M35)</f>
        <v>50</v>
      </c>
      <c r="N9" s="22">
        <f>M9/L9*100</f>
        <v>106.38297872340425</v>
      </c>
      <c r="O9" s="14">
        <f>SUM(O10:O35)</f>
        <v>7419</v>
      </c>
      <c r="P9" s="14">
        <f>SUM(P10:P35)</f>
        <v>5811</v>
      </c>
      <c r="Q9" s="22">
        <f>P9/O9*100</f>
        <v>78.325919935301258</v>
      </c>
      <c r="R9" s="14">
        <f>SUM(R10:R35)</f>
        <v>4779</v>
      </c>
      <c r="S9" s="14">
        <f>SUM(S10:S35)</f>
        <v>7279</v>
      </c>
      <c r="T9" s="14">
        <f>SUM(T10:T35)</f>
        <v>4329</v>
      </c>
      <c r="U9" s="22">
        <f>T9/S9*100</f>
        <v>59.472455007555979</v>
      </c>
      <c r="V9" s="14">
        <f>SUM(V10:V35)</f>
        <v>6295</v>
      </c>
      <c r="W9" s="14">
        <f>SUM(W10:W35)</f>
        <v>3799</v>
      </c>
      <c r="X9" s="23">
        <f>W9/V9*100</f>
        <v>60.349483717235898</v>
      </c>
      <c r="Z9" s="189"/>
      <c r="AA9" s="166"/>
    </row>
    <row r="10" spans="1:27" ht="16.5" customHeight="1" x14ac:dyDescent="0.25">
      <c r="A10" s="45" t="s">
        <v>25</v>
      </c>
      <c r="B10" s="15">
        <v>264</v>
      </c>
      <c r="C10" s="209">
        <v>324</v>
      </c>
      <c r="D10" s="15">
        <v>257</v>
      </c>
      <c r="E10" s="17">
        <f t="shared" ref="E10:E35" si="0">D10/C10*100</f>
        <v>79.320987654320987</v>
      </c>
      <c r="F10" s="16">
        <v>53</v>
      </c>
      <c r="G10" s="16">
        <v>28</v>
      </c>
      <c r="H10" s="17">
        <f t="shared" ref="H10:H35" si="1">G10/F10*100</f>
        <v>52.830188679245282</v>
      </c>
      <c r="I10" s="15">
        <v>52</v>
      </c>
      <c r="J10" s="15">
        <v>38</v>
      </c>
      <c r="K10" s="17">
        <f t="shared" ref="K10:K35" si="2">J10/I10*100</f>
        <v>73.076923076923066</v>
      </c>
      <c r="L10" s="16">
        <v>16</v>
      </c>
      <c r="M10" s="16">
        <v>25</v>
      </c>
      <c r="N10" s="17">
        <f t="shared" ref="N10:N34" si="3">M10/L10*100</f>
        <v>156.25</v>
      </c>
      <c r="O10" s="209">
        <v>289</v>
      </c>
      <c r="P10" s="16">
        <v>245</v>
      </c>
      <c r="Q10" s="17">
        <f t="shared" ref="Q10:Q35" si="4">P10/O10*100</f>
        <v>84.775086505190316</v>
      </c>
      <c r="R10" s="16">
        <v>178</v>
      </c>
      <c r="S10" s="15">
        <v>214</v>
      </c>
      <c r="T10" s="198">
        <v>175</v>
      </c>
      <c r="U10" s="17">
        <f t="shared" ref="U10:U35" si="5">T10/S10*100</f>
        <v>81.775700934579447</v>
      </c>
      <c r="V10" s="15">
        <v>178</v>
      </c>
      <c r="W10" s="15">
        <v>146</v>
      </c>
      <c r="X10" s="24">
        <f t="shared" ref="X10:X35" si="6">W10/V10*100</f>
        <v>82.022471910112358</v>
      </c>
      <c r="Y10" s="109"/>
      <c r="Z10" s="190"/>
      <c r="AA10" s="54"/>
    </row>
    <row r="11" spans="1:27" ht="16.5" customHeight="1" x14ac:dyDescent="0.25">
      <c r="A11" s="45" t="s">
        <v>26</v>
      </c>
      <c r="B11" s="15">
        <v>421</v>
      </c>
      <c r="C11" s="209">
        <v>628</v>
      </c>
      <c r="D11" s="15">
        <v>371</v>
      </c>
      <c r="E11" s="17">
        <f t="shared" si="0"/>
        <v>59.076433121019114</v>
      </c>
      <c r="F11" s="16">
        <v>73</v>
      </c>
      <c r="G11" s="16">
        <v>37</v>
      </c>
      <c r="H11" s="17">
        <f t="shared" si="1"/>
        <v>50.684931506849317</v>
      </c>
      <c r="I11" s="15">
        <v>53</v>
      </c>
      <c r="J11" s="15">
        <v>39</v>
      </c>
      <c r="K11" s="17">
        <f t="shared" si="2"/>
        <v>73.584905660377359</v>
      </c>
      <c r="L11" s="16">
        <v>0</v>
      </c>
      <c r="M11" s="16">
        <v>0</v>
      </c>
      <c r="N11" s="17" t="s">
        <v>68</v>
      </c>
      <c r="O11" s="209">
        <v>495</v>
      </c>
      <c r="P11" s="16">
        <v>334</v>
      </c>
      <c r="Q11" s="17">
        <f t="shared" si="4"/>
        <v>67.474747474747474</v>
      </c>
      <c r="R11" s="16">
        <v>305</v>
      </c>
      <c r="S11" s="15">
        <v>385</v>
      </c>
      <c r="T11" s="198">
        <v>274</v>
      </c>
      <c r="U11" s="17">
        <f t="shared" si="5"/>
        <v>71.168831168831176</v>
      </c>
      <c r="V11" s="15">
        <v>292</v>
      </c>
      <c r="W11" s="15">
        <v>202</v>
      </c>
      <c r="X11" s="24">
        <f t="shared" si="6"/>
        <v>69.178082191780817</v>
      </c>
      <c r="Y11" s="109"/>
    </row>
    <row r="12" spans="1:27" ht="16.5" customHeight="1" x14ac:dyDescent="0.25">
      <c r="A12" s="45" t="s">
        <v>27</v>
      </c>
      <c r="B12" s="15">
        <v>326</v>
      </c>
      <c r="C12" s="209">
        <v>444</v>
      </c>
      <c r="D12" s="15">
        <v>288</v>
      </c>
      <c r="E12" s="17">
        <f t="shared" si="0"/>
        <v>64.86486486486487</v>
      </c>
      <c r="F12" s="16">
        <v>95</v>
      </c>
      <c r="G12" s="16">
        <v>67</v>
      </c>
      <c r="H12" s="17">
        <f t="shared" si="1"/>
        <v>70.526315789473685</v>
      </c>
      <c r="I12" s="15">
        <v>57</v>
      </c>
      <c r="J12" s="15">
        <v>49</v>
      </c>
      <c r="K12" s="17">
        <f t="shared" si="2"/>
        <v>85.964912280701753</v>
      </c>
      <c r="L12" s="16">
        <v>0</v>
      </c>
      <c r="M12" s="16">
        <v>0</v>
      </c>
      <c r="N12" s="17" t="s">
        <v>68</v>
      </c>
      <c r="O12" s="209">
        <v>109</v>
      </c>
      <c r="P12" s="16">
        <v>170</v>
      </c>
      <c r="Q12" s="17">
        <f t="shared" si="4"/>
        <v>155.96330275229357</v>
      </c>
      <c r="R12" s="16">
        <v>217</v>
      </c>
      <c r="S12" s="15">
        <v>260</v>
      </c>
      <c r="T12" s="198">
        <v>188</v>
      </c>
      <c r="U12" s="17">
        <f t="shared" si="5"/>
        <v>72.307692307692307</v>
      </c>
      <c r="V12" s="15">
        <v>236</v>
      </c>
      <c r="W12" s="15">
        <v>170</v>
      </c>
      <c r="X12" s="24">
        <f t="shared" si="6"/>
        <v>72.033898305084747</v>
      </c>
      <c r="Y12" s="109"/>
    </row>
    <row r="13" spans="1:27" ht="16.5" customHeight="1" x14ac:dyDescent="0.25">
      <c r="A13" s="45" t="s">
        <v>28</v>
      </c>
      <c r="B13" s="15">
        <v>110</v>
      </c>
      <c r="C13" s="209">
        <v>165</v>
      </c>
      <c r="D13" s="15">
        <v>99</v>
      </c>
      <c r="E13" s="17">
        <f t="shared" si="0"/>
        <v>60</v>
      </c>
      <c r="F13" s="16">
        <v>47</v>
      </c>
      <c r="G13" s="16">
        <v>22</v>
      </c>
      <c r="H13" s="17">
        <f t="shared" si="1"/>
        <v>46.808510638297875</v>
      </c>
      <c r="I13" s="15">
        <v>14</v>
      </c>
      <c r="J13" s="15">
        <v>13</v>
      </c>
      <c r="K13" s="17">
        <f t="shared" si="2"/>
        <v>92.857142857142861</v>
      </c>
      <c r="L13" s="16">
        <v>1</v>
      </c>
      <c r="M13" s="16">
        <v>1</v>
      </c>
      <c r="N13" s="17" t="s">
        <v>68</v>
      </c>
      <c r="O13" s="209">
        <v>123</v>
      </c>
      <c r="P13" s="16">
        <v>96</v>
      </c>
      <c r="Q13" s="17">
        <f t="shared" si="4"/>
        <v>78.048780487804876</v>
      </c>
      <c r="R13" s="16">
        <v>62</v>
      </c>
      <c r="S13" s="15">
        <v>99</v>
      </c>
      <c r="T13" s="198">
        <v>55</v>
      </c>
      <c r="U13" s="17">
        <f t="shared" si="5"/>
        <v>55.555555555555557</v>
      </c>
      <c r="V13" s="15">
        <v>86</v>
      </c>
      <c r="W13" s="15">
        <v>50</v>
      </c>
      <c r="X13" s="24">
        <f t="shared" si="6"/>
        <v>58.139534883720934</v>
      </c>
      <c r="Y13" s="109"/>
      <c r="Z13" s="54"/>
    </row>
    <row r="14" spans="1:27" ht="16.5" customHeight="1" x14ac:dyDescent="0.25">
      <c r="A14" s="45" t="s">
        <v>29</v>
      </c>
      <c r="B14" s="15">
        <v>149</v>
      </c>
      <c r="C14" s="209">
        <v>232</v>
      </c>
      <c r="D14" s="15">
        <v>139</v>
      </c>
      <c r="E14" s="17">
        <f t="shared" si="0"/>
        <v>59.913793103448278</v>
      </c>
      <c r="F14" s="16">
        <v>54</v>
      </c>
      <c r="G14" s="16">
        <v>41</v>
      </c>
      <c r="H14" s="17">
        <f t="shared" si="1"/>
        <v>75.925925925925924</v>
      </c>
      <c r="I14" s="15">
        <v>24</v>
      </c>
      <c r="J14" s="15">
        <v>20</v>
      </c>
      <c r="K14" s="17">
        <f t="shared" si="2"/>
        <v>83.333333333333343</v>
      </c>
      <c r="L14" s="16">
        <v>2</v>
      </c>
      <c r="M14" s="16">
        <v>0</v>
      </c>
      <c r="N14" s="17" t="s">
        <v>68</v>
      </c>
      <c r="O14" s="209">
        <v>181</v>
      </c>
      <c r="P14" s="16">
        <v>124</v>
      </c>
      <c r="Q14" s="17">
        <f t="shared" si="4"/>
        <v>68.508287292817684</v>
      </c>
      <c r="R14" s="16">
        <v>68</v>
      </c>
      <c r="S14" s="15">
        <v>137</v>
      </c>
      <c r="T14" s="198">
        <v>67</v>
      </c>
      <c r="U14" s="17">
        <f t="shared" si="5"/>
        <v>48.9051094890511</v>
      </c>
      <c r="V14" s="15">
        <v>127</v>
      </c>
      <c r="W14" s="15">
        <v>59</v>
      </c>
      <c r="X14" s="24">
        <f t="shared" si="6"/>
        <v>46.45669291338583</v>
      </c>
      <c r="Y14" s="109"/>
      <c r="Z14" s="54"/>
    </row>
    <row r="15" spans="1:27" ht="16.5" customHeight="1" x14ac:dyDescent="0.25">
      <c r="A15" s="45" t="s">
        <v>30</v>
      </c>
      <c r="B15" s="15">
        <v>218</v>
      </c>
      <c r="C15" s="209">
        <v>330</v>
      </c>
      <c r="D15" s="15">
        <v>207</v>
      </c>
      <c r="E15" s="17">
        <f t="shared" si="0"/>
        <v>62.727272727272734</v>
      </c>
      <c r="F15" s="16">
        <v>41</v>
      </c>
      <c r="G15" s="16">
        <v>44</v>
      </c>
      <c r="H15" s="17">
        <f t="shared" si="1"/>
        <v>107.31707317073172</v>
      </c>
      <c r="I15" s="15">
        <v>30</v>
      </c>
      <c r="J15" s="15">
        <v>23</v>
      </c>
      <c r="K15" s="17">
        <f t="shared" si="2"/>
        <v>76.666666666666671</v>
      </c>
      <c r="L15" s="16">
        <v>1</v>
      </c>
      <c r="M15" s="16">
        <v>0</v>
      </c>
      <c r="N15" s="17" t="s">
        <v>68</v>
      </c>
      <c r="O15" s="209">
        <v>241</v>
      </c>
      <c r="P15" s="16">
        <v>188</v>
      </c>
      <c r="Q15" s="17">
        <f t="shared" si="4"/>
        <v>78.008298755186729</v>
      </c>
      <c r="R15" s="16">
        <v>121</v>
      </c>
      <c r="S15" s="15">
        <v>230</v>
      </c>
      <c r="T15" s="198">
        <v>117</v>
      </c>
      <c r="U15" s="17">
        <f t="shared" si="5"/>
        <v>50.869565217391298</v>
      </c>
      <c r="V15" s="15">
        <v>203</v>
      </c>
      <c r="W15" s="15">
        <v>108</v>
      </c>
      <c r="X15" s="24">
        <f t="shared" si="6"/>
        <v>53.201970443349758</v>
      </c>
      <c r="Y15" s="109"/>
      <c r="Z15" s="54"/>
    </row>
    <row r="16" spans="1:27" ht="16.5" customHeight="1" x14ac:dyDescent="0.25">
      <c r="A16" s="45" t="s">
        <v>31</v>
      </c>
      <c r="B16" s="15">
        <v>297</v>
      </c>
      <c r="C16" s="209">
        <v>400</v>
      </c>
      <c r="D16" s="15">
        <v>241</v>
      </c>
      <c r="E16" s="17">
        <f t="shared" si="0"/>
        <v>60.25</v>
      </c>
      <c r="F16" s="16">
        <v>108</v>
      </c>
      <c r="G16" s="16">
        <v>59</v>
      </c>
      <c r="H16" s="17">
        <f t="shared" si="1"/>
        <v>54.629629629629626</v>
      </c>
      <c r="I16" s="15">
        <v>25</v>
      </c>
      <c r="J16" s="15">
        <v>26</v>
      </c>
      <c r="K16" s="17">
        <f t="shared" si="2"/>
        <v>104</v>
      </c>
      <c r="L16" s="16">
        <v>3</v>
      </c>
      <c r="M16" s="16">
        <v>0</v>
      </c>
      <c r="N16" s="17" t="s">
        <v>68</v>
      </c>
      <c r="O16" s="209">
        <v>282</v>
      </c>
      <c r="P16" s="16">
        <v>217</v>
      </c>
      <c r="Q16" s="17">
        <f t="shared" si="4"/>
        <v>76.950354609929079</v>
      </c>
      <c r="R16" s="16">
        <v>180</v>
      </c>
      <c r="S16" s="15">
        <v>233</v>
      </c>
      <c r="T16" s="198">
        <v>150</v>
      </c>
      <c r="U16" s="17">
        <f t="shared" si="5"/>
        <v>64.377682403433482</v>
      </c>
      <c r="V16" s="15">
        <v>191</v>
      </c>
      <c r="W16" s="15">
        <v>125</v>
      </c>
      <c r="X16" s="24">
        <f t="shared" si="6"/>
        <v>65.445026178010465</v>
      </c>
      <c r="Y16" s="109"/>
      <c r="Z16" s="54"/>
    </row>
    <row r="17" spans="1:26" ht="16.5" customHeight="1" x14ac:dyDescent="0.25">
      <c r="A17" s="45" t="s">
        <v>32</v>
      </c>
      <c r="B17" s="15">
        <v>322</v>
      </c>
      <c r="C17" s="209">
        <v>481</v>
      </c>
      <c r="D17" s="15">
        <v>294</v>
      </c>
      <c r="E17" s="17">
        <f t="shared" si="0"/>
        <v>61.122661122661128</v>
      </c>
      <c r="F17" s="16">
        <v>165</v>
      </c>
      <c r="G17" s="16">
        <v>72</v>
      </c>
      <c r="H17" s="17">
        <f t="shared" si="1"/>
        <v>43.636363636363633</v>
      </c>
      <c r="I17" s="15">
        <v>63</v>
      </c>
      <c r="J17" s="15">
        <v>46</v>
      </c>
      <c r="K17" s="17">
        <f t="shared" si="2"/>
        <v>73.015873015873012</v>
      </c>
      <c r="L17" s="16">
        <v>8</v>
      </c>
      <c r="M17" s="16">
        <v>3</v>
      </c>
      <c r="N17" s="17">
        <f t="shared" si="3"/>
        <v>37.5</v>
      </c>
      <c r="O17" s="209">
        <v>336</v>
      </c>
      <c r="P17" s="16">
        <v>260</v>
      </c>
      <c r="Q17" s="17">
        <f t="shared" si="4"/>
        <v>77.38095238095238</v>
      </c>
      <c r="R17" s="16">
        <v>188</v>
      </c>
      <c r="S17" s="15">
        <v>273</v>
      </c>
      <c r="T17" s="198">
        <v>172</v>
      </c>
      <c r="U17" s="17">
        <f t="shared" si="5"/>
        <v>63.003663003663</v>
      </c>
      <c r="V17" s="15">
        <v>252</v>
      </c>
      <c r="W17" s="15">
        <v>154</v>
      </c>
      <c r="X17" s="24">
        <f t="shared" si="6"/>
        <v>61.111111111111114</v>
      </c>
      <c r="Y17" s="109"/>
      <c r="Z17" s="54"/>
    </row>
    <row r="18" spans="1:26" ht="16.5" customHeight="1" x14ac:dyDescent="0.25">
      <c r="A18" s="45" t="s">
        <v>33</v>
      </c>
      <c r="B18" s="15">
        <v>130</v>
      </c>
      <c r="C18" s="209">
        <v>178</v>
      </c>
      <c r="D18" s="15">
        <v>121</v>
      </c>
      <c r="E18" s="17">
        <f t="shared" si="0"/>
        <v>67.977528089887642</v>
      </c>
      <c r="F18" s="16">
        <v>46</v>
      </c>
      <c r="G18" s="16">
        <v>24</v>
      </c>
      <c r="H18" s="17">
        <f t="shared" si="1"/>
        <v>52.173913043478258</v>
      </c>
      <c r="I18" s="15">
        <v>2</v>
      </c>
      <c r="J18" s="15">
        <v>1</v>
      </c>
      <c r="K18" s="17" t="s">
        <v>68</v>
      </c>
      <c r="L18" s="16">
        <v>0</v>
      </c>
      <c r="M18" s="16">
        <v>0</v>
      </c>
      <c r="N18" s="17" t="s">
        <v>68</v>
      </c>
      <c r="O18" s="209">
        <v>110</v>
      </c>
      <c r="P18" s="16">
        <v>116</v>
      </c>
      <c r="Q18" s="17">
        <f t="shared" si="4"/>
        <v>105.45454545454544</v>
      </c>
      <c r="R18" s="16">
        <v>84</v>
      </c>
      <c r="S18" s="15">
        <v>93</v>
      </c>
      <c r="T18" s="198">
        <v>77</v>
      </c>
      <c r="U18" s="17">
        <f t="shared" si="5"/>
        <v>82.795698924731184</v>
      </c>
      <c r="V18" s="15">
        <v>83</v>
      </c>
      <c r="W18" s="15">
        <v>65</v>
      </c>
      <c r="X18" s="24">
        <f t="shared" si="6"/>
        <v>78.313253012048193</v>
      </c>
      <c r="Y18" s="109"/>
      <c r="Z18" s="54"/>
    </row>
    <row r="19" spans="1:26" ht="16.5" customHeight="1" x14ac:dyDescent="0.25">
      <c r="A19" s="45" t="s">
        <v>34</v>
      </c>
      <c r="B19" s="15">
        <v>111</v>
      </c>
      <c r="C19" s="209">
        <v>139</v>
      </c>
      <c r="D19" s="15">
        <v>103</v>
      </c>
      <c r="E19" s="17">
        <f t="shared" si="0"/>
        <v>74.100719424460422</v>
      </c>
      <c r="F19" s="16">
        <v>27</v>
      </c>
      <c r="G19" s="16">
        <v>17</v>
      </c>
      <c r="H19" s="17">
        <f t="shared" si="1"/>
        <v>62.962962962962962</v>
      </c>
      <c r="I19" s="15">
        <v>33</v>
      </c>
      <c r="J19" s="15">
        <v>20</v>
      </c>
      <c r="K19" s="17">
        <f t="shared" si="2"/>
        <v>60.606060606060609</v>
      </c>
      <c r="L19" s="16">
        <v>0</v>
      </c>
      <c r="M19" s="16">
        <v>0</v>
      </c>
      <c r="N19" s="17" t="s">
        <v>68</v>
      </c>
      <c r="O19" s="209">
        <v>136</v>
      </c>
      <c r="P19" s="16">
        <v>103</v>
      </c>
      <c r="Q19" s="17">
        <f t="shared" si="4"/>
        <v>75.735294117647058</v>
      </c>
      <c r="R19" s="16">
        <v>69</v>
      </c>
      <c r="S19" s="15">
        <v>90</v>
      </c>
      <c r="T19" s="198">
        <v>66</v>
      </c>
      <c r="U19" s="17">
        <f t="shared" si="5"/>
        <v>73.333333333333329</v>
      </c>
      <c r="V19" s="15">
        <v>79</v>
      </c>
      <c r="W19" s="15">
        <v>56</v>
      </c>
      <c r="X19" s="24">
        <f t="shared" si="6"/>
        <v>70.886075949367083</v>
      </c>
      <c r="Y19" s="109"/>
      <c r="Z19" s="54"/>
    </row>
    <row r="20" spans="1:26" ht="16.5" customHeight="1" x14ac:dyDescent="0.25">
      <c r="A20" s="45" t="s">
        <v>35</v>
      </c>
      <c r="B20" s="15">
        <v>262</v>
      </c>
      <c r="C20" s="209">
        <v>337</v>
      </c>
      <c r="D20" s="15">
        <v>237</v>
      </c>
      <c r="E20" s="17">
        <f t="shared" si="0"/>
        <v>70.326409495548958</v>
      </c>
      <c r="F20" s="16">
        <v>23</v>
      </c>
      <c r="G20" s="16">
        <v>25</v>
      </c>
      <c r="H20" s="17">
        <f t="shared" si="1"/>
        <v>108.69565217391303</v>
      </c>
      <c r="I20" s="15">
        <v>14</v>
      </c>
      <c r="J20" s="15">
        <v>9</v>
      </c>
      <c r="K20" s="17">
        <f t="shared" si="2"/>
        <v>64.285714285714292</v>
      </c>
      <c r="L20" s="16">
        <v>0</v>
      </c>
      <c r="M20" s="16">
        <v>9</v>
      </c>
      <c r="N20" s="17" t="s">
        <v>68</v>
      </c>
      <c r="O20" s="209">
        <v>180</v>
      </c>
      <c r="P20" s="16">
        <v>203</v>
      </c>
      <c r="Q20" s="17">
        <f t="shared" si="4"/>
        <v>112.77777777777777</v>
      </c>
      <c r="R20" s="16">
        <v>193</v>
      </c>
      <c r="S20" s="15">
        <v>237</v>
      </c>
      <c r="T20" s="198">
        <v>183</v>
      </c>
      <c r="U20" s="17">
        <f t="shared" si="5"/>
        <v>77.215189873417728</v>
      </c>
      <c r="V20" s="15">
        <v>197</v>
      </c>
      <c r="W20" s="15">
        <v>156</v>
      </c>
      <c r="X20" s="24">
        <f t="shared" si="6"/>
        <v>79.187817258883257</v>
      </c>
      <c r="Y20" s="109"/>
      <c r="Z20" s="54"/>
    </row>
    <row r="21" spans="1:26" ht="16.5" customHeight="1" x14ac:dyDescent="0.25">
      <c r="A21" s="45" t="s">
        <v>36</v>
      </c>
      <c r="B21" s="15">
        <v>256</v>
      </c>
      <c r="C21" s="209">
        <v>342</v>
      </c>
      <c r="D21" s="15">
        <v>248</v>
      </c>
      <c r="E21" s="17">
        <f t="shared" si="0"/>
        <v>72.514619883040936</v>
      </c>
      <c r="F21" s="16">
        <v>118</v>
      </c>
      <c r="G21" s="16">
        <v>102</v>
      </c>
      <c r="H21" s="17">
        <f t="shared" si="1"/>
        <v>86.440677966101703</v>
      </c>
      <c r="I21" s="15">
        <v>14</v>
      </c>
      <c r="J21" s="15">
        <v>17</v>
      </c>
      <c r="K21" s="17" t="s">
        <v>68</v>
      </c>
      <c r="L21" s="16">
        <v>1</v>
      </c>
      <c r="M21" s="16">
        <v>0</v>
      </c>
      <c r="N21" s="17" t="s">
        <v>68</v>
      </c>
      <c r="O21" s="209">
        <v>130</v>
      </c>
      <c r="P21" s="16">
        <v>203</v>
      </c>
      <c r="Q21" s="17">
        <f t="shared" si="4"/>
        <v>156.15384615384616</v>
      </c>
      <c r="R21" s="16">
        <v>114</v>
      </c>
      <c r="S21" s="15">
        <v>179</v>
      </c>
      <c r="T21" s="198">
        <v>113</v>
      </c>
      <c r="U21" s="17">
        <f t="shared" si="5"/>
        <v>63.128491620111724</v>
      </c>
      <c r="V21" s="15">
        <v>167</v>
      </c>
      <c r="W21" s="15">
        <v>108</v>
      </c>
      <c r="X21" s="24">
        <f t="shared" si="6"/>
        <v>64.670658682634723</v>
      </c>
      <c r="Y21" s="109"/>
      <c r="Z21" s="54"/>
    </row>
    <row r="22" spans="1:26" ht="16.5" customHeight="1" x14ac:dyDescent="0.25">
      <c r="A22" s="45" t="s">
        <v>37</v>
      </c>
      <c r="B22" s="15">
        <v>364</v>
      </c>
      <c r="C22" s="209">
        <v>469</v>
      </c>
      <c r="D22" s="15">
        <v>340</v>
      </c>
      <c r="E22" s="17">
        <f t="shared" si="0"/>
        <v>72.494669509594871</v>
      </c>
      <c r="F22" s="16">
        <v>135</v>
      </c>
      <c r="G22" s="16">
        <v>130</v>
      </c>
      <c r="H22" s="17">
        <f t="shared" si="1"/>
        <v>96.296296296296291</v>
      </c>
      <c r="I22" s="15">
        <v>54</v>
      </c>
      <c r="J22" s="15">
        <v>31</v>
      </c>
      <c r="K22" s="17">
        <f t="shared" si="2"/>
        <v>57.407407407407405</v>
      </c>
      <c r="L22" s="16">
        <v>1</v>
      </c>
      <c r="M22" s="16">
        <v>0</v>
      </c>
      <c r="N22" s="17">
        <f t="shared" si="3"/>
        <v>0</v>
      </c>
      <c r="O22" s="209">
        <v>453</v>
      </c>
      <c r="P22" s="16">
        <v>302</v>
      </c>
      <c r="Q22" s="17">
        <f t="shared" si="4"/>
        <v>66.666666666666657</v>
      </c>
      <c r="R22" s="16">
        <v>174</v>
      </c>
      <c r="S22" s="15">
        <v>278</v>
      </c>
      <c r="T22" s="198">
        <v>158</v>
      </c>
      <c r="U22" s="17">
        <f t="shared" si="5"/>
        <v>56.834532374100718</v>
      </c>
      <c r="V22" s="15">
        <v>261</v>
      </c>
      <c r="W22" s="15">
        <v>149</v>
      </c>
      <c r="X22" s="24">
        <f t="shared" si="6"/>
        <v>57.088122605363992</v>
      </c>
      <c r="Y22" s="109"/>
      <c r="Z22" s="54"/>
    </row>
    <row r="23" spans="1:26" ht="16.5" customHeight="1" x14ac:dyDescent="0.25">
      <c r="A23" s="45" t="s">
        <v>38</v>
      </c>
      <c r="B23" s="15">
        <v>295</v>
      </c>
      <c r="C23" s="209">
        <v>376</v>
      </c>
      <c r="D23" s="15">
        <v>287</v>
      </c>
      <c r="E23" s="17">
        <f t="shared" si="0"/>
        <v>76.329787234042556</v>
      </c>
      <c r="F23" s="16">
        <v>35</v>
      </c>
      <c r="G23" s="16">
        <v>38</v>
      </c>
      <c r="H23" s="17">
        <f t="shared" si="1"/>
        <v>108.57142857142857</v>
      </c>
      <c r="I23" s="15">
        <v>3</v>
      </c>
      <c r="J23" s="15">
        <v>5</v>
      </c>
      <c r="K23" s="17">
        <f t="shared" si="2"/>
        <v>166.66666666666669</v>
      </c>
      <c r="L23" s="16">
        <v>0</v>
      </c>
      <c r="M23" s="16">
        <v>0</v>
      </c>
      <c r="N23" s="17" t="s">
        <v>68</v>
      </c>
      <c r="O23" s="209">
        <v>282</v>
      </c>
      <c r="P23" s="16">
        <v>175</v>
      </c>
      <c r="Q23" s="17">
        <f t="shared" si="4"/>
        <v>62.056737588652474</v>
      </c>
      <c r="R23" s="16">
        <v>194</v>
      </c>
      <c r="S23" s="15">
        <v>267</v>
      </c>
      <c r="T23" s="198">
        <v>187</v>
      </c>
      <c r="U23" s="17">
        <f t="shared" si="5"/>
        <v>70.037453183520597</v>
      </c>
      <c r="V23" s="15">
        <v>235</v>
      </c>
      <c r="W23" s="15">
        <v>170</v>
      </c>
      <c r="X23" s="24">
        <f t="shared" si="6"/>
        <v>72.340425531914903</v>
      </c>
      <c r="Y23" s="109"/>
      <c r="Z23" s="54"/>
    </row>
    <row r="24" spans="1:26" ht="16.5" customHeight="1" x14ac:dyDescent="0.25">
      <c r="A24" s="45" t="s">
        <v>39</v>
      </c>
      <c r="B24" s="15">
        <v>238</v>
      </c>
      <c r="C24" s="209">
        <v>195</v>
      </c>
      <c r="D24" s="15">
        <v>172</v>
      </c>
      <c r="E24" s="17">
        <f t="shared" si="0"/>
        <v>88.205128205128204</v>
      </c>
      <c r="F24" s="16">
        <v>56</v>
      </c>
      <c r="G24" s="16">
        <v>52</v>
      </c>
      <c r="H24" s="17">
        <f t="shared" si="1"/>
        <v>92.857142857142861</v>
      </c>
      <c r="I24" s="15">
        <v>25</v>
      </c>
      <c r="J24" s="15">
        <v>23</v>
      </c>
      <c r="K24" s="17">
        <f t="shared" si="2"/>
        <v>92</v>
      </c>
      <c r="L24" s="16">
        <v>0</v>
      </c>
      <c r="M24" s="16">
        <v>1</v>
      </c>
      <c r="N24" s="17" t="s">
        <v>68</v>
      </c>
      <c r="O24" s="209">
        <v>155</v>
      </c>
      <c r="P24" s="16">
        <v>151</v>
      </c>
      <c r="Q24" s="17">
        <f t="shared" si="4"/>
        <v>97.41935483870968</v>
      </c>
      <c r="R24" s="16">
        <v>133</v>
      </c>
      <c r="S24" s="15">
        <v>123</v>
      </c>
      <c r="T24" s="198">
        <v>92</v>
      </c>
      <c r="U24" s="17">
        <f t="shared" si="5"/>
        <v>74.796747967479675</v>
      </c>
      <c r="V24" s="15">
        <v>104</v>
      </c>
      <c r="W24" s="15">
        <v>89</v>
      </c>
      <c r="X24" s="24">
        <f t="shared" si="6"/>
        <v>85.576923076923066</v>
      </c>
      <c r="Y24" s="109"/>
      <c r="Z24" s="54"/>
    </row>
    <row r="25" spans="1:26" ht="16.5" customHeight="1" x14ac:dyDescent="0.25">
      <c r="A25" s="45" t="s">
        <v>40</v>
      </c>
      <c r="B25" s="15">
        <v>234</v>
      </c>
      <c r="C25" s="209">
        <v>281</v>
      </c>
      <c r="D25" s="15">
        <v>230</v>
      </c>
      <c r="E25" s="17">
        <f t="shared" si="0"/>
        <v>81.85053380782918</v>
      </c>
      <c r="F25" s="16">
        <v>78</v>
      </c>
      <c r="G25" s="16">
        <v>42</v>
      </c>
      <c r="H25" s="17">
        <f t="shared" si="1"/>
        <v>53.846153846153847</v>
      </c>
      <c r="I25" s="15">
        <v>32</v>
      </c>
      <c r="J25" s="15">
        <v>27</v>
      </c>
      <c r="K25" s="17">
        <f t="shared" si="2"/>
        <v>84.375</v>
      </c>
      <c r="L25" s="16">
        <v>0</v>
      </c>
      <c r="M25" s="16">
        <v>0</v>
      </c>
      <c r="N25" s="17" t="s">
        <v>68</v>
      </c>
      <c r="O25" s="209">
        <v>268</v>
      </c>
      <c r="P25" s="16">
        <v>209</v>
      </c>
      <c r="Q25" s="17">
        <f t="shared" si="4"/>
        <v>77.985074626865668</v>
      </c>
      <c r="R25" s="16">
        <v>152</v>
      </c>
      <c r="S25" s="15">
        <v>150</v>
      </c>
      <c r="T25" s="198">
        <v>150</v>
      </c>
      <c r="U25" s="17">
        <f t="shared" si="5"/>
        <v>100</v>
      </c>
      <c r="V25" s="15">
        <v>141</v>
      </c>
      <c r="W25" s="15">
        <v>145</v>
      </c>
      <c r="X25" s="24">
        <f t="shared" si="6"/>
        <v>102.83687943262412</v>
      </c>
      <c r="Y25" s="109"/>
      <c r="Z25" s="54"/>
    </row>
    <row r="26" spans="1:26" ht="16.5" customHeight="1" x14ac:dyDescent="0.25">
      <c r="A26" s="45" t="s">
        <v>41</v>
      </c>
      <c r="B26" s="15">
        <v>323</v>
      </c>
      <c r="C26" s="209">
        <v>442</v>
      </c>
      <c r="D26" s="15">
        <v>310</v>
      </c>
      <c r="E26" s="17">
        <f t="shared" si="0"/>
        <v>70.135746606334834</v>
      </c>
      <c r="F26" s="16">
        <v>56</v>
      </c>
      <c r="G26" s="16">
        <v>44</v>
      </c>
      <c r="H26" s="17">
        <f t="shared" si="1"/>
        <v>78.571428571428569</v>
      </c>
      <c r="I26" s="15">
        <v>31</v>
      </c>
      <c r="J26" s="15">
        <v>15</v>
      </c>
      <c r="K26" s="17">
        <f t="shared" si="2"/>
        <v>48.387096774193552</v>
      </c>
      <c r="L26" s="16">
        <v>6</v>
      </c>
      <c r="M26" s="16">
        <v>3</v>
      </c>
      <c r="N26" s="17">
        <f t="shared" si="3"/>
        <v>50</v>
      </c>
      <c r="O26" s="209">
        <v>265</v>
      </c>
      <c r="P26" s="16">
        <v>262</v>
      </c>
      <c r="Q26" s="17">
        <f t="shared" si="4"/>
        <v>98.867924528301884</v>
      </c>
      <c r="R26" s="16">
        <v>219</v>
      </c>
      <c r="S26" s="15">
        <v>311</v>
      </c>
      <c r="T26" s="198">
        <v>210</v>
      </c>
      <c r="U26" s="17">
        <f t="shared" si="5"/>
        <v>67.524115755627008</v>
      </c>
      <c r="V26" s="15">
        <v>251</v>
      </c>
      <c r="W26" s="15">
        <v>166</v>
      </c>
      <c r="X26" s="24">
        <f t="shared" si="6"/>
        <v>66.135458167330668</v>
      </c>
      <c r="Y26" s="109"/>
      <c r="Z26" s="54"/>
    </row>
    <row r="27" spans="1:26" ht="16.5" customHeight="1" x14ac:dyDescent="0.25">
      <c r="A27" s="45" t="s">
        <v>42</v>
      </c>
      <c r="B27" s="15">
        <v>150</v>
      </c>
      <c r="C27" s="209">
        <v>294</v>
      </c>
      <c r="D27" s="15">
        <v>135</v>
      </c>
      <c r="E27" s="17">
        <f t="shared" si="0"/>
        <v>45.91836734693878</v>
      </c>
      <c r="F27" s="16">
        <v>69</v>
      </c>
      <c r="G27" s="16">
        <v>28</v>
      </c>
      <c r="H27" s="17" t="s">
        <v>68</v>
      </c>
      <c r="I27" s="15">
        <v>0</v>
      </c>
      <c r="J27" s="15">
        <v>4</v>
      </c>
      <c r="K27" s="17" t="s">
        <v>68</v>
      </c>
      <c r="L27" s="16">
        <v>0</v>
      </c>
      <c r="M27" s="16">
        <v>0</v>
      </c>
      <c r="N27" s="17" t="s">
        <v>68</v>
      </c>
      <c r="O27" s="209">
        <v>129</v>
      </c>
      <c r="P27" s="16">
        <v>106</v>
      </c>
      <c r="Q27" s="17">
        <f t="shared" si="4"/>
        <v>82.170542635658919</v>
      </c>
      <c r="R27" s="16">
        <v>85</v>
      </c>
      <c r="S27" s="15">
        <v>166</v>
      </c>
      <c r="T27" s="198">
        <v>81</v>
      </c>
      <c r="U27" s="17">
        <f t="shared" si="5"/>
        <v>48.795180722891565</v>
      </c>
      <c r="V27" s="15">
        <v>150</v>
      </c>
      <c r="W27" s="15">
        <v>79</v>
      </c>
      <c r="X27" s="24">
        <f t="shared" si="6"/>
        <v>52.666666666666664</v>
      </c>
      <c r="Y27" s="109"/>
      <c r="Z27" s="54"/>
    </row>
    <row r="28" spans="1:26" ht="16.5" customHeight="1" x14ac:dyDescent="0.25">
      <c r="A28" s="45" t="s">
        <v>43</v>
      </c>
      <c r="B28" s="15">
        <v>64</v>
      </c>
      <c r="C28" s="209">
        <v>116</v>
      </c>
      <c r="D28" s="15">
        <v>60</v>
      </c>
      <c r="E28" s="17">
        <f t="shared" si="0"/>
        <v>51.724137931034484</v>
      </c>
      <c r="F28" s="16">
        <v>19</v>
      </c>
      <c r="G28" s="16">
        <v>16</v>
      </c>
      <c r="H28" s="17">
        <f t="shared" si="1"/>
        <v>84.210526315789465</v>
      </c>
      <c r="I28" s="15">
        <v>31</v>
      </c>
      <c r="J28" s="15">
        <v>13</v>
      </c>
      <c r="K28" s="17">
        <f t="shared" si="2"/>
        <v>41.935483870967744</v>
      </c>
      <c r="L28" s="16">
        <v>0</v>
      </c>
      <c r="M28" s="16">
        <v>0</v>
      </c>
      <c r="N28" s="17" t="s">
        <v>68</v>
      </c>
      <c r="O28" s="209">
        <v>111</v>
      </c>
      <c r="P28" s="16">
        <v>59</v>
      </c>
      <c r="Q28" s="17">
        <f t="shared" si="4"/>
        <v>53.153153153153156</v>
      </c>
      <c r="R28" s="16">
        <v>37</v>
      </c>
      <c r="S28" s="15">
        <v>71</v>
      </c>
      <c r="T28" s="198">
        <v>34</v>
      </c>
      <c r="U28" s="17">
        <f t="shared" si="5"/>
        <v>47.887323943661968</v>
      </c>
      <c r="V28" s="15">
        <v>62</v>
      </c>
      <c r="W28" s="15">
        <v>31</v>
      </c>
      <c r="X28" s="24">
        <f t="shared" si="6"/>
        <v>50</v>
      </c>
      <c r="Y28" s="109"/>
      <c r="Z28" s="54"/>
    </row>
    <row r="29" spans="1:26" ht="16.5" customHeight="1" x14ac:dyDescent="0.25">
      <c r="A29" s="45" t="s">
        <v>44</v>
      </c>
      <c r="B29" s="15">
        <v>181</v>
      </c>
      <c r="C29" s="209">
        <v>243</v>
      </c>
      <c r="D29" s="15">
        <v>177</v>
      </c>
      <c r="E29" s="17">
        <f t="shared" si="0"/>
        <v>72.839506172839506</v>
      </c>
      <c r="F29" s="16">
        <v>32</v>
      </c>
      <c r="G29" s="16">
        <v>25</v>
      </c>
      <c r="H29" s="17">
        <f t="shared" si="1"/>
        <v>78.125</v>
      </c>
      <c r="I29" s="15">
        <v>1</v>
      </c>
      <c r="J29" s="15">
        <v>3</v>
      </c>
      <c r="K29" s="17" t="s">
        <v>68</v>
      </c>
      <c r="L29" s="16">
        <v>0</v>
      </c>
      <c r="M29" s="16">
        <v>0</v>
      </c>
      <c r="N29" s="17" t="s">
        <v>68</v>
      </c>
      <c r="O29" s="209">
        <v>217</v>
      </c>
      <c r="P29" s="16">
        <v>158</v>
      </c>
      <c r="Q29" s="17">
        <f t="shared" si="4"/>
        <v>72.811059907834093</v>
      </c>
      <c r="R29" s="16">
        <v>120</v>
      </c>
      <c r="S29" s="15">
        <v>160</v>
      </c>
      <c r="T29" s="198">
        <v>120</v>
      </c>
      <c r="U29" s="17">
        <f t="shared" si="5"/>
        <v>75</v>
      </c>
      <c r="V29" s="15">
        <v>143</v>
      </c>
      <c r="W29" s="15">
        <v>110</v>
      </c>
      <c r="X29" s="24">
        <f t="shared" si="6"/>
        <v>76.923076923076934</v>
      </c>
      <c r="Y29" s="109"/>
      <c r="Z29" s="54"/>
    </row>
    <row r="30" spans="1:26" ht="16.5" customHeight="1" x14ac:dyDescent="0.25">
      <c r="A30" s="45" t="s">
        <v>45</v>
      </c>
      <c r="B30" s="15">
        <v>191</v>
      </c>
      <c r="C30" s="209">
        <v>269</v>
      </c>
      <c r="D30" s="15">
        <v>185</v>
      </c>
      <c r="E30" s="17">
        <f t="shared" si="0"/>
        <v>68.773234200743488</v>
      </c>
      <c r="F30" s="16">
        <v>69</v>
      </c>
      <c r="G30" s="16">
        <v>48</v>
      </c>
      <c r="H30" s="17">
        <f t="shared" si="1"/>
        <v>69.565217391304344</v>
      </c>
      <c r="I30" s="15">
        <v>48</v>
      </c>
      <c r="J30" s="15">
        <v>42</v>
      </c>
      <c r="K30" s="17">
        <f t="shared" si="2"/>
        <v>87.5</v>
      </c>
      <c r="L30" s="16">
        <v>0</v>
      </c>
      <c r="M30" s="16">
        <v>0</v>
      </c>
      <c r="N30" s="17" t="s">
        <v>68</v>
      </c>
      <c r="O30" s="209">
        <v>158</v>
      </c>
      <c r="P30" s="16">
        <v>174</v>
      </c>
      <c r="Q30" s="17">
        <f t="shared" si="4"/>
        <v>110.12658227848102</v>
      </c>
      <c r="R30" s="16">
        <v>102</v>
      </c>
      <c r="S30" s="15">
        <v>166</v>
      </c>
      <c r="T30" s="198">
        <v>100</v>
      </c>
      <c r="U30" s="17">
        <f t="shared" si="5"/>
        <v>60.24096385542169</v>
      </c>
      <c r="V30" s="15">
        <v>148</v>
      </c>
      <c r="W30" s="15">
        <v>82</v>
      </c>
      <c r="X30" s="24">
        <f t="shared" si="6"/>
        <v>55.405405405405403</v>
      </c>
      <c r="Y30" s="109"/>
      <c r="Z30" s="54"/>
    </row>
    <row r="31" spans="1:26" ht="16.5" customHeight="1" x14ac:dyDescent="0.25">
      <c r="A31" s="45" t="s">
        <v>46</v>
      </c>
      <c r="B31" s="15">
        <v>1231</v>
      </c>
      <c r="C31" s="209">
        <v>2152</v>
      </c>
      <c r="D31" s="15">
        <v>1038</v>
      </c>
      <c r="E31" s="17">
        <f t="shared" si="0"/>
        <v>48.234200743494426</v>
      </c>
      <c r="F31" s="16">
        <v>165</v>
      </c>
      <c r="G31" s="16">
        <v>52</v>
      </c>
      <c r="H31" s="17">
        <f t="shared" si="1"/>
        <v>31.515151515151512</v>
      </c>
      <c r="I31" s="15">
        <v>35</v>
      </c>
      <c r="J31" s="15">
        <v>21</v>
      </c>
      <c r="K31" s="17">
        <f t="shared" si="2"/>
        <v>60</v>
      </c>
      <c r="L31" s="16">
        <v>0</v>
      </c>
      <c r="M31" s="16">
        <v>0</v>
      </c>
      <c r="N31" s="17" t="s">
        <v>68</v>
      </c>
      <c r="O31" s="209">
        <v>968</v>
      </c>
      <c r="P31" s="16">
        <v>721</v>
      </c>
      <c r="Q31" s="17">
        <f t="shared" si="4"/>
        <v>74.483471074380176</v>
      </c>
      <c r="R31" s="16">
        <v>783</v>
      </c>
      <c r="S31" s="15">
        <v>1319</v>
      </c>
      <c r="T31" s="198">
        <v>676</v>
      </c>
      <c r="U31" s="17">
        <f t="shared" si="5"/>
        <v>51.250947687642153</v>
      </c>
      <c r="V31" s="15">
        <v>1104</v>
      </c>
      <c r="W31" s="15">
        <v>603</v>
      </c>
      <c r="X31" s="24">
        <f t="shared" si="6"/>
        <v>54.619565217391312</v>
      </c>
      <c r="Y31" s="109"/>
      <c r="Z31" s="54"/>
    </row>
    <row r="32" spans="1:26" ht="16.5" customHeight="1" x14ac:dyDescent="0.25">
      <c r="A32" s="45" t="s">
        <v>47</v>
      </c>
      <c r="B32" s="15">
        <v>957</v>
      </c>
      <c r="C32" s="209">
        <v>1816</v>
      </c>
      <c r="D32" s="15">
        <v>818</v>
      </c>
      <c r="E32" s="17">
        <f t="shared" si="0"/>
        <v>45.044052863436121</v>
      </c>
      <c r="F32" s="16">
        <v>107</v>
      </c>
      <c r="G32" s="16">
        <v>43</v>
      </c>
      <c r="H32" s="17">
        <f t="shared" si="1"/>
        <v>40.186915887850468</v>
      </c>
      <c r="I32" s="15">
        <v>10</v>
      </c>
      <c r="J32" s="15">
        <v>1</v>
      </c>
      <c r="K32" s="17">
        <f t="shared" si="2"/>
        <v>10</v>
      </c>
      <c r="L32" s="16">
        <v>0</v>
      </c>
      <c r="M32" s="16">
        <v>0</v>
      </c>
      <c r="N32" s="17" t="s">
        <v>68</v>
      </c>
      <c r="O32" s="209">
        <v>875</v>
      </c>
      <c r="P32" s="16">
        <v>685</v>
      </c>
      <c r="Q32" s="17">
        <f t="shared" si="4"/>
        <v>78.285714285714278</v>
      </c>
      <c r="R32" s="16">
        <v>590</v>
      </c>
      <c r="S32" s="15">
        <v>1135</v>
      </c>
      <c r="T32" s="198">
        <v>503</v>
      </c>
      <c r="U32" s="17">
        <f t="shared" si="5"/>
        <v>44.317180616740089</v>
      </c>
      <c r="V32" s="15">
        <v>1008</v>
      </c>
      <c r="W32" s="15">
        <v>456</v>
      </c>
      <c r="X32" s="24">
        <f t="shared" si="6"/>
        <v>45.238095238095241</v>
      </c>
      <c r="Y32" s="109"/>
      <c r="Z32" s="54"/>
    </row>
    <row r="33" spans="1:26" ht="16.5" customHeight="1" x14ac:dyDescent="0.25">
      <c r="A33" s="45" t="s">
        <v>48</v>
      </c>
      <c r="B33" s="15">
        <v>357</v>
      </c>
      <c r="C33" s="209">
        <v>568</v>
      </c>
      <c r="D33" s="15">
        <v>331</v>
      </c>
      <c r="E33" s="17">
        <f t="shared" si="0"/>
        <v>58.274647887323937</v>
      </c>
      <c r="F33" s="16">
        <v>40</v>
      </c>
      <c r="G33" s="16">
        <v>29</v>
      </c>
      <c r="H33" s="17">
        <f t="shared" si="1"/>
        <v>72.5</v>
      </c>
      <c r="I33" s="15">
        <v>22</v>
      </c>
      <c r="J33" s="15">
        <v>12</v>
      </c>
      <c r="K33" s="17">
        <f t="shared" si="2"/>
        <v>54.54545454545454</v>
      </c>
      <c r="L33" s="16">
        <v>0</v>
      </c>
      <c r="M33" s="16">
        <v>0</v>
      </c>
      <c r="N33" s="17" t="s">
        <v>68</v>
      </c>
      <c r="O33" s="209">
        <v>447</v>
      </c>
      <c r="P33" s="16">
        <v>283</v>
      </c>
      <c r="Q33" s="17">
        <f t="shared" si="4"/>
        <v>63.31096196868009</v>
      </c>
      <c r="R33" s="16">
        <v>228</v>
      </c>
      <c r="S33" s="15">
        <v>378</v>
      </c>
      <c r="T33" s="198">
        <v>221</v>
      </c>
      <c r="U33" s="17">
        <f t="shared" si="5"/>
        <v>58.465608465608469</v>
      </c>
      <c r="V33" s="15">
        <v>312</v>
      </c>
      <c r="W33" s="15">
        <v>173</v>
      </c>
      <c r="X33" s="24">
        <f t="shared" si="6"/>
        <v>55.448717948717949</v>
      </c>
      <c r="Y33" s="109"/>
      <c r="Z33" s="54"/>
    </row>
    <row r="34" spans="1:26" ht="16.5" customHeight="1" x14ac:dyDescent="0.25">
      <c r="A34" s="45" t="s">
        <v>49</v>
      </c>
      <c r="B34" s="15">
        <v>260</v>
      </c>
      <c r="C34" s="209">
        <v>418</v>
      </c>
      <c r="D34" s="15">
        <v>240</v>
      </c>
      <c r="E34" s="17">
        <f t="shared" si="0"/>
        <v>57.41626794258373</v>
      </c>
      <c r="F34" s="16">
        <v>64</v>
      </c>
      <c r="G34" s="16">
        <v>35</v>
      </c>
      <c r="H34" s="17">
        <f t="shared" si="1"/>
        <v>54.6875</v>
      </c>
      <c r="I34" s="15">
        <v>12</v>
      </c>
      <c r="J34" s="15">
        <v>0</v>
      </c>
      <c r="K34" s="17">
        <f t="shared" si="2"/>
        <v>0</v>
      </c>
      <c r="L34" s="16">
        <v>8</v>
      </c>
      <c r="M34" s="16">
        <v>8</v>
      </c>
      <c r="N34" s="17">
        <f t="shared" si="3"/>
        <v>100</v>
      </c>
      <c r="O34" s="209">
        <v>393</v>
      </c>
      <c r="P34" s="16">
        <v>220</v>
      </c>
      <c r="Q34" s="17">
        <f t="shared" si="4"/>
        <v>55.979643765903312</v>
      </c>
      <c r="R34" s="16">
        <v>128</v>
      </c>
      <c r="S34" s="15">
        <v>256</v>
      </c>
      <c r="T34" s="198">
        <v>121</v>
      </c>
      <c r="U34" s="17">
        <f t="shared" si="5"/>
        <v>47.265625</v>
      </c>
      <c r="V34" s="15">
        <v>223</v>
      </c>
      <c r="W34" s="15">
        <v>111</v>
      </c>
      <c r="X34" s="24">
        <f t="shared" si="6"/>
        <v>49.775784753363226</v>
      </c>
      <c r="Y34" s="109"/>
      <c r="Z34" s="54"/>
    </row>
    <row r="35" spans="1:26" x14ac:dyDescent="0.25">
      <c r="A35" s="44" t="s">
        <v>50</v>
      </c>
      <c r="B35" s="46">
        <v>86</v>
      </c>
      <c r="C35" s="46">
        <v>120</v>
      </c>
      <c r="D35" s="46">
        <v>52</v>
      </c>
      <c r="E35" s="17">
        <f t="shared" si="0"/>
        <v>43.333333333333336</v>
      </c>
      <c r="F35" s="46">
        <v>8</v>
      </c>
      <c r="G35" s="46">
        <v>12</v>
      </c>
      <c r="H35" s="17">
        <f t="shared" si="1"/>
        <v>150</v>
      </c>
      <c r="I35" s="46">
        <v>1</v>
      </c>
      <c r="J35" s="46">
        <v>1</v>
      </c>
      <c r="K35" s="17">
        <f t="shared" si="2"/>
        <v>100</v>
      </c>
      <c r="L35" s="46">
        <v>0</v>
      </c>
      <c r="M35" s="46">
        <v>0</v>
      </c>
      <c r="N35" s="17" t="s">
        <v>68</v>
      </c>
      <c r="O35" s="46">
        <v>86</v>
      </c>
      <c r="P35" s="46">
        <v>47</v>
      </c>
      <c r="Q35" s="17">
        <f t="shared" si="4"/>
        <v>54.651162790697668</v>
      </c>
      <c r="R35" s="16">
        <v>55</v>
      </c>
      <c r="S35" s="46">
        <v>69</v>
      </c>
      <c r="T35" s="46">
        <v>39</v>
      </c>
      <c r="U35" s="17">
        <f t="shared" si="5"/>
        <v>56.521739130434781</v>
      </c>
      <c r="V35" s="46">
        <v>62</v>
      </c>
      <c r="W35" s="46">
        <v>36</v>
      </c>
      <c r="X35" s="24">
        <f t="shared" si="6"/>
        <v>58.064516129032263</v>
      </c>
      <c r="Z35" s="54"/>
    </row>
    <row r="36" spans="1:26" ht="15.75" customHeight="1" x14ac:dyDescent="0.25">
      <c r="B36" s="229" t="s">
        <v>111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</row>
    <row r="37" spans="1:26" x14ac:dyDescent="0.25"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</row>
    <row r="38" spans="1:26" x14ac:dyDescent="0.25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</row>
    <row r="39" spans="1:26" x14ac:dyDescent="0.25"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</row>
  </sheetData>
  <mergeCells count="14">
    <mergeCell ref="B36:X38"/>
    <mergeCell ref="A2:X2"/>
    <mergeCell ref="V3:X3"/>
    <mergeCell ref="R4:R6"/>
    <mergeCell ref="A1:X1"/>
    <mergeCell ref="L4:N6"/>
    <mergeCell ref="O4:Q6"/>
    <mergeCell ref="S4:U6"/>
    <mergeCell ref="V4:X6"/>
    <mergeCell ref="A4:A7"/>
    <mergeCell ref="C4:E6"/>
    <mergeCell ref="F4:H6"/>
    <mergeCell ref="I4:K6"/>
    <mergeCell ref="B4:B6"/>
  </mergeCells>
  <printOptions horizontalCentered="1"/>
  <pageMargins left="0" right="0" top="0" bottom="0" header="0" footer="0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26"/>
  <sheetViews>
    <sheetView zoomScaleNormal="100" zoomScaleSheetLayoutView="80" workbookViewId="0">
      <selection activeCell="A10" sqref="A10"/>
    </sheetView>
  </sheetViews>
  <sheetFormatPr defaultColWidth="8" defaultRowHeight="12.75" x14ac:dyDescent="0.2"/>
  <cols>
    <col min="1" max="1" width="79.5703125" style="2" customWidth="1"/>
    <col min="2" max="2" width="23.28515625" style="11" customWidth="1"/>
    <col min="3" max="3" width="21.28515625" style="11" customWidth="1"/>
    <col min="4" max="4" width="29.7109375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7" ht="27" customHeight="1" x14ac:dyDescent="0.2">
      <c r="A1" s="294" t="s">
        <v>62</v>
      </c>
      <c r="B1" s="294"/>
      <c r="C1" s="294"/>
      <c r="D1" s="294"/>
    </row>
    <row r="2" spans="1:7" ht="23.25" customHeight="1" x14ac:dyDescent="0.2">
      <c r="A2" s="294" t="s">
        <v>22</v>
      </c>
      <c r="B2" s="294"/>
      <c r="C2" s="294"/>
      <c r="D2" s="294"/>
    </row>
    <row r="3" spans="1:7" ht="23.25" customHeight="1" x14ac:dyDescent="0.2">
      <c r="A3" s="294" t="s">
        <v>126</v>
      </c>
      <c r="B3" s="294"/>
      <c r="C3" s="294"/>
      <c r="D3" s="294"/>
    </row>
    <row r="4" spans="1:7" ht="17.25" customHeight="1" x14ac:dyDescent="0.25">
      <c r="A4" s="295"/>
      <c r="B4" s="295"/>
      <c r="C4" s="295"/>
      <c r="D4" s="187"/>
    </row>
    <row r="5" spans="1:7" s="3" customFormat="1" ht="25.5" customHeight="1" x14ac:dyDescent="0.25">
      <c r="A5" s="290" t="s">
        <v>0</v>
      </c>
      <c r="B5" s="297" t="s">
        <v>72</v>
      </c>
      <c r="C5" s="293" t="s">
        <v>71</v>
      </c>
      <c r="D5" s="293"/>
    </row>
    <row r="6" spans="1:7" s="3" customFormat="1" ht="23.25" customHeight="1" x14ac:dyDescent="0.25">
      <c r="A6" s="296"/>
      <c r="B6" s="298"/>
      <c r="C6" s="213" t="s">
        <v>69</v>
      </c>
      <c r="D6" s="213" t="s">
        <v>70</v>
      </c>
    </row>
    <row r="7" spans="1:7" s="3" customFormat="1" ht="12.75" customHeight="1" x14ac:dyDescent="0.25">
      <c r="A7" s="291"/>
      <c r="B7" s="299"/>
      <c r="C7" s="214"/>
      <c r="D7" s="214"/>
    </row>
    <row r="8" spans="1:7" s="6" customFormat="1" ht="15.75" customHeight="1" x14ac:dyDescent="0.25">
      <c r="A8" s="4" t="s">
        <v>3</v>
      </c>
      <c r="B8" s="5">
        <v>1</v>
      </c>
      <c r="C8" s="5">
        <v>2</v>
      </c>
      <c r="D8" s="5">
        <v>3</v>
      </c>
    </row>
    <row r="9" spans="1:7" s="80" customFormat="1" ht="30" customHeight="1" x14ac:dyDescent="0.25">
      <c r="A9" s="7" t="s">
        <v>88</v>
      </c>
      <c r="B9" s="177">
        <f t="shared" ref="B9:B14" si="0">C9+D9</f>
        <v>28709</v>
      </c>
      <c r="C9" s="177">
        <f>'12'!B8</f>
        <v>14685</v>
      </c>
      <c r="D9" s="69">
        <f>'13'!B8</f>
        <v>14024</v>
      </c>
      <c r="E9" s="181"/>
    </row>
    <row r="10" spans="1:7" s="3" customFormat="1" ht="30" customHeight="1" x14ac:dyDescent="0.25">
      <c r="A10" s="7" t="s">
        <v>53</v>
      </c>
      <c r="B10" s="41">
        <f t="shared" si="0"/>
        <v>26311</v>
      </c>
      <c r="C10" s="39">
        <f>'12'!C8</f>
        <v>13456</v>
      </c>
      <c r="D10" s="39">
        <f>'13'!C8</f>
        <v>12855</v>
      </c>
      <c r="E10" s="182"/>
      <c r="F10" s="161"/>
      <c r="G10" s="162"/>
    </row>
    <row r="11" spans="1:7" s="3" customFormat="1" ht="30" customHeight="1" x14ac:dyDescent="0.25">
      <c r="A11" s="9" t="s">
        <v>81</v>
      </c>
      <c r="B11" s="41">
        <f t="shared" si="0"/>
        <v>4705</v>
      </c>
      <c r="C11" s="39">
        <f>'12'!D8</f>
        <v>1262</v>
      </c>
      <c r="D11" s="39">
        <f>'13'!D8</f>
        <v>3443</v>
      </c>
      <c r="E11" s="182"/>
      <c r="F11" s="161"/>
      <c r="G11" s="162"/>
    </row>
    <row r="12" spans="1:7" s="3" customFormat="1" ht="30" customHeight="1" x14ac:dyDescent="0.25">
      <c r="A12" s="10" t="s">
        <v>54</v>
      </c>
      <c r="B12" s="41">
        <f t="shared" si="0"/>
        <v>2318</v>
      </c>
      <c r="C12" s="39">
        <f>'12'!F8</f>
        <v>501</v>
      </c>
      <c r="D12" s="39">
        <f>'13'!F8</f>
        <v>1817</v>
      </c>
      <c r="E12" s="182"/>
      <c r="F12" s="161"/>
      <c r="G12" s="162"/>
    </row>
    <row r="13" spans="1:7" s="3" customFormat="1" ht="45.75" customHeight="1" x14ac:dyDescent="0.25">
      <c r="A13" s="10" t="s">
        <v>55</v>
      </c>
      <c r="B13" s="41">
        <f t="shared" si="0"/>
        <v>214</v>
      </c>
      <c r="C13" s="39">
        <f>'12'!G8</f>
        <v>43</v>
      </c>
      <c r="D13" s="39">
        <f>'13'!G8</f>
        <v>171</v>
      </c>
      <c r="E13" s="182"/>
      <c r="F13" s="161"/>
      <c r="G13" s="162"/>
    </row>
    <row r="14" spans="1:7" s="3" customFormat="1" ht="55.5" customHeight="1" x14ac:dyDescent="0.25">
      <c r="A14" s="10" t="s">
        <v>56</v>
      </c>
      <c r="B14" s="41">
        <f t="shared" si="0"/>
        <v>22036</v>
      </c>
      <c r="C14" s="39">
        <f>'12'!H8</f>
        <v>11110</v>
      </c>
      <c r="D14" s="39">
        <f>'13'!H8</f>
        <v>10926</v>
      </c>
      <c r="E14" s="182"/>
      <c r="F14" s="161"/>
      <c r="G14" s="162"/>
    </row>
    <row r="15" spans="1:7" s="3" customFormat="1" ht="12.75" customHeight="1" x14ac:dyDescent="0.25">
      <c r="A15" s="284" t="s">
        <v>127</v>
      </c>
      <c r="B15" s="285"/>
      <c r="C15" s="285"/>
      <c r="D15" s="286"/>
      <c r="E15" s="182"/>
      <c r="F15" s="161"/>
      <c r="G15" s="162"/>
    </row>
    <row r="16" spans="1:7" s="3" customFormat="1" ht="18" customHeight="1" x14ac:dyDescent="0.25">
      <c r="A16" s="287"/>
      <c r="B16" s="288"/>
      <c r="C16" s="288"/>
      <c r="D16" s="289"/>
      <c r="E16" s="182"/>
      <c r="F16" s="161"/>
      <c r="G16" s="162"/>
    </row>
    <row r="17" spans="1:9" s="3" customFormat="1" ht="20.25" customHeight="1" x14ac:dyDescent="0.25">
      <c r="A17" s="290" t="s">
        <v>0</v>
      </c>
      <c r="B17" s="292" t="s">
        <v>72</v>
      </c>
      <c r="C17" s="293" t="s">
        <v>71</v>
      </c>
      <c r="D17" s="293"/>
      <c r="E17" s="182"/>
      <c r="F17" s="161"/>
      <c r="G17" s="162"/>
    </row>
    <row r="18" spans="1:9" ht="35.25" customHeight="1" x14ac:dyDescent="0.2">
      <c r="A18" s="291"/>
      <c r="B18" s="292"/>
      <c r="C18" s="202" t="s">
        <v>69</v>
      </c>
      <c r="D18" s="202" t="s">
        <v>70</v>
      </c>
      <c r="E18" s="182"/>
      <c r="F18" s="161"/>
      <c r="G18" s="162"/>
    </row>
    <row r="19" spans="1:9" s="71" customFormat="1" ht="30" customHeight="1" x14ac:dyDescent="0.2">
      <c r="A19" s="179" t="s">
        <v>91</v>
      </c>
      <c r="B19" s="93">
        <f t="shared" ref="B19:B21" si="1">C19+D19</f>
        <v>18494</v>
      </c>
      <c r="C19" s="93">
        <f>'12'!I8</f>
        <v>10446</v>
      </c>
      <c r="D19" s="149">
        <f>'13'!I8</f>
        <v>8048</v>
      </c>
      <c r="E19" s="183"/>
      <c r="I19" s="114"/>
    </row>
    <row r="20" spans="1:9" ht="30" customHeight="1" x14ac:dyDescent="0.2">
      <c r="A20" s="1" t="s">
        <v>57</v>
      </c>
      <c r="B20" s="40">
        <f t="shared" si="1"/>
        <v>17156</v>
      </c>
      <c r="C20" s="40">
        <f>'12'!J8</f>
        <v>9727</v>
      </c>
      <c r="D20" s="42">
        <f>'13'!J8</f>
        <v>7429</v>
      </c>
      <c r="E20" s="182"/>
      <c r="F20" s="161"/>
      <c r="G20" s="162"/>
    </row>
    <row r="21" spans="1:9" ht="30" customHeight="1" x14ac:dyDescent="0.2">
      <c r="A21" s="1" t="s">
        <v>58</v>
      </c>
      <c r="B21" s="40">
        <f t="shared" si="1"/>
        <v>15451</v>
      </c>
      <c r="C21" s="40">
        <f>'12'!K8</f>
        <v>8487</v>
      </c>
      <c r="D21" s="42">
        <f>'13'!K8</f>
        <v>6964</v>
      </c>
      <c r="E21" s="163"/>
      <c r="F21" s="161"/>
      <c r="G21" s="162"/>
    </row>
    <row r="22" spans="1:9" ht="20.25" customHeight="1" x14ac:dyDescent="0.3">
      <c r="A22" s="237"/>
      <c r="B22" s="237"/>
      <c r="C22" s="237"/>
      <c r="D22" s="237"/>
      <c r="E22" s="175"/>
      <c r="F22" s="12"/>
    </row>
    <row r="23" spans="1:9" x14ac:dyDescent="0.2">
      <c r="A23" s="238"/>
      <c r="B23" s="238"/>
      <c r="C23" s="238"/>
      <c r="D23" s="238"/>
      <c r="E23" s="175"/>
    </row>
    <row r="24" spans="1:9" x14ac:dyDescent="0.2">
      <c r="A24" s="238"/>
      <c r="B24" s="238"/>
      <c r="C24" s="238"/>
      <c r="D24" s="238"/>
      <c r="E24" s="175"/>
    </row>
    <row r="25" spans="1:9" x14ac:dyDescent="0.2">
      <c r="A25" s="238"/>
      <c r="B25" s="238"/>
      <c r="C25" s="238"/>
      <c r="D25" s="238"/>
      <c r="E25" s="175"/>
    </row>
    <row r="26" spans="1:9" x14ac:dyDescent="0.2">
      <c r="A26" s="175"/>
      <c r="B26" s="175"/>
      <c r="C26" s="175"/>
      <c r="D26" s="175"/>
      <c r="E26" s="175"/>
    </row>
  </sheetData>
  <mergeCells count="14">
    <mergeCell ref="A1:D1"/>
    <mergeCell ref="A2:D2"/>
    <mergeCell ref="A4:C4"/>
    <mergeCell ref="A5:A7"/>
    <mergeCell ref="C6:C7"/>
    <mergeCell ref="D6:D7"/>
    <mergeCell ref="C5:D5"/>
    <mergeCell ref="B5:B7"/>
    <mergeCell ref="A3:D3"/>
    <mergeCell ref="A22:D25"/>
    <mergeCell ref="A15:D16"/>
    <mergeCell ref="A17:A18"/>
    <mergeCell ref="B17:B18"/>
    <mergeCell ref="C17:D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zoomScaleNormal="100" zoomScaleSheetLayoutView="85" workbookViewId="0">
      <selection activeCell="C14" sqref="C14"/>
    </sheetView>
  </sheetViews>
  <sheetFormatPr defaultRowHeight="15.75" x14ac:dyDescent="0.25"/>
  <cols>
    <col min="1" max="1" width="40.5703125" style="47" customWidth="1"/>
    <col min="2" max="2" width="14.7109375" style="47" customWidth="1"/>
    <col min="3" max="11" width="14.7109375" style="18" customWidth="1"/>
    <col min="12" max="236" width="9.140625" style="18"/>
    <col min="237" max="237" width="19.28515625" style="18" customWidth="1"/>
    <col min="238" max="238" width="9.7109375" style="18" customWidth="1"/>
    <col min="239" max="239" width="9.42578125" style="18" customWidth="1"/>
    <col min="240" max="240" width="8.7109375" style="18" customWidth="1"/>
    <col min="241" max="242" width="9.42578125" style="18" customWidth="1"/>
    <col min="243" max="243" width="7.7109375" style="18" customWidth="1"/>
    <col min="244" max="244" width="8.85546875" style="18" customWidth="1"/>
    <col min="245" max="245" width="8.7109375" style="18" customWidth="1"/>
    <col min="246" max="246" width="7.7109375" style="18" customWidth="1"/>
    <col min="247" max="248" width="8.140625" style="18" customWidth="1"/>
    <col min="249" max="249" width="6.42578125" style="18" customWidth="1"/>
    <col min="250" max="251" width="7.42578125" style="18" customWidth="1"/>
    <col min="252" max="252" width="6.28515625" style="18" customWidth="1"/>
    <col min="253" max="253" width="7.7109375" style="18" customWidth="1"/>
    <col min="254" max="254" width="7.28515625" style="18" customWidth="1"/>
    <col min="255" max="255" width="7.5703125" style="18" customWidth="1"/>
    <col min="256" max="256" width="8.28515625" style="18" customWidth="1"/>
    <col min="257" max="257" width="8.42578125" style="18" customWidth="1"/>
    <col min="258" max="258" width="7.28515625" style="18" customWidth="1"/>
    <col min="259" max="260" width="9.140625" style="18" customWidth="1"/>
    <col min="261" max="261" width="8" style="18" customWidth="1"/>
    <col min="262" max="263" width="9.140625" style="18" customWidth="1"/>
    <col min="264" max="264" width="8" style="18" customWidth="1"/>
    <col min="265" max="265" width="9" style="18" customWidth="1"/>
    <col min="266" max="266" width="9.28515625" style="18" customWidth="1"/>
    <col min="267" max="267" width="6.85546875" style="18" customWidth="1"/>
    <col min="268" max="492" width="9.140625" style="18"/>
    <col min="493" max="493" width="19.28515625" style="18" customWidth="1"/>
    <col min="494" max="494" width="9.7109375" style="18" customWidth="1"/>
    <col min="495" max="495" width="9.42578125" style="18" customWidth="1"/>
    <col min="496" max="496" width="8.7109375" style="18" customWidth="1"/>
    <col min="497" max="498" width="9.42578125" style="18" customWidth="1"/>
    <col min="499" max="499" width="7.7109375" style="18" customWidth="1"/>
    <col min="500" max="500" width="8.85546875" style="18" customWidth="1"/>
    <col min="501" max="501" width="8.7109375" style="18" customWidth="1"/>
    <col min="502" max="502" width="7.7109375" style="18" customWidth="1"/>
    <col min="503" max="504" width="8.140625" style="18" customWidth="1"/>
    <col min="505" max="505" width="6.42578125" style="18" customWidth="1"/>
    <col min="506" max="507" width="7.42578125" style="18" customWidth="1"/>
    <col min="508" max="508" width="6.28515625" style="18" customWidth="1"/>
    <col min="509" max="509" width="7.7109375" style="18" customWidth="1"/>
    <col min="510" max="510" width="7.28515625" style="18" customWidth="1"/>
    <col min="511" max="511" width="7.5703125" style="18" customWidth="1"/>
    <col min="512" max="512" width="8.28515625" style="18" customWidth="1"/>
    <col min="513" max="513" width="8.42578125" style="18" customWidth="1"/>
    <col min="514" max="514" width="7.28515625" style="18" customWidth="1"/>
    <col min="515" max="516" width="9.140625" style="18" customWidth="1"/>
    <col min="517" max="517" width="8" style="18" customWidth="1"/>
    <col min="518" max="519" width="9.140625" style="18" customWidth="1"/>
    <col min="520" max="520" width="8" style="18" customWidth="1"/>
    <col min="521" max="521" width="9" style="18" customWidth="1"/>
    <col min="522" max="522" width="9.28515625" style="18" customWidth="1"/>
    <col min="523" max="523" width="6.85546875" style="18" customWidth="1"/>
    <col min="524" max="748" width="9.140625" style="18"/>
    <col min="749" max="749" width="19.28515625" style="18" customWidth="1"/>
    <col min="750" max="750" width="9.7109375" style="18" customWidth="1"/>
    <col min="751" max="751" width="9.42578125" style="18" customWidth="1"/>
    <col min="752" max="752" width="8.7109375" style="18" customWidth="1"/>
    <col min="753" max="754" width="9.42578125" style="18" customWidth="1"/>
    <col min="755" max="755" width="7.7109375" style="18" customWidth="1"/>
    <col min="756" max="756" width="8.85546875" style="18" customWidth="1"/>
    <col min="757" max="757" width="8.7109375" style="18" customWidth="1"/>
    <col min="758" max="758" width="7.7109375" style="18" customWidth="1"/>
    <col min="759" max="760" width="8.140625" style="18" customWidth="1"/>
    <col min="761" max="761" width="6.42578125" style="18" customWidth="1"/>
    <col min="762" max="763" width="7.42578125" style="18" customWidth="1"/>
    <col min="764" max="764" width="6.28515625" style="18" customWidth="1"/>
    <col min="765" max="765" width="7.7109375" style="18" customWidth="1"/>
    <col min="766" max="766" width="7.28515625" style="18" customWidth="1"/>
    <col min="767" max="767" width="7.5703125" style="18" customWidth="1"/>
    <col min="768" max="768" width="8.28515625" style="18" customWidth="1"/>
    <col min="769" max="769" width="8.42578125" style="18" customWidth="1"/>
    <col min="770" max="770" width="7.28515625" style="18" customWidth="1"/>
    <col min="771" max="772" width="9.140625" style="18" customWidth="1"/>
    <col min="773" max="773" width="8" style="18" customWidth="1"/>
    <col min="774" max="775" width="9.140625" style="18" customWidth="1"/>
    <col min="776" max="776" width="8" style="18" customWidth="1"/>
    <col min="777" max="777" width="9" style="18" customWidth="1"/>
    <col min="778" max="778" width="9.28515625" style="18" customWidth="1"/>
    <col min="779" max="779" width="6.85546875" style="18" customWidth="1"/>
    <col min="780" max="1004" width="9.140625" style="18"/>
    <col min="1005" max="1005" width="19.28515625" style="18" customWidth="1"/>
    <col min="1006" max="1006" width="9.7109375" style="18" customWidth="1"/>
    <col min="1007" max="1007" width="9.42578125" style="18" customWidth="1"/>
    <col min="1008" max="1008" width="8.7109375" style="18" customWidth="1"/>
    <col min="1009" max="1010" width="9.42578125" style="18" customWidth="1"/>
    <col min="1011" max="1011" width="7.7109375" style="18" customWidth="1"/>
    <col min="1012" max="1012" width="8.85546875" style="18" customWidth="1"/>
    <col min="1013" max="1013" width="8.7109375" style="18" customWidth="1"/>
    <col min="1014" max="1014" width="7.7109375" style="18" customWidth="1"/>
    <col min="1015" max="1016" width="8.140625" style="18" customWidth="1"/>
    <col min="1017" max="1017" width="6.42578125" style="18" customWidth="1"/>
    <col min="1018" max="1019" width="7.42578125" style="18" customWidth="1"/>
    <col min="1020" max="1020" width="6.28515625" style="18" customWidth="1"/>
    <col min="1021" max="1021" width="7.7109375" style="18" customWidth="1"/>
    <col min="1022" max="1022" width="7.28515625" style="18" customWidth="1"/>
    <col min="1023" max="1023" width="7.5703125" style="18" customWidth="1"/>
    <col min="1024" max="1024" width="8.28515625" style="18" customWidth="1"/>
    <col min="1025" max="1025" width="8.42578125" style="18" customWidth="1"/>
    <col min="1026" max="1026" width="7.28515625" style="18" customWidth="1"/>
    <col min="1027" max="1028" width="9.140625" style="18" customWidth="1"/>
    <col min="1029" max="1029" width="8" style="18" customWidth="1"/>
    <col min="1030" max="1031" width="9.140625" style="18" customWidth="1"/>
    <col min="1032" max="1032" width="8" style="18" customWidth="1"/>
    <col min="1033" max="1033" width="9" style="18" customWidth="1"/>
    <col min="1034" max="1034" width="9.28515625" style="18" customWidth="1"/>
    <col min="1035" max="1035" width="6.85546875" style="18" customWidth="1"/>
    <col min="1036" max="1260" width="9.140625" style="18"/>
    <col min="1261" max="1261" width="19.28515625" style="18" customWidth="1"/>
    <col min="1262" max="1262" width="9.7109375" style="18" customWidth="1"/>
    <col min="1263" max="1263" width="9.42578125" style="18" customWidth="1"/>
    <col min="1264" max="1264" width="8.7109375" style="18" customWidth="1"/>
    <col min="1265" max="1266" width="9.42578125" style="18" customWidth="1"/>
    <col min="1267" max="1267" width="7.7109375" style="18" customWidth="1"/>
    <col min="1268" max="1268" width="8.85546875" style="18" customWidth="1"/>
    <col min="1269" max="1269" width="8.7109375" style="18" customWidth="1"/>
    <col min="1270" max="1270" width="7.7109375" style="18" customWidth="1"/>
    <col min="1271" max="1272" width="8.140625" style="18" customWidth="1"/>
    <col min="1273" max="1273" width="6.42578125" style="18" customWidth="1"/>
    <col min="1274" max="1275" width="7.42578125" style="18" customWidth="1"/>
    <col min="1276" max="1276" width="6.28515625" style="18" customWidth="1"/>
    <col min="1277" max="1277" width="7.7109375" style="18" customWidth="1"/>
    <col min="1278" max="1278" width="7.28515625" style="18" customWidth="1"/>
    <col min="1279" max="1279" width="7.5703125" style="18" customWidth="1"/>
    <col min="1280" max="1280" width="8.28515625" style="18" customWidth="1"/>
    <col min="1281" max="1281" width="8.42578125" style="18" customWidth="1"/>
    <col min="1282" max="1282" width="7.28515625" style="18" customWidth="1"/>
    <col min="1283" max="1284" width="9.140625" style="18" customWidth="1"/>
    <col min="1285" max="1285" width="8" style="18" customWidth="1"/>
    <col min="1286" max="1287" width="9.140625" style="18" customWidth="1"/>
    <col min="1288" max="1288" width="8" style="18" customWidth="1"/>
    <col min="1289" max="1289" width="9" style="18" customWidth="1"/>
    <col min="1290" max="1290" width="9.28515625" style="18" customWidth="1"/>
    <col min="1291" max="1291" width="6.85546875" style="18" customWidth="1"/>
    <col min="1292" max="1516" width="9.140625" style="18"/>
    <col min="1517" max="1517" width="19.28515625" style="18" customWidth="1"/>
    <col min="1518" max="1518" width="9.7109375" style="18" customWidth="1"/>
    <col min="1519" max="1519" width="9.42578125" style="18" customWidth="1"/>
    <col min="1520" max="1520" width="8.7109375" style="18" customWidth="1"/>
    <col min="1521" max="1522" width="9.42578125" style="18" customWidth="1"/>
    <col min="1523" max="1523" width="7.7109375" style="18" customWidth="1"/>
    <col min="1524" max="1524" width="8.85546875" style="18" customWidth="1"/>
    <col min="1525" max="1525" width="8.7109375" style="18" customWidth="1"/>
    <col min="1526" max="1526" width="7.7109375" style="18" customWidth="1"/>
    <col min="1527" max="1528" width="8.140625" style="18" customWidth="1"/>
    <col min="1529" max="1529" width="6.42578125" style="18" customWidth="1"/>
    <col min="1530" max="1531" width="7.42578125" style="18" customWidth="1"/>
    <col min="1532" max="1532" width="6.28515625" style="18" customWidth="1"/>
    <col min="1533" max="1533" width="7.7109375" style="18" customWidth="1"/>
    <col min="1534" max="1534" width="7.28515625" style="18" customWidth="1"/>
    <col min="1535" max="1535" width="7.5703125" style="18" customWidth="1"/>
    <col min="1536" max="1536" width="8.28515625" style="18" customWidth="1"/>
    <col min="1537" max="1537" width="8.42578125" style="18" customWidth="1"/>
    <col min="1538" max="1538" width="7.28515625" style="18" customWidth="1"/>
    <col min="1539" max="1540" width="9.140625" style="18" customWidth="1"/>
    <col min="1541" max="1541" width="8" style="18" customWidth="1"/>
    <col min="1542" max="1543" width="9.140625" style="18" customWidth="1"/>
    <col min="1544" max="1544" width="8" style="18" customWidth="1"/>
    <col min="1545" max="1545" width="9" style="18" customWidth="1"/>
    <col min="1546" max="1546" width="9.28515625" style="18" customWidth="1"/>
    <col min="1547" max="1547" width="6.85546875" style="18" customWidth="1"/>
    <col min="1548" max="1772" width="9.140625" style="18"/>
    <col min="1773" max="1773" width="19.28515625" style="18" customWidth="1"/>
    <col min="1774" max="1774" width="9.7109375" style="18" customWidth="1"/>
    <col min="1775" max="1775" width="9.42578125" style="18" customWidth="1"/>
    <col min="1776" max="1776" width="8.7109375" style="18" customWidth="1"/>
    <col min="1777" max="1778" width="9.42578125" style="18" customWidth="1"/>
    <col min="1779" max="1779" width="7.7109375" style="18" customWidth="1"/>
    <col min="1780" max="1780" width="8.85546875" style="18" customWidth="1"/>
    <col min="1781" max="1781" width="8.7109375" style="18" customWidth="1"/>
    <col min="1782" max="1782" width="7.7109375" style="18" customWidth="1"/>
    <col min="1783" max="1784" width="8.140625" style="18" customWidth="1"/>
    <col min="1785" max="1785" width="6.42578125" style="18" customWidth="1"/>
    <col min="1786" max="1787" width="7.42578125" style="18" customWidth="1"/>
    <col min="1788" max="1788" width="6.28515625" style="18" customWidth="1"/>
    <col min="1789" max="1789" width="7.7109375" style="18" customWidth="1"/>
    <col min="1790" max="1790" width="7.28515625" style="18" customWidth="1"/>
    <col min="1791" max="1791" width="7.5703125" style="18" customWidth="1"/>
    <col min="1792" max="1792" width="8.28515625" style="18" customWidth="1"/>
    <col min="1793" max="1793" width="8.42578125" style="18" customWidth="1"/>
    <col min="1794" max="1794" width="7.28515625" style="18" customWidth="1"/>
    <col min="1795" max="1796" width="9.140625" style="18" customWidth="1"/>
    <col min="1797" max="1797" width="8" style="18" customWidth="1"/>
    <col min="1798" max="1799" width="9.140625" style="18" customWidth="1"/>
    <col min="1800" max="1800" width="8" style="18" customWidth="1"/>
    <col min="1801" max="1801" width="9" style="18" customWidth="1"/>
    <col min="1802" max="1802" width="9.28515625" style="18" customWidth="1"/>
    <col min="1803" max="1803" width="6.85546875" style="18" customWidth="1"/>
    <col min="1804" max="2028" width="9.140625" style="18"/>
    <col min="2029" max="2029" width="19.28515625" style="18" customWidth="1"/>
    <col min="2030" max="2030" width="9.7109375" style="18" customWidth="1"/>
    <col min="2031" max="2031" width="9.42578125" style="18" customWidth="1"/>
    <col min="2032" max="2032" width="8.7109375" style="18" customWidth="1"/>
    <col min="2033" max="2034" width="9.42578125" style="18" customWidth="1"/>
    <col min="2035" max="2035" width="7.7109375" style="18" customWidth="1"/>
    <col min="2036" max="2036" width="8.85546875" style="18" customWidth="1"/>
    <col min="2037" max="2037" width="8.7109375" style="18" customWidth="1"/>
    <col min="2038" max="2038" width="7.7109375" style="18" customWidth="1"/>
    <col min="2039" max="2040" width="8.140625" style="18" customWidth="1"/>
    <col min="2041" max="2041" width="6.42578125" style="18" customWidth="1"/>
    <col min="2042" max="2043" width="7.42578125" style="18" customWidth="1"/>
    <col min="2044" max="2044" width="6.28515625" style="18" customWidth="1"/>
    <col min="2045" max="2045" width="7.7109375" style="18" customWidth="1"/>
    <col min="2046" max="2046" width="7.28515625" style="18" customWidth="1"/>
    <col min="2047" max="2047" width="7.5703125" style="18" customWidth="1"/>
    <col min="2048" max="2048" width="8.28515625" style="18" customWidth="1"/>
    <col min="2049" max="2049" width="8.42578125" style="18" customWidth="1"/>
    <col min="2050" max="2050" width="7.28515625" style="18" customWidth="1"/>
    <col min="2051" max="2052" width="9.140625" style="18" customWidth="1"/>
    <col min="2053" max="2053" width="8" style="18" customWidth="1"/>
    <col min="2054" max="2055" width="9.140625" style="18" customWidth="1"/>
    <col min="2056" max="2056" width="8" style="18" customWidth="1"/>
    <col min="2057" max="2057" width="9" style="18" customWidth="1"/>
    <col min="2058" max="2058" width="9.28515625" style="18" customWidth="1"/>
    <col min="2059" max="2059" width="6.85546875" style="18" customWidth="1"/>
    <col min="2060" max="2284" width="9.140625" style="18"/>
    <col min="2285" max="2285" width="19.28515625" style="18" customWidth="1"/>
    <col min="2286" max="2286" width="9.7109375" style="18" customWidth="1"/>
    <col min="2287" max="2287" width="9.42578125" style="18" customWidth="1"/>
    <col min="2288" max="2288" width="8.7109375" style="18" customWidth="1"/>
    <col min="2289" max="2290" width="9.42578125" style="18" customWidth="1"/>
    <col min="2291" max="2291" width="7.7109375" style="18" customWidth="1"/>
    <col min="2292" max="2292" width="8.85546875" style="18" customWidth="1"/>
    <col min="2293" max="2293" width="8.7109375" style="18" customWidth="1"/>
    <col min="2294" max="2294" width="7.7109375" style="18" customWidth="1"/>
    <col min="2295" max="2296" width="8.140625" style="18" customWidth="1"/>
    <col min="2297" max="2297" width="6.42578125" style="18" customWidth="1"/>
    <col min="2298" max="2299" width="7.42578125" style="18" customWidth="1"/>
    <col min="2300" max="2300" width="6.28515625" style="18" customWidth="1"/>
    <col min="2301" max="2301" width="7.7109375" style="18" customWidth="1"/>
    <col min="2302" max="2302" width="7.28515625" style="18" customWidth="1"/>
    <col min="2303" max="2303" width="7.5703125" style="18" customWidth="1"/>
    <col min="2304" max="2304" width="8.28515625" style="18" customWidth="1"/>
    <col min="2305" max="2305" width="8.42578125" style="18" customWidth="1"/>
    <col min="2306" max="2306" width="7.28515625" style="18" customWidth="1"/>
    <col min="2307" max="2308" width="9.140625" style="18" customWidth="1"/>
    <col min="2309" max="2309" width="8" style="18" customWidth="1"/>
    <col min="2310" max="2311" width="9.140625" style="18" customWidth="1"/>
    <col min="2312" max="2312" width="8" style="18" customWidth="1"/>
    <col min="2313" max="2313" width="9" style="18" customWidth="1"/>
    <col min="2314" max="2314" width="9.28515625" style="18" customWidth="1"/>
    <col min="2315" max="2315" width="6.85546875" style="18" customWidth="1"/>
    <col min="2316" max="2540" width="9.140625" style="18"/>
    <col min="2541" max="2541" width="19.28515625" style="18" customWidth="1"/>
    <col min="2542" max="2542" width="9.7109375" style="18" customWidth="1"/>
    <col min="2543" max="2543" width="9.42578125" style="18" customWidth="1"/>
    <col min="2544" max="2544" width="8.7109375" style="18" customWidth="1"/>
    <col min="2545" max="2546" width="9.42578125" style="18" customWidth="1"/>
    <col min="2547" max="2547" width="7.7109375" style="18" customWidth="1"/>
    <col min="2548" max="2548" width="8.85546875" style="18" customWidth="1"/>
    <col min="2549" max="2549" width="8.7109375" style="18" customWidth="1"/>
    <col min="2550" max="2550" width="7.7109375" style="18" customWidth="1"/>
    <col min="2551" max="2552" width="8.140625" style="18" customWidth="1"/>
    <col min="2553" max="2553" width="6.42578125" style="18" customWidth="1"/>
    <col min="2554" max="2555" width="7.42578125" style="18" customWidth="1"/>
    <col min="2556" max="2556" width="6.28515625" style="18" customWidth="1"/>
    <col min="2557" max="2557" width="7.7109375" style="18" customWidth="1"/>
    <col min="2558" max="2558" width="7.28515625" style="18" customWidth="1"/>
    <col min="2559" max="2559" width="7.5703125" style="18" customWidth="1"/>
    <col min="2560" max="2560" width="8.28515625" style="18" customWidth="1"/>
    <col min="2561" max="2561" width="8.42578125" style="18" customWidth="1"/>
    <col min="2562" max="2562" width="7.28515625" style="18" customWidth="1"/>
    <col min="2563" max="2564" width="9.140625" style="18" customWidth="1"/>
    <col min="2565" max="2565" width="8" style="18" customWidth="1"/>
    <col min="2566" max="2567" width="9.140625" style="18" customWidth="1"/>
    <col min="2568" max="2568" width="8" style="18" customWidth="1"/>
    <col min="2569" max="2569" width="9" style="18" customWidth="1"/>
    <col min="2570" max="2570" width="9.28515625" style="18" customWidth="1"/>
    <col min="2571" max="2571" width="6.85546875" style="18" customWidth="1"/>
    <col min="2572" max="2796" width="9.140625" style="18"/>
    <col min="2797" max="2797" width="19.28515625" style="18" customWidth="1"/>
    <col min="2798" max="2798" width="9.7109375" style="18" customWidth="1"/>
    <col min="2799" max="2799" width="9.42578125" style="18" customWidth="1"/>
    <col min="2800" max="2800" width="8.7109375" style="18" customWidth="1"/>
    <col min="2801" max="2802" width="9.42578125" style="18" customWidth="1"/>
    <col min="2803" max="2803" width="7.7109375" style="18" customWidth="1"/>
    <col min="2804" max="2804" width="8.85546875" style="18" customWidth="1"/>
    <col min="2805" max="2805" width="8.7109375" style="18" customWidth="1"/>
    <col min="2806" max="2806" width="7.7109375" style="18" customWidth="1"/>
    <col min="2807" max="2808" width="8.140625" style="18" customWidth="1"/>
    <col min="2809" max="2809" width="6.42578125" style="18" customWidth="1"/>
    <col min="2810" max="2811" width="7.42578125" style="18" customWidth="1"/>
    <col min="2812" max="2812" width="6.28515625" style="18" customWidth="1"/>
    <col min="2813" max="2813" width="7.7109375" style="18" customWidth="1"/>
    <col min="2814" max="2814" width="7.28515625" style="18" customWidth="1"/>
    <col min="2815" max="2815" width="7.5703125" style="18" customWidth="1"/>
    <col min="2816" max="2816" width="8.28515625" style="18" customWidth="1"/>
    <col min="2817" max="2817" width="8.42578125" style="18" customWidth="1"/>
    <col min="2818" max="2818" width="7.28515625" style="18" customWidth="1"/>
    <col min="2819" max="2820" width="9.140625" style="18" customWidth="1"/>
    <col min="2821" max="2821" width="8" style="18" customWidth="1"/>
    <col min="2822" max="2823" width="9.140625" style="18" customWidth="1"/>
    <col min="2824" max="2824" width="8" style="18" customWidth="1"/>
    <col min="2825" max="2825" width="9" style="18" customWidth="1"/>
    <col min="2826" max="2826" width="9.28515625" style="18" customWidth="1"/>
    <col min="2827" max="2827" width="6.85546875" style="18" customWidth="1"/>
    <col min="2828" max="3052" width="9.140625" style="18"/>
    <col min="3053" max="3053" width="19.28515625" style="18" customWidth="1"/>
    <col min="3054" max="3054" width="9.7109375" style="18" customWidth="1"/>
    <col min="3055" max="3055" width="9.42578125" style="18" customWidth="1"/>
    <col min="3056" max="3056" width="8.7109375" style="18" customWidth="1"/>
    <col min="3057" max="3058" width="9.42578125" style="18" customWidth="1"/>
    <col min="3059" max="3059" width="7.7109375" style="18" customWidth="1"/>
    <col min="3060" max="3060" width="8.85546875" style="18" customWidth="1"/>
    <col min="3061" max="3061" width="8.7109375" style="18" customWidth="1"/>
    <col min="3062" max="3062" width="7.7109375" style="18" customWidth="1"/>
    <col min="3063" max="3064" width="8.140625" style="18" customWidth="1"/>
    <col min="3065" max="3065" width="6.42578125" style="18" customWidth="1"/>
    <col min="3066" max="3067" width="7.42578125" style="18" customWidth="1"/>
    <col min="3068" max="3068" width="6.28515625" style="18" customWidth="1"/>
    <col min="3069" max="3069" width="7.7109375" style="18" customWidth="1"/>
    <col min="3070" max="3070" width="7.28515625" style="18" customWidth="1"/>
    <col min="3071" max="3071" width="7.5703125" style="18" customWidth="1"/>
    <col min="3072" max="3072" width="8.28515625" style="18" customWidth="1"/>
    <col min="3073" max="3073" width="8.42578125" style="18" customWidth="1"/>
    <col min="3074" max="3074" width="7.28515625" style="18" customWidth="1"/>
    <col min="3075" max="3076" width="9.140625" style="18" customWidth="1"/>
    <col min="3077" max="3077" width="8" style="18" customWidth="1"/>
    <col min="3078" max="3079" width="9.140625" style="18" customWidth="1"/>
    <col min="3080" max="3080" width="8" style="18" customWidth="1"/>
    <col min="3081" max="3081" width="9" style="18" customWidth="1"/>
    <col min="3082" max="3082" width="9.28515625" style="18" customWidth="1"/>
    <col min="3083" max="3083" width="6.85546875" style="18" customWidth="1"/>
    <col min="3084" max="3308" width="9.140625" style="18"/>
    <col min="3309" max="3309" width="19.28515625" style="18" customWidth="1"/>
    <col min="3310" max="3310" width="9.7109375" style="18" customWidth="1"/>
    <col min="3311" max="3311" width="9.42578125" style="18" customWidth="1"/>
    <col min="3312" max="3312" width="8.7109375" style="18" customWidth="1"/>
    <col min="3313" max="3314" width="9.42578125" style="18" customWidth="1"/>
    <col min="3315" max="3315" width="7.7109375" style="18" customWidth="1"/>
    <col min="3316" max="3316" width="8.85546875" style="18" customWidth="1"/>
    <col min="3317" max="3317" width="8.7109375" style="18" customWidth="1"/>
    <col min="3318" max="3318" width="7.7109375" style="18" customWidth="1"/>
    <col min="3319" max="3320" width="8.140625" style="18" customWidth="1"/>
    <col min="3321" max="3321" width="6.42578125" style="18" customWidth="1"/>
    <col min="3322" max="3323" width="7.42578125" style="18" customWidth="1"/>
    <col min="3324" max="3324" width="6.28515625" style="18" customWidth="1"/>
    <col min="3325" max="3325" width="7.7109375" style="18" customWidth="1"/>
    <col min="3326" max="3326" width="7.28515625" style="18" customWidth="1"/>
    <col min="3327" max="3327" width="7.5703125" style="18" customWidth="1"/>
    <col min="3328" max="3328" width="8.28515625" style="18" customWidth="1"/>
    <col min="3329" max="3329" width="8.42578125" style="18" customWidth="1"/>
    <col min="3330" max="3330" width="7.28515625" style="18" customWidth="1"/>
    <col min="3331" max="3332" width="9.140625" style="18" customWidth="1"/>
    <col min="3333" max="3333" width="8" style="18" customWidth="1"/>
    <col min="3334" max="3335" width="9.140625" style="18" customWidth="1"/>
    <col min="3336" max="3336" width="8" style="18" customWidth="1"/>
    <col min="3337" max="3337" width="9" style="18" customWidth="1"/>
    <col min="3338" max="3338" width="9.28515625" style="18" customWidth="1"/>
    <col min="3339" max="3339" width="6.85546875" style="18" customWidth="1"/>
    <col min="3340" max="3564" width="9.140625" style="18"/>
    <col min="3565" max="3565" width="19.28515625" style="18" customWidth="1"/>
    <col min="3566" max="3566" width="9.7109375" style="18" customWidth="1"/>
    <col min="3567" max="3567" width="9.42578125" style="18" customWidth="1"/>
    <col min="3568" max="3568" width="8.7109375" style="18" customWidth="1"/>
    <col min="3569" max="3570" width="9.42578125" style="18" customWidth="1"/>
    <col min="3571" max="3571" width="7.7109375" style="18" customWidth="1"/>
    <col min="3572" max="3572" width="8.85546875" style="18" customWidth="1"/>
    <col min="3573" max="3573" width="8.7109375" style="18" customWidth="1"/>
    <col min="3574" max="3574" width="7.7109375" style="18" customWidth="1"/>
    <col min="3575" max="3576" width="8.140625" style="18" customWidth="1"/>
    <col min="3577" max="3577" width="6.42578125" style="18" customWidth="1"/>
    <col min="3578" max="3579" width="7.42578125" style="18" customWidth="1"/>
    <col min="3580" max="3580" width="6.28515625" style="18" customWidth="1"/>
    <col min="3581" max="3581" width="7.7109375" style="18" customWidth="1"/>
    <col min="3582" max="3582" width="7.28515625" style="18" customWidth="1"/>
    <col min="3583" max="3583" width="7.5703125" style="18" customWidth="1"/>
    <col min="3584" max="3584" width="8.28515625" style="18" customWidth="1"/>
    <col min="3585" max="3585" width="8.42578125" style="18" customWidth="1"/>
    <col min="3586" max="3586" width="7.28515625" style="18" customWidth="1"/>
    <col min="3587" max="3588" width="9.140625" style="18" customWidth="1"/>
    <col min="3589" max="3589" width="8" style="18" customWidth="1"/>
    <col min="3590" max="3591" width="9.140625" style="18" customWidth="1"/>
    <col min="3592" max="3592" width="8" style="18" customWidth="1"/>
    <col min="3593" max="3593" width="9" style="18" customWidth="1"/>
    <col min="3594" max="3594" width="9.28515625" style="18" customWidth="1"/>
    <col min="3595" max="3595" width="6.85546875" style="18" customWidth="1"/>
    <col min="3596" max="3820" width="9.140625" style="18"/>
    <col min="3821" max="3821" width="19.28515625" style="18" customWidth="1"/>
    <col min="3822" max="3822" width="9.7109375" style="18" customWidth="1"/>
    <col min="3823" max="3823" width="9.42578125" style="18" customWidth="1"/>
    <col min="3824" max="3824" width="8.7109375" style="18" customWidth="1"/>
    <col min="3825" max="3826" width="9.42578125" style="18" customWidth="1"/>
    <col min="3827" max="3827" width="7.7109375" style="18" customWidth="1"/>
    <col min="3828" max="3828" width="8.85546875" style="18" customWidth="1"/>
    <col min="3829" max="3829" width="8.7109375" style="18" customWidth="1"/>
    <col min="3830" max="3830" width="7.7109375" style="18" customWidth="1"/>
    <col min="3831" max="3832" width="8.140625" style="18" customWidth="1"/>
    <col min="3833" max="3833" width="6.42578125" style="18" customWidth="1"/>
    <col min="3834" max="3835" width="7.42578125" style="18" customWidth="1"/>
    <col min="3836" max="3836" width="6.28515625" style="18" customWidth="1"/>
    <col min="3837" max="3837" width="7.7109375" style="18" customWidth="1"/>
    <col min="3838" max="3838" width="7.28515625" style="18" customWidth="1"/>
    <col min="3839" max="3839" width="7.5703125" style="18" customWidth="1"/>
    <col min="3840" max="3840" width="8.28515625" style="18" customWidth="1"/>
    <col min="3841" max="3841" width="8.42578125" style="18" customWidth="1"/>
    <col min="3842" max="3842" width="7.28515625" style="18" customWidth="1"/>
    <col min="3843" max="3844" width="9.140625" style="18" customWidth="1"/>
    <col min="3845" max="3845" width="8" style="18" customWidth="1"/>
    <col min="3846" max="3847" width="9.140625" style="18" customWidth="1"/>
    <col min="3848" max="3848" width="8" style="18" customWidth="1"/>
    <col min="3849" max="3849" width="9" style="18" customWidth="1"/>
    <col min="3850" max="3850" width="9.28515625" style="18" customWidth="1"/>
    <col min="3851" max="3851" width="6.85546875" style="18" customWidth="1"/>
    <col min="3852" max="4076" width="9.140625" style="18"/>
    <col min="4077" max="4077" width="19.28515625" style="18" customWidth="1"/>
    <col min="4078" max="4078" width="9.7109375" style="18" customWidth="1"/>
    <col min="4079" max="4079" width="9.42578125" style="18" customWidth="1"/>
    <col min="4080" max="4080" width="8.7109375" style="18" customWidth="1"/>
    <col min="4081" max="4082" width="9.42578125" style="18" customWidth="1"/>
    <col min="4083" max="4083" width="7.7109375" style="18" customWidth="1"/>
    <col min="4084" max="4084" width="8.85546875" style="18" customWidth="1"/>
    <col min="4085" max="4085" width="8.7109375" style="18" customWidth="1"/>
    <col min="4086" max="4086" width="7.7109375" style="18" customWidth="1"/>
    <col min="4087" max="4088" width="8.140625" style="18" customWidth="1"/>
    <col min="4089" max="4089" width="6.42578125" style="18" customWidth="1"/>
    <col min="4090" max="4091" width="7.42578125" style="18" customWidth="1"/>
    <col min="4092" max="4092" width="6.28515625" style="18" customWidth="1"/>
    <col min="4093" max="4093" width="7.7109375" style="18" customWidth="1"/>
    <col min="4094" max="4094" width="7.28515625" style="18" customWidth="1"/>
    <col min="4095" max="4095" width="7.5703125" style="18" customWidth="1"/>
    <col min="4096" max="4096" width="8.28515625" style="18" customWidth="1"/>
    <col min="4097" max="4097" width="8.42578125" style="18" customWidth="1"/>
    <col min="4098" max="4098" width="7.28515625" style="18" customWidth="1"/>
    <col min="4099" max="4100" width="9.140625" style="18" customWidth="1"/>
    <col min="4101" max="4101" width="8" style="18" customWidth="1"/>
    <col min="4102" max="4103" width="9.140625" style="18" customWidth="1"/>
    <col min="4104" max="4104" width="8" style="18" customWidth="1"/>
    <col min="4105" max="4105" width="9" style="18" customWidth="1"/>
    <col min="4106" max="4106" width="9.28515625" style="18" customWidth="1"/>
    <col min="4107" max="4107" width="6.85546875" style="18" customWidth="1"/>
    <col min="4108" max="4332" width="9.140625" style="18"/>
    <col min="4333" max="4333" width="19.28515625" style="18" customWidth="1"/>
    <col min="4334" max="4334" width="9.7109375" style="18" customWidth="1"/>
    <col min="4335" max="4335" width="9.42578125" style="18" customWidth="1"/>
    <col min="4336" max="4336" width="8.7109375" style="18" customWidth="1"/>
    <col min="4337" max="4338" width="9.42578125" style="18" customWidth="1"/>
    <col min="4339" max="4339" width="7.7109375" style="18" customWidth="1"/>
    <col min="4340" max="4340" width="8.85546875" style="18" customWidth="1"/>
    <col min="4341" max="4341" width="8.7109375" style="18" customWidth="1"/>
    <col min="4342" max="4342" width="7.7109375" style="18" customWidth="1"/>
    <col min="4343" max="4344" width="8.140625" style="18" customWidth="1"/>
    <col min="4345" max="4345" width="6.42578125" style="18" customWidth="1"/>
    <col min="4346" max="4347" width="7.42578125" style="18" customWidth="1"/>
    <col min="4348" max="4348" width="6.28515625" style="18" customWidth="1"/>
    <col min="4349" max="4349" width="7.7109375" style="18" customWidth="1"/>
    <col min="4350" max="4350" width="7.28515625" style="18" customWidth="1"/>
    <col min="4351" max="4351" width="7.5703125" style="18" customWidth="1"/>
    <col min="4352" max="4352" width="8.28515625" style="18" customWidth="1"/>
    <col min="4353" max="4353" width="8.42578125" style="18" customWidth="1"/>
    <col min="4354" max="4354" width="7.28515625" style="18" customWidth="1"/>
    <col min="4355" max="4356" width="9.140625" style="18" customWidth="1"/>
    <col min="4357" max="4357" width="8" style="18" customWidth="1"/>
    <col min="4358" max="4359" width="9.140625" style="18" customWidth="1"/>
    <col min="4360" max="4360" width="8" style="18" customWidth="1"/>
    <col min="4361" max="4361" width="9" style="18" customWidth="1"/>
    <col min="4362" max="4362" width="9.28515625" style="18" customWidth="1"/>
    <col min="4363" max="4363" width="6.85546875" style="18" customWidth="1"/>
    <col min="4364" max="4588" width="9.140625" style="18"/>
    <col min="4589" max="4589" width="19.28515625" style="18" customWidth="1"/>
    <col min="4590" max="4590" width="9.7109375" style="18" customWidth="1"/>
    <col min="4591" max="4591" width="9.42578125" style="18" customWidth="1"/>
    <col min="4592" max="4592" width="8.7109375" style="18" customWidth="1"/>
    <col min="4593" max="4594" width="9.42578125" style="18" customWidth="1"/>
    <col min="4595" max="4595" width="7.7109375" style="18" customWidth="1"/>
    <col min="4596" max="4596" width="8.85546875" style="18" customWidth="1"/>
    <col min="4597" max="4597" width="8.7109375" style="18" customWidth="1"/>
    <col min="4598" max="4598" width="7.7109375" style="18" customWidth="1"/>
    <col min="4599" max="4600" width="8.140625" style="18" customWidth="1"/>
    <col min="4601" max="4601" width="6.42578125" style="18" customWidth="1"/>
    <col min="4602" max="4603" width="7.42578125" style="18" customWidth="1"/>
    <col min="4604" max="4604" width="6.28515625" style="18" customWidth="1"/>
    <col min="4605" max="4605" width="7.7109375" style="18" customWidth="1"/>
    <col min="4606" max="4606" width="7.28515625" style="18" customWidth="1"/>
    <col min="4607" max="4607" width="7.5703125" style="18" customWidth="1"/>
    <col min="4608" max="4608" width="8.28515625" style="18" customWidth="1"/>
    <col min="4609" max="4609" width="8.42578125" style="18" customWidth="1"/>
    <col min="4610" max="4610" width="7.28515625" style="18" customWidth="1"/>
    <col min="4611" max="4612" width="9.140625" style="18" customWidth="1"/>
    <col min="4613" max="4613" width="8" style="18" customWidth="1"/>
    <col min="4614" max="4615" width="9.140625" style="18" customWidth="1"/>
    <col min="4616" max="4616" width="8" style="18" customWidth="1"/>
    <col min="4617" max="4617" width="9" style="18" customWidth="1"/>
    <col min="4618" max="4618" width="9.28515625" style="18" customWidth="1"/>
    <col min="4619" max="4619" width="6.85546875" style="18" customWidth="1"/>
    <col min="4620" max="4844" width="9.140625" style="18"/>
    <col min="4845" max="4845" width="19.28515625" style="18" customWidth="1"/>
    <col min="4846" max="4846" width="9.7109375" style="18" customWidth="1"/>
    <col min="4847" max="4847" width="9.42578125" style="18" customWidth="1"/>
    <col min="4848" max="4848" width="8.7109375" style="18" customWidth="1"/>
    <col min="4849" max="4850" width="9.42578125" style="18" customWidth="1"/>
    <col min="4851" max="4851" width="7.7109375" style="18" customWidth="1"/>
    <col min="4852" max="4852" width="8.85546875" style="18" customWidth="1"/>
    <col min="4853" max="4853" width="8.7109375" style="18" customWidth="1"/>
    <col min="4854" max="4854" width="7.7109375" style="18" customWidth="1"/>
    <col min="4855" max="4856" width="8.140625" style="18" customWidth="1"/>
    <col min="4857" max="4857" width="6.42578125" style="18" customWidth="1"/>
    <col min="4858" max="4859" width="7.42578125" style="18" customWidth="1"/>
    <col min="4860" max="4860" width="6.28515625" style="18" customWidth="1"/>
    <col min="4861" max="4861" width="7.7109375" style="18" customWidth="1"/>
    <col min="4862" max="4862" width="7.28515625" style="18" customWidth="1"/>
    <col min="4863" max="4863" width="7.5703125" style="18" customWidth="1"/>
    <col min="4864" max="4864" width="8.28515625" style="18" customWidth="1"/>
    <col min="4865" max="4865" width="8.42578125" style="18" customWidth="1"/>
    <col min="4866" max="4866" width="7.28515625" style="18" customWidth="1"/>
    <col min="4867" max="4868" width="9.140625" style="18" customWidth="1"/>
    <col min="4869" max="4869" width="8" style="18" customWidth="1"/>
    <col min="4870" max="4871" width="9.140625" style="18" customWidth="1"/>
    <col min="4872" max="4872" width="8" style="18" customWidth="1"/>
    <col min="4873" max="4873" width="9" style="18" customWidth="1"/>
    <col min="4874" max="4874" width="9.28515625" style="18" customWidth="1"/>
    <col min="4875" max="4875" width="6.85546875" style="18" customWidth="1"/>
    <col min="4876" max="5100" width="9.140625" style="18"/>
    <col min="5101" max="5101" width="19.28515625" style="18" customWidth="1"/>
    <col min="5102" max="5102" width="9.7109375" style="18" customWidth="1"/>
    <col min="5103" max="5103" width="9.42578125" style="18" customWidth="1"/>
    <col min="5104" max="5104" width="8.7109375" style="18" customWidth="1"/>
    <col min="5105" max="5106" width="9.42578125" style="18" customWidth="1"/>
    <col min="5107" max="5107" width="7.7109375" style="18" customWidth="1"/>
    <col min="5108" max="5108" width="8.85546875" style="18" customWidth="1"/>
    <col min="5109" max="5109" width="8.7109375" style="18" customWidth="1"/>
    <col min="5110" max="5110" width="7.7109375" style="18" customWidth="1"/>
    <col min="5111" max="5112" width="8.140625" style="18" customWidth="1"/>
    <col min="5113" max="5113" width="6.42578125" style="18" customWidth="1"/>
    <col min="5114" max="5115" width="7.42578125" style="18" customWidth="1"/>
    <col min="5116" max="5116" width="6.28515625" style="18" customWidth="1"/>
    <col min="5117" max="5117" width="7.7109375" style="18" customWidth="1"/>
    <col min="5118" max="5118" width="7.28515625" style="18" customWidth="1"/>
    <col min="5119" max="5119" width="7.5703125" style="18" customWidth="1"/>
    <col min="5120" max="5120" width="8.28515625" style="18" customWidth="1"/>
    <col min="5121" max="5121" width="8.42578125" style="18" customWidth="1"/>
    <col min="5122" max="5122" width="7.28515625" style="18" customWidth="1"/>
    <col min="5123" max="5124" width="9.140625" style="18" customWidth="1"/>
    <col min="5125" max="5125" width="8" style="18" customWidth="1"/>
    <col min="5126" max="5127" width="9.140625" style="18" customWidth="1"/>
    <col min="5128" max="5128" width="8" style="18" customWidth="1"/>
    <col min="5129" max="5129" width="9" style="18" customWidth="1"/>
    <col min="5130" max="5130" width="9.28515625" style="18" customWidth="1"/>
    <col min="5131" max="5131" width="6.85546875" style="18" customWidth="1"/>
    <col min="5132" max="5356" width="9.140625" style="18"/>
    <col min="5357" max="5357" width="19.28515625" style="18" customWidth="1"/>
    <col min="5358" max="5358" width="9.7109375" style="18" customWidth="1"/>
    <col min="5359" max="5359" width="9.42578125" style="18" customWidth="1"/>
    <col min="5360" max="5360" width="8.7109375" style="18" customWidth="1"/>
    <col min="5361" max="5362" width="9.42578125" style="18" customWidth="1"/>
    <col min="5363" max="5363" width="7.7109375" style="18" customWidth="1"/>
    <col min="5364" max="5364" width="8.85546875" style="18" customWidth="1"/>
    <col min="5365" max="5365" width="8.7109375" style="18" customWidth="1"/>
    <col min="5366" max="5366" width="7.7109375" style="18" customWidth="1"/>
    <col min="5367" max="5368" width="8.140625" style="18" customWidth="1"/>
    <col min="5369" max="5369" width="6.42578125" style="18" customWidth="1"/>
    <col min="5370" max="5371" width="7.42578125" style="18" customWidth="1"/>
    <col min="5372" max="5372" width="6.28515625" style="18" customWidth="1"/>
    <col min="5373" max="5373" width="7.7109375" style="18" customWidth="1"/>
    <col min="5374" max="5374" width="7.28515625" style="18" customWidth="1"/>
    <col min="5375" max="5375" width="7.5703125" style="18" customWidth="1"/>
    <col min="5376" max="5376" width="8.28515625" style="18" customWidth="1"/>
    <col min="5377" max="5377" width="8.42578125" style="18" customWidth="1"/>
    <col min="5378" max="5378" width="7.28515625" style="18" customWidth="1"/>
    <col min="5379" max="5380" width="9.140625" style="18" customWidth="1"/>
    <col min="5381" max="5381" width="8" style="18" customWidth="1"/>
    <col min="5382" max="5383" width="9.140625" style="18" customWidth="1"/>
    <col min="5384" max="5384" width="8" style="18" customWidth="1"/>
    <col min="5385" max="5385" width="9" style="18" customWidth="1"/>
    <col min="5386" max="5386" width="9.28515625" style="18" customWidth="1"/>
    <col min="5387" max="5387" width="6.85546875" style="18" customWidth="1"/>
    <col min="5388" max="5612" width="9.140625" style="18"/>
    <col min="5613" max="5613" width="19.28515625" style="18" customWidth="1"/>
    <col min="5614" max="5614" width="9.7109375" style="18" customWidth="1"/>
    <col min="5615" max="5615" width="9.42578125" style="18" customWidth="1"/>
    <col min="5616" max="5616" width="8.7109375" style="18" customWidth="1"/>
    <col min="5617" max="5618" width="9.42578125" style="18" customWidth="1"/>
    <col min="5619" max="5619" width="7.7109375" style="18" customWidth="1"/>
    <col min="5620" max="5620" width="8.85546875" style="18" customWidth="1"/>
    <col min="5621" max="5621" width="8.7109375" style="18" customWidth="1"/>
    <col min="5622" max="5622" width="7.7109375" style="18" customWidth="1"/>
    <col min="5623" max="5624" width="8.140625" style="18" customWidth="1"/>
    <col min="5625" max="5625" width="6.42578125" style="18" customWidth="1"/>
    <col min="5626" max="5627" width="7.42578125" style="18" customWidth="1"/>
    <col min="5628" max="5628" width="6.28515625" style="18" customWidth="1"/>
    <col min="5629" max="5629" width="7.7109375" style="18" customWidth="1"/>
    <col min="5630" max="5630" width="7.28515625" style="18" customWidth="1"/>
    <col min="5631" max="5631" width="7.5703125" style="18" customWidth="1"/>
    <col min="5632" max="5632" width="8.28515625" style="18" customWidth="1"/>
    <col min="5633" max="5633" width="8.42578125" style="18" customWidth="1"/>
    <col min="5634" max="5634" width="7.28515625" style="18" customWidth="1"/>
    <col min="5635" max="5636" width="9.140625" style="18" customWidth="1"/>
    <col min="5637" max="5637" width="8" style="18" customWidth="1"/>
    <col min="5638" max="5639" width="9.140625" style="18" customWidth="1"/>
    <col min="5640" max="5640" width="8" style="18" customWidth="1"/>
    <col min="5641" max="5641" width="9" style="18" customWidth="1"/>
    <col min="5642" max="5642" width="9.28515625" style="18" customWidth="1"/>
    <col min="5643" max="5643" width="6.85546875" style="18" customWidth="1"/>
    <col min="5644" max="5868" width="9.140625" style="18"/>
    <col min="5869" max="5869" width="19.28515625" style="18" customWidth="1"/>
    <col min="5870" max="5870" width="9.7109375" style="18" customWidth="1"/>
    <col min="5871" max="5871" width="9.42578125" style="18" customWidth="1"/>
    <col min="5872" max="5872" width="8.7109375" style="18" customWidth="1"/>
    <col min="5873" max="5874" width="9.42578125" style="18" customWidth="1"/>
    <col min="5875" max="5875" width="7.7109375" style="18" customWidth="1"/>
    <col min="5876" max="5876" width="8.85546875" style="18" customWidth="1"/>
    <col min="5877" max="5877" width="8.7109375" style="18" customWidth="1"/>
    <col min="5878" max="5878" width="7.7109375" style="18" customWidth="1"/>
    <col min="5879" max="5880" width="8.140625" style="18" customWidth="1"/>
    <col min="5881" max="5881" width="6.42578125" style="18" customWidth="1"/>
    <col min="5882" max="5883" width="7.42578125" style="18" customWidth="1"/>
    <col min="5884" max="5884" width="6.28515625" style="18" customWidth="1"/>
    <col min="5885" max="5885" width="7.7109375" style="18" customWidth="1"/>
    <col min="5886" max="5886" width="7.28515625" style="18" customWidth="1"/>
    <col min="5887" max="5887" width="7.5703125" style="18" customWidth="1"/>
    <col min="5888" max="5888" width="8.28515625" style="18" customWidth="1"/>
    <col min="5889" max="5889" width="8.42578125" style="18" customWidth="1"/>
    <col min="5890" max="5890" width="7.28515625" style="18" customWidth="1"/>
    <col min="5891" max="5892" width="9.140625" style="18" customWidth="1"/>
    <col min="5893" max="5893" width="8" style="18" customWidth="1"/>
    <col min="5894" max="5895" width="9.140625" style="18" customWidth="1"/>
    <col min="5896" max="5896" width="8" style="18" customWidth="1"/>
    <col min="5897" max="5897" width="9" style="18" customWidth="1"/>
    <col min="5898" max="5898" width="9.28515625" style="18" customWidth="1"/>
    <col min="5899" max="5899" width="6.85546875" style="18" customWidth="1"/>
    <col min="5900" max="6124" width="9.140625" style="18"/>
    <col min="6125" max="6125" width="19.28515625" style="18" customWidth="1"/>
    <col min="6126" max="6126" width="9.7109375" style="18" customWidth="1"/>
    <col min="6127" max="6127" width="9.42578125" style="18" customWidth="1"/>
    <col min="6128" max="6128" width="8.7109375" style="18" customWidth="1"/>
    <col min="6129" max="6130" width="9.42578125" style="18" customWidth="1"/>
    <col min="6131" max="6131" width="7.7109375" style="18" customWidth="1"/>
    <col min="6132" max="6132" width="8.85546875" style="18" customWidth="1"/>
    <col min="6133" max="6133" width="8.7109375" style="18" customWidth="1"/>
    <col min="6134" max="6134" width="7.7109375" style="18" customWidth="1"/>
    <col min="6135" max="6136" width="8.140625" style="18" customWidth="1"/>
    <col min="6137" max="6137" width="6.42578125" style="18" customWidth="1"/>
    <col min="6138" max="6139" width="7.42578125" style="18" customWidth="1"/>
    <col min="6140" max="6140" width="6.28515625" style="18" customWidth="1"/>
    <col min="6141" max="6141" width="7.7109375" style="18" customWidth="1"/>
    <col min="6142" max="6142" width="7.28515625" style="18" customWidth="1"/>
    <col min="6143" max="6143" width="7.5703125" style="18" customWidth="1"/>
    <col min="6144" max="6144" width="8.28515625" style="18" customWidth="1"/>
    <col min="6145" max="6145" width="8.42578125" style="18" customWidth="1"/>
    <col min="6146" max="6146" width="7.28515625" style="18" customWidth="1"/>
    <col min="6147" max="6148" width="9.140625" style="18" customWidth="1"/>
    <col min="6149" max="6149" width="8" style="18" customWidth="1"/>
    <col min="6150" max="6151" width="9.140625" style="18" customWidth="1"/>
    <col min="6152" max="6152" width="8" style="18" customWidth="1"/>
    <col min="6153" max="6153" width="9" style="18" customWidth="1"/>
    <col min="6154" max="6154" width="9.28515625" style="18" customWidth="1"/>
    <col min="6155" max="6155" width="6.85546875" style="18" customWidth="1"/>
    <col min="6156" max="6380" width="9.140625" style="18"/>
    <col min="6381" max="6381" width="19.28515625" style="18" customWidth="1"/>
    <col min="6382" max="6382" width="9.7109375" style="18" customWidth="1"/>
    <col min="6383" max="6383" width="9.42578125" style="18" customWidth="1"/>
    <col min="6384" max="6384" width="8.7109375" style="18" customWidth="1"/>
    <col min="6385" max="6386" width="9.42578125" style="18" customWidth="1"/>
    <col min="6387" max="6387" width="7.7109375" style="18" customWidth="1"/>
    <col min="6388" max="6388" width="8.85546875" style="18" customWidth="1"/>
    <col min="6389" max="6389" width="8.7109375" style="18" customWidth="1"/>
    <col min="6390" max="6390" width="7.7109375" style="18" customWidth="1"/>
    <col min="6391" max="6392" width="8.140625" style="18" customWidth="1"/>
    <col min="6393" max="6393" width="6.42578125" style="18" customWidth="1"/>
    <col min="6394" max="6395" width="7.42578125" style="18" customWidth="1"/>
    <col min="6396" max="6396" width="6.28515625" style="18" customWidth="1"/>
    <col min="6397" max="6397" width="7.7109375" style="18" customWidth="1"/>
    <col min="6398" max="6398" width="7.28515625" style="18" customWidth="1"/>
    <col min="6399" max="6399" width="7.5703125" style="18" customWidth="1"/>
    <col min="6400" max="6400" width="8.28515625" style="18" customWidth="1"/>
    <col min="6401" max="6401" width="8.42578125" style="18" customWidth="1"/>
    <col min="6402" max="6402" width="7.28515625" style="18" customWidth="1"/>
    <col min="6403" max="6404" width="9.140625" style="18" customWidth="1"/>
    <col min="6405" max="6405" width="8" style="18" customWidth="1"/>
    <col min="6406" max="6407" width="9.140625" style="18" customWidth="1"/>
    <col min="6408" max="6408" width="8" style="18" customWidth="1"/>
    <col min="6409" max="6409" width="9" style="18" customWidth="1"/>
    <col min="6410" max="6410" width="9.28515625" style="18" customWidth="1"/>
    <col min="6411" max="6411" width="6.85546875" style="18" customWidth="1"/>
    <col min="6412" max="6636" width="9.140625" style="18"/>
    <col min="6637" max="6637" width="19.28515625" style="18" customWidth="1"/>
    <col min="6638" max="6638" width="9.7109375" style="18" customWidth="1"/>
    <col min="6639" max="6639" width="9.42578125" style="18" customWidth="1"/>
    <col min="6640" max="6640" width="8.7109375" style="18" customWidth="1"/>
    <col min="6641" max="6642" width="9.42578125" style="18" customWidth="1"/>
    <col min="6643" max="6643" width="7.7109375" style="18" customWidth="1"/>
    <col min="6644" max="6644" width="8.85546875" style="18" customWidth="1"/>
    <col min="6645" max="6645" width="8.7109375" style="18" customWidth="1"/>
    <col min="6646" max="6646" width="7.7109375" style="18" customWidth="1"/>
    <col min="6647" max="6648" width="8.140625" style="18" customWidth="1"/>
    <col min="6649" max="6649" width="6.42578125" style="18" customWidth="1"/>
    <col min="6650" max="6651" width="7.42578125" style="18" customWidth="1"/>
    <col min="6652" max="6652" width="6.28515625" style="18" customWidth="1"/>
    <col min="6653" max="6653" width="7.7109375" style="18" customWidth="1"/>
    <col min="6654" max="6654" width="7.28515625" style="18" customWidth="1"/>
    <col min="6655" max="6655" width="7.5703125" style="18" customWidth="1"/>
    <col min="6656" max="6656" width="8.28515625" style="18" customWidth="1"/>
    <col min="6657" max="6657" width="8.42578125" style="18" customWidth="1"/>
    <col min="6658" max="6658" width="7.28515625" style="18" customWidth="1"/>
    <col min="6659" max="6660" width="9.140625" style="18" customWidth="1"/>
    <col min="6661" max="6661" width="8" style="18" customWidth="1"/>
    <col min="6662" max="6663" width="9.140625" style="18" customWidth="1"/>
    <col min="6664" max="6664" width="8" style="18" customWidth="1"/>
    <col min="6665" max="6665" width="9" style="18" customWidth="1"/>
    <col min="6666" max="6666" width="9.28515625" style="18" customWidth="1"/>
    <col min="6667" max="6667" width="6.85546875" style="18" customWidth="1"/>
    <col min="6668" max="6892" width="9.140625" style="18"/>
    <col min="6893" max="6893" width="19.28515625" style="18" customWidth="1"/>
    <col min="6894" max="6894" width="9.7109375" style="18" customWidth="1"/>
    <col min="6895" max="6895" width="9.42578125" style="18" customWidth="1"/>
    <col min="6896" max="6896" width="8.7109375" style="18" customWidth="1"/>
    <col min="6897" max="6898" width="9.42578125" style="18" customWidth="1"/>
    <col min="6899" max="6899" width="7.7109375" style="18" customWidth="1"/>
    <col min="6900" max="6900" width="8.85546875" style="18" customWidth="1"/>
    <col min="6901" max="6901" width="8.7109375" style="18" customWidth="1"/>
    <col min="6902" max="6902" width="7.7109375" style="18" customWidth="1"/>
    <col min="6903" max="6904" width="8.140625" style="18" customWidth="1"/>
    <col min="6905" max="6905" width="6.42578125" style="18" customWidth="1"/>
    <col min="6906" max="6907" width="7.42578125" style="18" customWidth="1"/>
    <col min="6908" max="6908" width="6.28515625" style="18" customWidth="1"/>
    <col min="6909" max="6909" width="7.7109375" style="18" customWidth="1"/>
    <col min="6910" max="6910" width="7.28515625" style="18" customWidth="1"/>
    <col min="6911" max="6911" width="7.5703125" style="18" customWidth="1"/>
    <col min="6912" max="6912" width="8.28515625" style="18" customWidth="1"/>
    <col min="6913" max="6913" width="8.42578125" style="18" customWidth="1"/>
    <col min="6914" max="6914" width="7.28515625" style="18" customWidth="1"/>
    <col min="6915" max="6916" width="9.140625" style="18" customWidth="1"/>
    <col min="6917" max="6917" width="8" style="18" customWidth="1"/>
    <col min="6918" max="6919" width="9.140625" style="18" customWidth="1"/>
    <col min="6920" max="6920" width="8" style="18" customWidth="1"/>
    <col min="6921" max="6921" width="9" style="18" customWidth="1"/>
    <col min="6922" max="6922" width="9.28515625" style="18" customWidth="1"/>
    <col min="6923" max="6923" width="6.85546875" style="18" customWidth="1"/>
    <col min="6924" max="7148" width="9.140625" style="18"/>
    <col min="7149" max="7149" width="19.28515625" style="18" customWidth="1"/>
    <col min="7150" max="7150" width="9.7109375" style="18" customWidth="1"/>
    <col min="7151" max="7151" width="9.42578125" style="18" customWidth="1"/>
    <col min="7152" max="7152" width="8.7109375" style="18" customWidth="1"/>
    <col min="7153" max="7154" width="9.42578125" style="18" customWidth="1"/>
    <col min="7155" max="7155" width="7.7109375" style="18" customWidth="1"/>
    <col min="7156" max="7156" width="8.85546875" style="18" customWidth="1"/>
    <col min="7157" max="7157" width="8.7109375" style="18" customWidth="1"/>
    <col min="7158" max="7158" width="7.7109375" style="18" customWidth="1"/>
    <col min="7159" max="7160" width="8.140625" style="18" customWidth="1"/>
    <col min="7161" max="7161" width="6.42578125" style="18" customWidth="1"/>
    <col min="7162" max="7163" width="7.42578125" style="18" customWidth="1"/>
    <col min="7164" max="7164" width="6.28515625" style="18" customWidth="1"/>
    <col min="7165" max="7165" width="7.7109375" style="18" customWidth="1"/>
    <col min="7166" max="7166" width="7.28515625" style="18" customWidth="1"/>
    <col min="7167" max="7167" width="7.5703125" style="18" customWidth="1"/>
    <col min="7168" max="7168" width="8.28515625" style="18" customWidth="1"/>
    <col min="7169" max="7169" width="8.42578125" style="18" customWidth="1"/>
    <col min="7170" max="7170" width="7.28515625" style="18" customWidth="1"/>
    <col min="7171" max="7172" width="9.140625" style="18" customWidth="1"/>
    <col min="7173" max="7173" width="8" style="18" customWidth="1"/>
    <col min="7174" max="7175" width="9.140625" style="18" customWidth="1"/>
    <col min="7176" max="7176" width="8" style="18" customWidth="1"/>
    <col min="7177" max="7177" width="9" style="18" customWidth="1"/>
    <col min="7178" max="7178" width="9.28515625" style="18" customWidth="1"/>
    <col min="7179" max="7179" width="6.85546875" style="18" customWidth="1"/>
    <col min="7180" max="7404" width="9.140625" style="18"/>
    <col min="7405" max="7405" width="19.28515625" style="18" customWidth="1"/>
    <col min="7406" max="7406" width="9.7109375" style="18" customWidth="1"/>
    <col min="7407" max="7407" width="9.42578125" style="18" customWidth="1"/>
    <col min="7408" max="7408" width="8.7109375" style="18" customWidth="1"/>
    <col min="7409" max="7410" width="9.42578125" style="18" customWidth="1"/>
    <col min="7411" max="7411" width="7.7109375" style="18" customWidth="1"/>
    <col min="7412" max="7412" width="8.85546875" style="18" customWidth="1"/>
    <col min="7413" max="7413" width="8.7109375" style="18" customWidth="1"/>
    <col min="7414" max="7414" width="7.7109375" style="18" customWidth="1"/>
    <col min="7415" max="7416" width="8.140625" style="18" customWidth="1"/>
    <col min="7417" max="7417" width="6.42578125" style="18" customWidth="1"/>
    <col min="7418" max="7419" width="7.42578125" style="18" customWidth="1"/>
    <col min="7420" max="7420" width="6.28515625" style="18" customWidth="1"/>
    <col min="7421" max="7421" width="7.7109375" style="18" customWidth="1"/>
    <col min="7422" max="7422" width="7.28515625" style="18" customWidth="1"/>
    <col min="7423" max="7423" width="7.5703125" style="18" customWidth="1"/>
    <col min="7424" max="7424" width="8.28515625" style="18" customWidth="1"/>
    <col min="7425" max="7425" width="8.42578125" style="18" customWidth="1"/>
    <col min="7426" max="7426" width="7.28515625" style="18" customWidth="1"/>
    <col min="7427" max="7428" width="9.140625" style="18" customWidth="1"/>
    <col min="7429" max="7429" width="8" style="18" customWidth="1"/>
    <col min="7430" max="7431" width="9.140625" style="18" customWidth="1"/>
    <col min="7432" max="7432" width="8" style="18" customWidth="1"/>
    <col min="7433" max="7433" width="9" style="18" customWidth="1"/>
    <col min="7434" max="7434" width="9.28515625" style="18" customWidth="1"/>
    <col min="7435" max="7435" width="6.85546875" style="18" customWidth="1"/>
    <col min="7436" max="7660" width="9.140625" style="18"/>
    <col min="7661" max="7661" width="19.28515625" style="18" customWidth="1"/>
    <col min="7662" max="7662" width="9.7109375" style="18" customWidth="1"/>
    <col min="7663" max="7663" width="9.42578125" style="18" customWidth="1"/>
    <col min="7664" max="7664" width="8.7109375" style="18" customWidth="1"/>
    <col min="7665" max="7666" width="9.42578125" style="18" customWidth="1"/>
    <col min="7667" max="7667" width="7.7109375" style="18" customWidth="1"/>
    <col min="7668" max="7668" width="8.85546875" style="18" customWidth="1"/>
    <col min="7669" max="7669" width="8.7109375" style="18" customWidth="1"/>
    <col min="7670" max="7670" width="7.7109375" style="18" customWidth="1"/>
    <col min="7671" max="7672" width="8.140625" style="18" customWidth="1"/>
    <col min="7673" max="7673" width="6.42578125" style="18" customWidth="1"/>
    <col min="7674" max="7675" width="7.42578125" style="18" customWidth="1"/>
    <col min="7676" max="7676" width="6.28515625" style="18" customWidth="1"/>
    <col min="7677" max="7677" width="7.7109375" style="18" customWidth="1"/>
    <col min="7678" max="7678" width="7.28515625" style="18" customWidth="1"/>
    <col min="7679" max="7679" width="7.5703125" style="18" customWidth="1"/>
    <col min="7680" max="7680" width="8.28515625" style="18" customWidth="1"/>
    <col min="7681" max="7681" width="8.42578125" style="18" customWidth="1"/>
    <col min="7682" max="7682" width="7.28515625" style="18" customWidth="1"/>
    <col min="7683" max="7684" width="9.140625" style="18" customWidth="1"/>
    <col min="7685" max="7685" width="8" style="18" customWidth="1"/>
    <col min="7686" max="7687" width="9.140625" style="18" customWidth="1"/>
    <col min="7688" max="7688" width="8" style="18" customWidth="1"/>
    <col min="7689" max="7689" width="9" style="18" customWidth="1"/>
    <col min="7690" max="7690" width="9.28515625" style="18" customWidth="1"/>
    <col min="7691" max="7691" width="6.85546875" style="18" customWidth="1"/>
    <col min="7692" max="7916" width="9.140625" style="18"/>
    <col min="7917" max="7917" width="19.28515625" style="18" customWidth="1"/>
    <col min="7918" max="7918" width="9.7109375" style="18" customWidth="1"/>
    <col min="7919" max="7919" width="9.42578125" style="18" customWidth="1"/>
    <col min="7920" max="7920" width="8.7109375" style="18" customWidth="1"/>
    <col min="7921" max="7922" width="9.42578125" style="18" customWidth="1"/>
    <col min="7923" max="7923" width="7.7109375" style="18" customWidth="1"/>
    <col min="7924" max="7924" width="8.85546875" style="18" customWidth="1"/>
    <col min="7925" max="7925" width="8.7109375" style="18" customWidth="1"/>
    <col min="7926" max="7926" width="7.7109375" style="18" customWidth="1"/>
    <col min="7927" max="7928" width="8.140625" style="18" customWidth="1"/>
    <col min="7929" max="7929" width="6.42578125" style="18" customWidth="1"/>
    <col min="7930" max="7931" width="7.42578125" style="18" customWidth="1"/>
    <col min="7932" max="7932" width="6.28515625" style="18" customWidth="1"/>
    <col min="7933" max="7933" width="7.7109375" style="18" customWidth="1"/>
    <col min="7934" max="7934" width="7.28515625" style="18" customWidth="1"/>
    <col min="7935" max="7935" width="7.5703125" style="18" customWidth="1"/>
    <col min="7936" max="7936" width="8.28515625" style="18" customWidth="1"/>
    <col min="7937" max="7937" width="8.42578125" style="18" customWidth="1"/>
    <col min="7938" max="7938" width="7.28515625" style="18" customWidth="1"/>
    <col min="7939" max="7940" width="9.140625" style="18" customWidth="1"/>
    <col min="7941" max="7941" width="8" style="18" customWidth="1"/>
    <col min="7942" max="7943" width="9.140625" style="18" customWidth="1"/>
    <col min="7944" max="7944" width="8" style="18" customWidth="1"/>
    <col min="7945" max="7945" width="9" style="18" customWidth="1"/>
    <col min="7946" max="7946" width="9.28515625" style="18" customWidth="1"/>
    <col min="7947" max="7947" width="6.85546875" style="18" customWidth="1"/>
    <col min="7948" max="8172" width="9.140625" style="18"/>
    <col min="8173" max="8173" width="19.28515625" style="18" customWidth="1"/>
    <col min="8174" max="8174" width="9.7109375" style="18" customWidth="1"/>
    <col min="8175" max="8175" width="9.42578125" style="18" customWidth="1"/>
    <col min="8176" max="8176" width="8.7109375" style="18" customWidth="1"/>
    <col min="8177" max="8178" width="9.42578125" style="18" customWidth="1"/>
    <col min="8179" max="8179" width="7.7109375" style="18" customWidth="1"/>
    <col min="8180" max="8180" width="8.85546875" style="18" customWidth="1"/>
    <col min="8181" max="8181" width="8.7109375" style="18" customWidth="1"/>
    <col min="8182" max="8182" width="7.7109375" style="18" customWidth="1"/>
    <col min="8183" max="8184" width="8.140625" style="18" customWidth="1"/>
    <col min="8185" max="8185" width="6.42578125" style="18" customWidth="1"/>
    <col min="8186" max="8187" width="7.42578125" style="18" customWidth="1"/>
    <col min="8188" max="8188" width="6.28515625" style="18" customWidth="1"/>
    <col min="8189" max="8189" width="7.7109375" style="18" customWidth="1"/>
    <col min="8190" max="8190" width="7.28515625" style="18" customWidth="1"/>
    <col min="8191" max="8191" width="7.5703125" style="18" customWidth="1"/>
    <col min="8192" max="8192" width="8.28515625" style="18" customWidth="1"/>
    <col min="8193" max="8193" width="8.42578125" style="18" customWidth="1"/>
    <col min="8194" max="8194" width="7.28515625" style="18" customWidth="1"/>
    <col min="8195" max="8196" width="9.140625" style="18" customWidth="1"/>
    <col min="8197" max="8197" width="8" style="18" customWidth="1"/>
    <col min="8198" max="8199" width="9.140625" style="18" customWidth="1"/>
    <col min="8200" max="8200" width="8" style="18" customWidth="1"/>
    <col min="8201" max="8201" width="9" style="18" customWidth="1"/>
    <col min="8202" max="8202" width="9.28515625" style="18" customWidth="1"/>
    <col min="8203" max="8203" width="6.85546875" style="18" customWidth="1"/>
    <col min="8204" max="8428" width="9.140625" style="18"/>
    <col min="8429" max="8429" width="19.28515625" style="18" customWidth="1"/>
    <col min="8430" max="8430" width="9.7109375" style="18" customWidth="1"/>
    <col min="8431" max="8431" width="9.42578125" style="18" customWidth="1"/>
    <col min="8432" max="8432" width="8.7109375" style="18" customWidth="1"/>
    <col min="8433" max="8434" width="9.42578125" style="18" customWidth="1"/>
    <col min="8435" max="8435" width="7.7109375" style="18" customWidth="1"/>
    <col min="8436" max="8436" width="8.85546875" style="18" customWidth="1"/>
    <col min="8437" max="8437" width="8.7109375" style="18" customWidth="1"/>
    <col min="8438" max="8438" width="7.7109375" style="18" customWidth="1"/>
    <col min="8439" max="8440" width="8.140625" style="18" customWidth="1"/>
    <col min="8441" max="8441" width="6.42578125" style="18" customWidth="1"/>
    <col min="8442" max="8443" width="7.42578125" style="18" customWidth="1"/>
    <col min="8444" max="8444" width="6.28515625" style="18" customWidth="1"/>
    <col min="8445" max="8445" width="7.7109375" style="18" customWidth="1"/>
    <col min="8446" max="8446" width="7.28515625" style="18" customWidth="1"/>
    <col min="8447" max="8447" width="7.5703125" style="18" customWidth="1"/>
    <col min="8448" max="8448" width="8.28515625" style="18" customWidth="1"/>
    <col min="8449" max="8449" width="8.42578125" style="18" customWidth="1"/>
    <col min="8450" max="8450" width="7.28515625" style="18" customWidth="1"/>
    <col min="8451" max="8452" width="9.140625" style="18" customWidth="1"/>
    <col min="8453" max="8453" width="8" style="18" customWidth="1"/>
    <col min="8454" max="8455" width="9.140625" style="18" customWidth="1"/>
    <col min="8456" max="8456" width="8" style="18" customWidth="1"/>
    <col min="8457" max="8457" width="9" style="18" customWidth="1"/>
    <col min="8458" max="8458" width="9.28515625" style="18" customWidth="1"/>
    <col min="8459" max="8459" width="6.85546875" style="18" customWidth="1"/>
    <col min="8460" max="8684" width="9.140625" style="18"/>
    <col min="8685" max="8685" width="19.28515625" style="18" customWidth="1"/>
    <col min="8686" max="8686" width="9.7109375" style="18" customWidth="1"/>
    <col min="8687" max="8687" width="9.42578125" style="18" customWidth="1"/>
    <col min="8688" max="8688" width="8.7109375" style="18" customWidth="1"/>
    <col min="8689" max="8690" width="9.42578125" style="18" customWidth="1"/>
    <col min="8691" max="8691" width="7.7109375" style="18" customWidth="1"/>
    <col min="8692" max="8692" width="8.85546875" style="18" customWidth="1"/>
    <col min="8693" max="8693" width="8.7109375" style="18" customWidth="1"/>
    <col min="8694" max="8694" width="7.7109375" style="18" customWidth="1"/>
    <col min="8695" max="8696" width="8.140625" style="18" customWidth="1"/>
    <col min="8697" max="8697" width="6.42578125" style="18" customWidth="1"/>
    <col min="8698" max="8699" width="7.42578125" style="18" customWidth="1"/>
    <col min="8700" max="8700" width="6.28515625" style="18" customWidth="1"/>
    <col min="8701" max="8701" width="7.7109375" style="18" customWidth="1"/>
    <col min="8702" max="8702" width="7.28515625" style="18" customWidth="1"/>
    <col min="8703" max="8703" width="7.5703125" style="18" customWidth="1"/>
    <col min="8704" max="8704" width="8.28515625" style="18" customWidth="1"/>
    <col min="8705" max="8705" width="8.42578125" style="18" customWidth="1"/>
    <col min="8706" max="8706" width="7.28515625" style="18" customWidth="1"/>
    <col min="8707" max="8708" width="9.140625" style="18" customWidth="1"/>
    <col min="8709" max="8709" width="8" style="18" customWidth="1"/>
    <col min="8710" max="8711" width="9.140625" style="18" customWidth="1"/>
    <col min="8712" max="8712" width="8" style="18" customWidth="1"/>
    <col min="8713" max="8713" width="9" style="18" customWidth="1"/>
    <col min="8714" max="8714" width="9.28515625" style="18" customWidth="1"/>
    <col min="8715" max="8715" width="6.85546875" style="18" customWidth="1"/>
    <col min="8716" max="8940" width="9.140625" style="18"/>
    <col min="8941" max="8941" width="19.28515625" style="18" customWidth="1"/>
    <col min="8942" max="8942" width="9.7109375" style="18" customWidth="1"/>
    <col min="8943" max="8943" width="9.42578125" style="18" customWidth="1"/>
    <col min="8944" max="8944" width="8.7109375" style="18" customWidth="1"/>
    <col min="8945" max="8946" width="9.42578125" style="18" customWidth="1"/>
    <col min="8947" max="8947" width="7.7109375" style="18" customWidth="1"/>
    <col min="8948" max="8948" width="8.85546875" style="18" customWidth="1"/>
    <col min="8949" max="8949" width="8.7109375" style="18" customWidth="1"/>
    <col min="8950" max="8950" width="7.7109375" style="18" customWidth="1"/>
    <col min="8951" max="8952" width="8.140625" style="18" customWidth="1"/>
    <col min="8953" max="8953" width="6.42578125" style="18" customWidth="1"/>
    <col min="8954" max="8955" width="7.42578125" style="18" customWidth="1"/>
    <col min="8956" max="8956" width="6.28515625" style="18" customWidth="1"/>
    <col min="8957" max="8957" width="7.7109375" style="18" customWidth="1"/>
    <col min="8958" max="8958" width="7.28515625" style="18" customWidth="1"/>
    <col min="8959" max="8959" width="7.5703125" style="18" customWidth="1"/>
    <col min="8960" max="8960" width="8.28515625" style="18" customWidth="1"/>
    <col min="8961" max="8961" width="8.42578125" style="18" customWidth="1"/>
    <col min="8962" max="8962" width="7.28515625" style="18" customWidth="1"/>
    <col min="8963" max="8964" width="9.140625" style="18" customWidth="1"/>
    <col min="8965" max="8965" width="8" style="18" customWidth="1"/>
    <col min="8966" max="8967" width="9.140625" style="18" customWidth="1"/>
    <col min="8968" max="8968" width="8" style="18" customWidth="1"/>
    <col min="8969" max="8969" width="9" style="18" customWidth="1"/>
    <col min="8970" max="8970" width="9.28515625" style="18" customWidth="1"/>
    <col min="8971" max="8971" width="6.85546875" style="18" customWidth="1"/>
    <col min="8972" max="9196" width="9.140625" style="18"/>
    <col min="9197" max="9197" width="19.28515625" style="18" customWidth="1"/>
    <col min="9198" max="9198" width="9.7109375" style="18" customWidth="1"/>
    <col min="9199" max="9199" width="9.42578125" style="18" customWidth="1"/>
    <col min="9200" max="9200" width="8.7109375" style="18" customWidth="1"/>
    <col min="9201" max="9202" width="9.42578125" style="18" customWidth="1"/>
    <col min="9203" max="9203" width="7.7109375" style="18" customWidth="1"/>
    <col min="9204" max="9204" width="8.85546875" style="18" customWidth="1"/>
    <col min="9205" max="9205" width="8.7109375" style="18" customWidth="1"/>
    <col min="9206" max="9206" width="7.7109375" style="18" customWidth="1"/>
    <col min="9207" max="9208" width="8.140625" style="18" customWidth="1"/>
    <col min="9209" max="9209" width="6.42578125" style="18" customWidth="1"/>
    <col min="9210" max="9211" width="7.42578125" style="18" customWidth="1"/>
    <col min="9212" max="9212" width="6.28515625" style="18" customWidth="1"/>
    <col min="9213" max="9213" width="7.7109375" style="18" customWidth="1"/>
    <col min="9214" max="9214" width="7.28515625" style="18" customWidth="1"/>
    <col min="9215" max="9215" width="7.5703125" style="18" customWidth="1"/>
    <col min="9216" max="9216" width="8.28515625" style="18" customWidth="1"/>
    <col min="9217" max="9217" width="8.42578125" style="18" customWidth="1"/>
    <col min="9218" max="9218" width="7.28515625" style="18" customWidth="1"/>
    <col min="9219" max="9220" width="9.140625" style="18" customWidth="1"/>
    <col min="9221" max="9221" width="8" style="18" customWidth="1"/>
    <col min="9222" max="9223" width="9.140625" style="18" customWidth="1"/>
    <col min="9224" max="9224" width="8" style="18" customWidth="1"/>
    <col min="9225" max="9225" width="9" style="18" customWidth="1"/>
    <col min="9226" max="9226" width="9.28515625" style="18" customWidth="1"/>
    <col min="9227" max="9227" width="6.85546875" style="18" customWidth="1"/>
    <col min="9228" max="9452" width="9.140625" style="18"/>
    <col min="9453" max="9453" width="19.28515625" style="18" customWidth="1"/>
    <col min="9454" max="9454" width="9.7109375" style="18" customWidth="1"/>
    <col min="9455" max="9455" width="9.42578125" style="18" customWidth="1"/>
    <col min="9456" max="9456" width="8.7109375" style="18" customWidth="1"/>
    <col min="9457" max="9458" width="9.42578125" style="18" customWidth="1"/>
    <col min="9459" max="9459" width="7.7109375" style="18" customWidth="1"/>
    <col min="9460" max="9460" width="8.85546875" style="18" customWidth="1"/>
    <col min="9461" max="9461" width="8.7109375" style="18" customWidth="1"/>
    <col min="9462" max="9462" width="7.7109375" style="18" customWidth="1"/>
    <col min="9463" max="9464" width="8.140625" style="18" customWidth="1"/>
    <col min="9465" max="9465" width="6.42578125" style="18" customWidth="1"/>
    <col min="9466" max="9467" width="7.42578125" style="18" customWidth="1"/>
    <col min="9468" max="9468" width="6.28515625" style="18" customWidth="1"/>
    <col min="9469" max="9469" width="7.7109375" style="18" customWidth="1"/>
    <col min="9470" max="9470" width="7.28515625" style="18" customWidth="1"/>
    <col min="9471" max="9471" width="7.5703125" style="18" customWidth="1"/>
    <col min="9472" max="9472" width="8.28515625" style="18" customWidth="1"/>
    <col min="9473" max="9473" width="8.42578125" style="18" customWidth="1"/>
    <col min="9474" max="9474" width="7.28515625" style="18" customWidth="1"/>
    <col min="9475" max="9476" width="9.140625" style="18" customWidth="1"/>
    <col min="9477" max="9477" width="8" style="18" customWidth="1"/>
    <col min="9478" max="9479" width="9.140625" style="18" customWidth="1"/>
    <col min="9480" max="9480" width="8" style="18" customWidth="1"/>
    <col min="9481" max="9481" width="9" style="18" customWidth="1"/>
    <col min="9482" max="9482" width="9.28515625" style="18" customWidth="1"/>
    <col min="9483" max="9483" width="6.85546875" style="18" customWidth="1"/>
    <col min="9484" max="9708" width="9.140625" style="18"/>
    <col min="9709" max="9709" width="19.28515625" style="18" customWidth="1"/>
    <col min="9710" max="9710" width="9.7109375" style="18" customWidth="1"/>
    <col min="9711" max="9711" width="9.42578125" style="18" customWidth="1"/>
    <col min="9712" max="9712" width="8.7109375" style="18" customWidth="1"/>
    <col min="9713" max="9714" width="9.42578125" style="18" customWidth="1"/>
    <col min="9715" max="9715" width="7.7109375" style="18" customWidth="1"/>
    <col min="9716" max="9716" width="8.85546875" style="18" customWidth="1"/>
    <col min="9717" max="9717" width="8.7109375" style="18" customWidth="1"/>
    <col min="9718" max="9718" width="7.7109375" style="18" customWidth="1"/>
    <col min="9719" max="9720" width="8.140625" style="18" customWidth="1"/>
    <col min="9721" max="9721" width="6.42578125" style="18" customWidth="1"/>
    <col min="9722" max="9723" width="7.42578125" style="18" customWidth="1"/>
    <col min="9724" max="9724" width="6.28515625" style="18" customWidth="1"/>
    <col min="9725" max="9725" width="7.7109375" style="18" customWidth="1"/>
    <col min="9726" max="9726" width="7.28515625" style="18" customWidth="1"/>
    <col min="9727" max="9727" width="7.5703125" style="18" customWidth="1"/>
    <col min="9728" max="9728" width="8.28515625" style="18" customWidth="1"/>
    <col min="9729" max="9729" width="8.42578125" style="18" customWidth="1"/>
    <col min="9730" max="9730" width="7.28515625" style="18" customWidth="1"/>
    <col min="9731" max="9732" width="9.140625" style="18" customWidth="1"/>
    <col min="9733" max="9733" width="8" style="18" customWidth="1"/>
    <col min="9734" max="9735" width="9.140625" style="18" customWidth="1"/>
    <col min="9736" max="9736" width="8" style="18" customWidth="1"/>
    <col min="9737" max="9737" width="9" style="18" customWidth="1"/>
    <col min="9738" max="9738" width="9.28515625" style="18" customWidth="1"/>
    <col min="9739" max="9739" width="6.85546875" style="18" customWidth="1"/>
    <col min="9740" max="9964" width="9.140625" style="18"/>
    <col min="9965" max="9965" width="19.28515625" style="18" customWidth="1"/>
    <col min="9966" max="9966" width="9.7109375" style="18" customWidth="1"/>
    <col min="9967" max="9967" width="9.42578125" style="18" customWidth="1"/>
    <col min="9968" max="9968" width="8.7109375" style="18" customWidth="1"/>
    <col min="9969" max="9970" width="9.42578125" style="18" customWidth="1"/>
    <col min="9971" max="9971" width="7.7109375" style="18" customWidth="1"/>
    <col min="9972" max="9972" width="8.85546875" style="18" customWidth="1"/>
    <col min="9973" max="9973" width="8.7109375" style="18" customWidth="1"/>
    <col min="9974" max="9974" width="7.7109375" style="18" customWidth="1"/>
    <col min="9975" max="9976" width="8.140625" style="18" customWidth="1"/>
    <col min="9977" max="9977" width="6.42578125" style="18" customWidth="1"/>
    <col min="9978" max="9979" width="7.42578125" style="18" customWidth="1"/>
    <col min="9980" max="9980" width="6.28515625" style="18" customWidth="1"/>
    <col min="9981" max="9981" width="7.7109375" style="18" customWidth="1"/>
    <col min="9982" max="9982" width="7.28515625" style="18" customWidth="1"/>
    <col min="9983" max="9983" width="7.5703125" style="18" customWidth="1"/>
    <col min="9984" max="9984" width="8.28515625" style="18" customWidth="1"/>
    <col min="9985" max="9985" width="8.42578125" style="18" customWidth="1"/>
    <col min="9986" max="9986" width="7.28515625" style="18" customWidth="1"/>
    <col min="9987" max="9988" width="9.140625" style="18" customWidth="1"/>
    <col min="9989" max="9989" width="8" style="18" customWidth="1"/>
    <col min="9990" max="9991" width="9.140625" style="18" customWidth="1"/>
    <col min="9992" max="9992" width="8" style="18" customWidth="1"/>
    <col min="9993" max="9993" width="9" style="18" customWidth="1"/>
    <col min="9994" max="9994" width="9.28515625" style="18" customWidth="1"/>
    <col min="9995" max="9995" width="6.85546875" style="18" customWidth="1"/>
    <col min="9996" max="10220" width="9.140625" style="18"/>
    <col min="10221" max="10221" width="19.28515625" style="18" customWidth="1"/>
    <col min="10222" max="10222" width="9.7109375" style="18" customWidth="1"/>
    <col min="10223" max="10223" width="9.42578125" style="18" customWidth="1"/>
    <col min="10224" max="10224" width="8.7109375" style="18" customWidth="1"/>
    <col min="10225" max="10226" width="9.42578125" style="18" customWidth="1"/>
    <col min="10227" max="10227" width="7.7109375" style="18" customWidth="1"/>
    <col min="10228" max="10228" width="8.85546875" style="18" customWidth="1"/>
    <col min="10229" max="10229" width="8.7109375" style="18" customWidth="1"/>
    <col min="10230" max="10230" width="7.7109375" style="18" customWidth="1"/>
    <col min="10231" max="10232" width="8.140625" style="18" customWidth="1"/>
    <col min="10233" max="10233" width="6.42578125" style="18" customWidth="1"/>
    <col min="10234" max="10235" width="7.42578125" style="18" customWidth="1"/>
    <col min="10236" max="10236" width="6.28515625" style="18" customWidth="1"/>
    <col min="10237" max="10237" width="7.7109375" style="18" customWidth="1"/>
    <col min="10238" max="10238" width="7.28515625" style="18" customWidth="1"/>
    <col min="10239" max="10239" width="7.5703125" style="18" customWidth="1"/>
    <col min="10240" max="10240" width="8.28515625" style="18" customWidth="1"/>
    <col min="10241" max="10241" width="8.42578125" style="18" customWidth="1"/>
    <col min="10242" max="10242" width="7.28515625" style="18" customWidth="1"/>
    <col min="10243" max="10244" width="9.140625" style="18" customWidth="1"/>
    <col min="10245" max="10245" width="8" style="18" customWidth="1"/>
    <col min="10246" max="10247" width="9.140625" style="18" customWidth="1"/>
    <col min="10248" max="10248" width="8" style="18" customWidth="1"/>
    <col min="10249" max="10249" width="9" style="18" customWidth="1"/>
    <col min="10250" max="10250" width="9.28515625" style="18" customWidth="1"/>
    <col min="10251" max="10251" width="6.85546875" style="18" customWidth="1"/>
    <col min="10252" max="10476" width="9.140625" style="18"/>
    <col min="10477" max="10477" width="19.28515625" style="18" customWidth="1"/>
    <col min="10478" max="10478" width="9.7109375" style="18" customWidth="1"/>
    <col min="10479" max="10479" width="9.42578125" style="18" customWidth="1"/>
    <col min="10480" max="10480" width="8.7109375" style="18" customWidth="1"/>
    <col min="10481" max="10482" width="9.42578125" style="18" customWidth="1"/>
    <col min="10483" max="10483" width="7.7109375" style="18" customWidth="1"/>
    <col min="10484" max="10484" width="8.85546875" style="18" customWidth="1"/>
    <col min="10485" max="10485" width="8.7109375" style="18" customWidth="1"/>
    <col min="10486" max="10486" width="7.7109375" style="18" customWidth="1"/>
    <col min="10487" max="10488" width="8.140625" style="18" customWidth="1"/>
    <col min="10489" max="10489" width="6.42578125" style="18" customWidth="1"/>
    <col min="10490" max="10491" width="7.42578125" style="18" customWidth="1"/>
    <col min="10492" max="10492" width="6.28515625" style="18" customWidth="1"/>
    <col min="10493" max="10493" width="7.7109375" style="18" customWidth="1"/>
    <col min="10494" max="10494" width="7.28515625" style="18" customWidth="1"/>
    <col min="10495" max="10495" width="7.5703125" style="18" customWidth="1"/>
    <col min="10496" max="10496" width="8.28515625" style="18" customWidth="1"/>
    <col min="10497" max="10497" width="8.42578125" style="18" customWidth="1"/>
    <col min="10498" max="10498" width="7.28515625" style="18" customWidth="1"/>
    <col min="10499" max="10500" width="9.140625" style="18" customWidth="1"/>
    <col min="10501" max="10501" width="8" style="18" customWidth="1"/>
    <col min="10502" max="10503" width="9.140625" style="18" customWidth="1"/>
    <col min="10504" max="10504" width="8" style="18" customWidth="1"/>
    <col min="10505" max="10505" width="9" style="18" customWidth="1"/>
    <col min="10506" max="10506" width="9.28515625" style="18" customWidth="1"/>
    <col min="10507" max="10507" width="6.85546875" style="18" customWidth="1"/>
    <col min="10508" max="10732" width="9.140625" style="18"/>
    <col min="10733" max="10733" width="19.28515625" style="18" customWidth="1"/>
    <col min="10734" max="10734" width="9.7109375" style="18" customWidth="1"/>
    <col min="10735" max="10735" width="9.42578125" style="18" customWidth="1"/>
    <col min="10736" max="10736" width="8.7109375" style="18" customWidth="1"/>
    <col min="10737" max="10738" width="9.42578125" style="18" customWidth="1"/>
    <col min="10739" max="10739" width="7.7109375" style="18" customWidth="1"/>
    <col min="10740" max="10740" width="8.85546875" style="18" customWidth="1"/>
    <col min="10741" max="10741" width="8.7109375" style="18" customWidth="1"/>
    <col min="10742" max="10742" width="7.7109375" style="18" customWidth="1"/>
    <col min="10743" max="10744" width="8.140625" style="18" customWidth="1"/>
    <col min="10745" max="10745" width="6.42578125" style="18" customWidth="1"/>
    <col min="10746" max="10747" width="7.42578125" style="18" customWidth="1"/>
    <col min="10748" max="10748" width="6.28515625" style="18" customWidth="1"/>
    <col min="10749" max="10749" width="7.7109375" style="18" customWidth="1"/>
    <col min="10750" max="10750" width="7.28515625" style="18" customWidth="1"/>
    <col min="10751" max="10751" width="7.5703125" style="18" customWidth="1"/>
    <col min="10752" max="10752" width="8.28515625" style="18" customWidth="1"/>
    <col min="10753" max="10753" width="8.42578125" style="18" customWidth="1"/>
    <col min="10754" max="10754" width="7.28515625" style="18" customWidth="1"/>
    <col min="10755" max="10756" width="9.140625" style="18" customWidth="1"/>
    <col min="10757" max="10757" width="8" style="18" customWidth="1"/>
    <col min="10758" max="10759" width="9.140625" style="18" customWidth="1"/>
    <col min="10760" max="10760" width="8" style="18" customWidth="1"/>
    <col min="10761" max="10761" width="9" style="18" customWidth="1"/>
    <col min="10762" max="10762" width="9.28515625" style="18" customWidth="1"/>
    <col min="10763" max="10763" width="6.85546875" style="18" customWidth="1"/>
    <col min="10764" max="10988" width="9.140625" style="18"/>
    <col min="10989" max="10989" width="19.28515625" style="18" customWidth="1"/>
    <col min="10990" max="10990" width="9.7109375" style="18" customWidth="1"/>
    <col min="10991" max="10991" width="9.42578125" style="18" customWidth="1"/>
    <col min="10992" max="10992" width="8.7109375" style="18" customWidth="1"/>
    <col min="10993" max="10994" width="9.42578125" style="18" customWidth="1"/>
    <col min="10995" max="10995" width="7.7109375" style="18" customWidth="1"/>
    <col min="10996" max="10996" width="8.85546875" style="18" customWidth="1"/>
    <col min="10997" max="10997" width="8.7109375" style="18" customWidth="1"/>
    <col min="10998" max="10998" width="7.7109375" style="18" customWidth="1"/>
    <col min="10999" max="11000" width="8.140625" style="18" customWidth="1"/>
    <col min="11001" max="11001" width="6.42578125" style="18" customWidth="1"/>
    <col min="11002" max="11003" width="7.42578125" style="18" customWidth="1"/>
    <col min="11004" max="11004" width="6.28515625" style="18" customWidth="1"/>
    <col min="11005" max="11005" width="7.7109375" style="18" customWidth="1"/>
    <col min="11006" max="11006" width="7.28515625" style="18" customWidth="1"/>
    <col min="11007" max="11007" width="7.5703125" style="18" customWidth="1"/>
    <col min="11008" max="11008" width="8.28515625" style="18" customWidth="1"/>
    <col min="11009" max="11009" width="8.42578125" style="18" customWidth="1"/>
    <col min="11010" max="11010" width="7.28515625" style="18" customWidth="1"/>
    <col min="11011" max="11012" width="9.140625" style="18" customWidth="1"/>
    <col min="11013" max="11013" width="8" style="18" customWidth="1"/>
    <col min="11014" max="11015" width="9.140625" style="18" customWidth="1"/>
    <col min="11016" max="11016" width="8" style="18" customWidth="1"/>
    <col min="11017" max="11017" width="9" style="18" customWidth="1"/>
    <col min="11018" max="11018" width="9.28515625" style="18" customWidth="1"/>
    <col min="11019" max="11019" width="6.85546875" style="18" customWidth="1"/>
    <col min="11020" max="11244" width="9.140625" style="18"/>
    <col min="11245" max="11245" width="19.28515625" style="18" customWidth="1"/>
    <col min="11246" max="11246" width="9.7109375" style="18" customWidth="1"/>
    <col min="11247" max="11247" width="9.42578125" style="18" customWidth="1"/>
    <col min="11248" max="11248" width="8.7109375" style="18" customWidth="1"/>
    <col min="11249" max="11250" width="9.42578125" style="18" customWidth="1"/>
    <col min="11251" max="11251" width="7.7109375" style="18" customWidth="1"/>
    <col min="11252" max="11252" width="8.85546875" style="18" customWidth="1"/>
    <col min="11253" max="11253" width="8.7109375" style="18" customWidth="1"/>
    <col min="11254" max="11254" width="7.7109375" style="18" customWidth="1"/>
    <col min="11255" max="11256" width="8.140625" style="18" customWidth="1"/>
    <col min="11257" max="11257" width="6.42578125" style="18" customWidth="1"/>
    <col min="11258" max="11259" width="7.42578125" style="18" customWidth="1"/>
    <col min="11260" max="11260" width="6.28515625" style="18" customWidth="1"/>
    <col min="11261" max="11261" width="7.7109375" style="18" customWidth="1"/>
    <col min="11262" max="11262" width="7.28515625" style="18" customWidth="1"/>
    <col min="11263" max="11263" width="7.5703125" style="18" customWidth="1"/>
    <col min="11264" max="11264" width="8.28515625" style="18" customWidth="1"/>
    <col min="11265" max="11265" width="8.42578125" style="18" customWidth="1"/>
    <col min="11266" max="11266" width="7.28515625" style="18" customWidth="1"/>
    <col min="11267" max="11268" width="9.140625" style="18" customWidth="1"/>
    <col min="11269" max="11269" width="8" style="18" customWidth="1"/>
    <col min="11270" max="11271" width="9.140625" style="18" customWidth="1"/>
    <col min="11272" max="11272" width="8" style="18" customWidth="1"/>
    <col min="11273" max="11273" width="9" style="18" customWidth="1"/>
    <col min="11274" max="11274" width="9.28515625" style="18" customWidth="1"/>
    <col min="11275" max="11275" width="6.85546875" style="18" customWidth="1"/>
    <col min="11276" max="11500" width="9.140625" style="18"/>
    <col min="11501" max="11501" width="19.28515625" style="18" customWidth="1"/>
    <col min="11502" max="11502" width="9.7109375" style="18" customWidth="1"/>
    <col min="11503" max="11503" width="9.42578125" style="18" customWidth="1"/>
    <col min="11504" max="11504" width="8.7109375" style="18" customWidth="1"/>
    <col min="11505" max="11506" width="9.42578125" style="18" customWidth="1"/>
    <col min="11507" max="11507" width="7.7109375" style="18" customWidth="1"/>
    <col min="11508" max="11508" width="8.85546875" style="18" customWidth="1"/>
    <col min="11509" max="11509" width="8.7109375" style="18" customWidth="1"/>
    <col min="11510" max="11510" width="7.7109375" style="18" customWidth="1"/>
    <col min="11511" max="11512" width="8.140625" style="18" customWidth="1"/>
    <col min="11513" max="11513" width="6.42578125" style="18" customWidth="1"/>
    <col min="11514" max="11515" width="7.42578125" style="18" customWidth="1"/>
    <col min="11516" max="11516" width="6.28515625" style="18" customWidth="1"/>
    <col min="11517" max="11517" width="7.7109375" style="18" customWidth="1"/>
    <col min="11518" max="11518" width="7.28515625" style="18" customWidth="1"/>
    <col min="11519" max="11519" width="7.5703125" style="18" customWidth="1"/>
    <col min="11520" max="11520" width="8.28515625" style="18" customWidth="1"/>
    <col min="11521" max="11521" width="8.42578125" style="18" customWidth="1"/>
    <col min="11522" max="11522" width="7.28515625" style="18" customWidth="1"/>
    <col min="11523" max="11524" width="9.140625" style="18" customWidth="1"/>
    <col min="11525" max="11525" width="8" style="18" customWidth="1"/>
    <col min="11526" max="11527" width="9.140625" style="18" customWidth="1"/>
    <col min="11528" max="11528" width="8" style="18" customWidth="1"/>
    <col min="11529" max="11529" width="9" style="18" customWidth="1"/>
    <col min="11530" max="11530" width="9.28515625" style="18" customWidth="1"/>
    <col min="11531" max="11531" width="6.85546875" style="18" customWidth="1"/>
    <col min="11532" max="11756" width="9.140625" style="18"/>
    <col min="11757" max="11757" width="19.28515625" style="18" customWidth="1"/>
    <col min="11758" max="11758" width="9.7109375" style="18" customWidth="1"/>
    <col min="11759" max="11759" width="9.42578125" style="18" customWidth="1"/>
    <col min="11760" max="11760" width="8.7109375" style="18" customWidth="1"/>
    <col min="11761" max="11762" width="9.42578125" style="18" customWidth="1"/>
    <col min="11763" max="11763" width="7.7109375" style="18" customWidth="1"/>
    <col min="11764" max="11764" width="8.85546875" style="18" customWidth="1"/>
    <col min="11765" max="11765" width="8.7109375" style="18" customWidth="1"/>
    <col min="11766" max="11766" width="7.7109375" style="18" customWidth="1"/>
    <col min="11767" max="11768" width="8.140625" style="18" customWidth="1"/>
    <col min="11769" max="11769" width="6.42578125" style="18" customWidth="1"/>
    <col min="11770" max="11771" width="7.42578125" style="18" customWidth="1"/>
    <col min="11772" max="11772" width="6.28515625" style="18" customWidth="1"/>
    <col min="11773" max="11773" width="7.7109375" style="18" customWidth="1"/>
    <col min="11774" max="11774" width="7.28515625" style="18" customWidth="1"/>
    <col min="11775" max="11775" width="7.5703125" style="18" customWidth="1"/>
    <col min="11776" max="11776" width="8.28515625" style="18" customWidth="1"/>
    <col min="11777" max="11777" width="8.42578125" style="18" customWidth="1"/>
    <col min="11778" max="11778" width="7.28515625" style="18" customWidth="1"/>
    <col min="11779" max="11780" width="9.140625" style="18" customWidth="1"/>
    <col min="11781" max="11781" width="8" style="18" customWidth="1"/>
    <col min="11782" max="11783" width="9.140625" style="18" customWidth="1"/>
    <col min="11784" max="11784" width="8" style="18" customWidth="1"/>
    <col min="11785" max="11785" width="9" style="18" customWidth="1"/>
    <col min="11786" max="11786" width="9.28515625" style="18" customWidth="1"/>
    <col min="11787" max="11787" width="6.85546875" style="18" customWidth="1"/>
    <col min="11788" max="12012" width="9.140625" style="18"/>
    <col min="12013" max="12013" width="19.28515625" style="18" customWidth="1"/>
    <col min="12014" max="12014" width="9.7109375" style="18" customWidth="1"/>
    <col min="12015" max="12015" width="9.42578125" style="18" customWidth="1"/>
    <col min="12016" max="12016" width="8.7109375" style="18" customWidth="1"/>
    <col min="12017" max="12018" width="9.42578125" style="18" customWidth="1"/>
    <col min="12019" max="12019" width="7.7109375" style="18" customWidth="1"/>
    <col min="12020" max="12020" width="8.85546875" style="18" customWidth="1"/>
    <col min="12021" max="12021" width="8.7109375" style="18" customWidth="1"/>
    <col min="12022" max="12022" width="7.7109375" style="18" customWidth="1"/>
    <col min="12023" max="12024" width="8.140625" style="18" customWidth="1"/>
    <col min="12025" max="12025" width="6.42578125" style="18" customWidth="1"/>
    <col min="12026" max="12027" width="7.42578125" style="18" customWidth="1"/>
    <col min="12028" max="12028" width="6.28515625" style="18" customWidth="1"/>
    <col min="12029" max="12029" width="7.7109375" style="18" customWidth="1"/>
    <col min="12030" max="12030" width="7.28515625" style="18" customWidth="1"/>
    <col min="12031" max="12031" width="7.5703125" style="18" customWidth="1"/>
    <col min="12032" max="12032" width="8.28515625" style="18" customWidth="1"/>
    <col min="12033" max="12033" width="8.42578125" style="18" customWidth="1"/>
    <col min="12034" max="12034" width="7.28515625" style="18" customWidth="1"/>
    <col min="12035" max="12036" width="9.140625" style="18" customWidth="1"/>
    <col min="12037" max="12037" width="8" style="18" customWidth="1"/>
    <col min="12038" max="12039" width="9.140625" style="18" customWidth="1"/>
    <col min="12040" max="12040" width="8" style="18" customWidth="1"/>
    <col min="12041" max="12041" width="9" style="18" customWidth="1"/>
    <col min="12042" max="12042" width="9.28515625" style="18" customWidth="1"/>
    <col min="12043" max="12043" width="6.85546875" style="18" customWidth="1"/>
    <col min="12044" max="12268" width="9.140625" style="18"/>
    <col min="12269" max="12269" width="19.28515625" style="18" customWidth="1"/>
    <col min="12270" max="12270" width="9.7109375" style="18" customWidth="1"/>
    <col min="12271" max="12271" width="9.42578125" style="18" customWidth="1"/>
    <col min="12272" max="12272" width="8.7109375" style="18" customWidth="1"/>
    <col min="12273" max="12274" width="9.42578125" style="18" customWidth="1"/>
    <col min="12275" max="12275" width="7.7109375" style="18" customWidth="1"/>
    <col min="12276" max="12276" width="8.85546875" style="18" customWidth="1"/>
    <col min="12277" max="12277" width="8.7109375" style="18" customWidth="1"/>
    <col min="12278" max="12278" width="7.7109375" style="18" customWidth="1"/>
    <col min="12279" max="12280" width="8.140625" style="18" customWidth="1"/>
    <col min="12281" max="12281" width="6.42578125" style="18" customWidth="1"/>
    <col min="12282" max="12283" width="7.42578125" style="18" customWidth="1"/>
    <col min="12284" max="12284" width="6.28515625" style="18" customWidth="1"/>
    <col min="12285" max="12285" width="7.7109375" style="18" customWidth="1"/>
    <col min="12286" max="12286" width="7.28515625" style="18" customWidth="1"/>
    <col min="12287" max="12287" width="7.5703125" style="18" customWidth="1"/>
    <col min="12288" max="12288" width="8.28515625" style="18" customWidth="1"/>
    <col min="12289" max="12289" width="8.42578125" style="18" customWidth="1"/>
    <col min="12290" max="12290" width="7.28515625" style="18" customWidth="1"/>
    <col min="12291" max="12292" width="9.140625" style="18" customWidth="1"/>
    <col min="12293" max="12293" width="8" style="18" customWidth="1"/>
    <col min="12294" max="12295" width="9.140625" style="18" customWidth="1"/>
    <col min="12296" max="12296" width="8" style="18" customWidth="1"/>
    <col min="12297" max="12297" width="9" style="18" customWidth="1"/>
    <col min="12298" max="12298" width="9.28515625" style="18" customWidth="1"/>
    <col min="12299" max="12299" width="6.85546875" style="18" customWidth="1"/>
    <col min="12300" max="12524" width="9.140625" style="18"/>
    <col min="12525" max="12525" width="19.28515625" style="18" customWidth="1"/>
    <col min="12526" max="12526" width="9.7109375" style="18" customWidth="1"/>
    <col min="12527" max="12527" width="9.42578125" style="18" customWidth="1"/>
    <col min="12528" max="12528" width="8.7109375" style="18" customWidth="1"/>
    <col min="12529" max="12530" width="9.42578125" style="18" customWidth="1"/>
    <col min="12531" max="12531" width="7.7109375" style="18" customWidth="1"/>
    <col min="12532" max="12532" width="8.85546875" style="18" customWidth="1"/>
    <col min="12533" max="12533" width="8.7109375" style="18" customWidth="1"/>
    <col min="12534" max="12534" width="7.7109375" style="18" customWidth="1"/>
    <col min="12535" max="12536" width="8.140625" style="18" customWidth="1"/>
    <col min="12537" max="12537" width="6.42578125" style="18" customWidth="1"/>
    <col min="12538" max="12539" width="7.42578125" style="18" customWidth="1"/>
    <col min="12540" max="12540" width="6.28515625" style="18" customWidth="1"/>
    <col min="12541" max="12541" width="7.7109375" style="18" customWidth="1"/>
    <col min="12542" max="12542" width="7.28515625" style="18" customWidth="1"/>
    <col min="12543" max="12543" width="7.5703125" style="18" customWidth="1"/>
    <col min="12544" max="12544" width="8.28515625" style="18" customWidth="1"/>
    <col min="12545" max="12545" width="8.42578125" style="18" customWidth="1"/>
    <col min="12546" max="12546" width="7.28515625" style="18" customWidth="1"/>
    <col min="12547" max="12548" width="9.140625" style="18" customWidth="1"/>
    <col min="12549" max="12549" width="8" style="18" customWidth="1"/>
    <col min="12550" max="12551" width="9.140625" style="18" customWidth="1"/>
    <col min="12552" max="12552" width="8" style="18" customWidth="1"/>
    <col min="12553" max="12553" width="9" style="18" customWidth="1"/>
    <col min="12554" max="12554" width="9.28515625" style="18" customWidth="1"/>
    <col min="12555" max="12555" width="6.85546875" style="18" customWidth="1"/>
    <col min="12556" max="12780" width="9.140625" style="18"/>
    <col min="12781" max="12781" width="19.28515625" style="18" customWidth="1"/>
    <col min="12782" max="12782" width="9.7109375" style="18" customWidth="1"/>
    <col min="12783" max="12783" width="9.42578125" style="18" customWidth="1"/>
    <col min="12784" max="12784" width="8.7109375" style="18" customWidth="1"/>
    <col min="12785" max="12786" width="9.42578125" style="18" customWidth="1"/>
    <col min="12787" max="12787" width="7.7109375" style="18" customWidth="1"/>
    <col min="12788" max="12788" width="8.85546875" style="18" customWidth="1"/>
    <col min="12789" max="12789" width="8.7109375" style="18" customWidth="1"/>
    <col min="12790" max="12790" width="7.7109375" style="18" customWidth="1"/>
    <col min="12791" max="12792" width="8.140625" style="18" customWidth="1"/>
    <col min="12793" max="12793" width="6.42578125" style="18" customWidth="1"/>
    <col min="12794" max="12795" width="7.42578125" style="18" customWidth="1"/>
    <col min="12796" max="12796" width="6.28515625" style="18" customWidth="1"/>
    <col min="12797" max="12797" width="7.7109375" style="18" customWidth="1"/>
    <col min="12798" max="12798" width="7.28515625" style="18" customWidth="1"/>
    <col min="12799" max="12799" width="7.5703125" style="18" customWidth="1"/>
    <col min="12800" max="12800" width="8.28515625" style="18" customWidth="1"/>
    <col min="12801" max="12801" width="8.42578125" style="18" customWidth="1"/>
    <col min="12802" max="12802" width="7.28515625" style="18" customWidth="1"/>
    <col min="12803" max="12804" width="9.140625" style="18" customWidth="1"/>
    <col min="12805" max="12805" width="8" style="18" customWidth="1"/>
    <col min="12806" max="12807" width="9.140625" style="18" customWidth="1"/>
    <col min="12808" max="12808" width="8" style="18" customWidth="1"/>
    <col min="12809" max="12809" width="9" style="18" customWidth="1"/>
    <col min="12810" max="12810" width="9.28515625" style="18" customWidth="1"/>
    <col min="12811" max="12811" width="6.85546875" style="18" customWidth="1"/>
    <col min="12812" max="13036" width="9.140625" style="18"/>
    <col min="13037" max="13037" width="19.28515625" style="18" customWidth="1"/>
    <col min="13038" max="13038" width="9.7109375" style="18" customWidth="1"/>
    <col min="13039" max="13039" width="9.42578125" style="18" customWidth="1"/>
    <col min="13040" max="13040" width="8.7109375" style="18" customWidth="1"/>
    <col min="13041" max="13042" width="9.42578125" style="18" customWidth="1"/>
    <col min="13043" max="13043" width="7.7109375" style="18" customWidth="1"/>
    <col min="13044" max="13044" width="8.85546875" style="18" customWidth="1"/>
    <col min="13045" max="13045" width="8.7109375" style="18" customWidth="1"/>
    <col min="13046" max="13046" width="7.7109375" style="18" customWidth="1"/>
    <col min="13047" max="13048" width="8.140625" style="18" customWidth="1"/>
    <col min="13049" max="13049" width="6.42578125" style="18" customWidth="1"/>
    <col min="13050" max="13051" width="7.42578125" style="18" customWidth="1"/>
    <col min="13052" max="13052" width="6.28515625" style="18" customWidth="1"/>
    <col min="13053" max="13053" width="7.7109375" style="18" customWidth="1"/>
    <col min="13054" max="13054" width="7.28515625" style="18" customWidth="1"/>
    <col min="13055" max="13055" width="7.5703125" style="18" customWidth="1"/>
    <col min="13056" max="13056" width="8.28515625" style="18" customWidth="1"/>
    <col min="13057" max="13057" width="8.42578125" style="18" customWidth="1"/>
    <col min="13058" max="13058" width="7.28515625" style="18" customWidth="1"/>
    <col min="13059" max="13060" width="9.140625" style="18" customWidth="1"/>
    <col min="13061" max="13061" width="8" style="18" customWidth="1"/>
    <col min="13062" max="13063" width="9.140625" style="18" customWidth="1"/>
    <col min="13064" max="13064" width="8" style="18" customWidth="1"/>
    <col min="13065" max="13065" width="9" style="18" customWidth="1"/>
    <col min="13066" max="13066" width="9.28515625" style="18" customWidth="1"/>
    <col min="13067" max="13067" width="6.85546875" style="18" customWidth="1"/>
    <col min="13068" max="13292" width="9.140625" style="18"/>
    <col min="13293" max="13293" width="19.28515625" style="18" customWidth="1"/>
    <col min="13294" max="13294" width="9.7109375" style="18" customWidth="1"/>
    <col min="13295" max="13295" width="9.42578125" style="18" customWidth="1"/>
    <col min="13296" max="13296" width="8.7109375" style="18" customWidth="1"/>
    <col min="13297" max="13298" width="9.42578125" style="18" customWidth="1"/>
    <col min="13299" max="13299" width="7.7109375" style="18" customWidth="1"/>
    <col min="13300" max="13300" width="8.85546875" style="18" customWidth="1"/>
    <col min="13301" max="13301" width="8.7109375" style="18" customWidth="1"/>
    <col min="13302" max="13302" width="7.7109375" style="18" customWidth="1"/>
    <col min="13303" max="13304" width="8.140625" style="18" customWidth="1"/>
    <col min="13305" max="13305" width="6.42578125" style="18" customWidth="1"/>
    <col min="13306" max="13307" width="7.42578125" style="18" customWidth="1"/>
    <col min="13308" max="13308" width="6.28515625" style="18" customWidth="1"/>
    <col min="13309" max="13309" width="7.7109375" style="18" customWidth="1"/>
    <col min="13310" max="13310" width="7.28515625" style="18" customWidth="1"/>
    <col min="13311" max="13311" width="7.5703125" style="18" customWidth="1"/>
    <col min="13312" max="13312" width="8.28515625" style="18" customWidth="1"/>
    <col min="13313" max="13313" width="8.42578125" style="18" customWidth="1"/>
    <col min="13314" max="13314" width="7.28515625" style="18" customWidth="1"/>
    <col min="13315" max="13316" width="9.140625" style="18" customWidth="1"/>
    <col min="13317" max="13317" width="8" style="18" customWidth="1"/>
    <col min="13318" max="13319" width="9.140625" style="18" customWidth="1"/>
    <col min="13320" max="13320" width="8" style="18" customWidth="1"/>
    <col min="13321" max="13321" width="9" style="18" customWidth="1"/>
    <col min="13322" max="13322" width="9.28515625" style="18" customWidth="1"/>
    <col min="13323" max="13323" width="6.85546875" style="18" customWidth="1"/>
    <col min="13324" max="13548" width="9.140625" style="18"/>
    <col min="13549" max="13549" width="19.28515625" style="18" customWidth="1"/>
    <col min="13550" max="13550" width="9.7109375" style="18" customWidth="1"/>
    <col min="13551" max="13551" width="9.42578125" style="18" customWidth="1"/>
    <col min="13552" max="13552" width="8.7109375" style="18" customWidth="1"/>
    <col min="13553" max="13554" width="9.42578125" style="18" customWidth="1"/>
    <col min="13555" max="13555" width="7.7109375" style="18" customWidth="1"/>
    <col min="13556" max="13556" width="8.85546875" style="18" customWidth="1"/>
    <col min="13557" max="13557" width="8.7109375" style="18" customWidth="1"/>
    <col min="13558" max="13558" width="7.7109375" style="18" customWidth="1"/>
    <col min="13559" max="13560" width="8.140625" style="18" customWidth="1"/>
    <col min="13561" max="13561" width="6.42578125" style="18" customWidth="1"/>
    <col min="13562" max="13563" width="7.42578125" style="18" customWidth="1"/>
    <col min="13564" max="13564" width="6.28515625" style="18" customWidth="1"/>
    <col min="13565" max="13565" width="7.7109375" style="18" customWidth="1"/>
    <col min="13566" max="13566" width="7.28515625" style="18" customWidth="1"/>
    <col min="13567" max="13567" width="7.5703125" style="18" customWidth="1"/>
    <col min="13568" max="13568" width="8.28515625" style="18" customWidth="1"/>
    <col min="13569" max="13569" width="8.42578125" style="18" customWidth="1"/>
    <col min="13570" max="13570" width="7.28515625" style="18" customWidth="1"/>
    <col min="13571" max="13572" width="9.140625" style="18" customWidth="1"/>
    <col min="13573" max="13573" width="8" style="18" customWidth="1"/>
    <col min="13574" max="13575" width="9.140625" style="18" customWidth="1"/>
    <col min="13576" max="13576" width="8" style="18" customWidth="1"/>
    <col min="13577" max="13577" width="9" style="18" customWidth="1"/>
    <col min="13578" max="13578" width="9.28515625" style="18" customWidth="1"/>
    <col min="13579" max="13579" width="6.85546875" style="18" customWidth="1"/>
    <col min="13580" max="13804" width="9.140625" style="18"/>
    <col min="13805" max="13805" width="19.28515625" style="18" customWidth="1"/>
    <col min="13806" max="13806" width="9.7109375" style="18" customWidth="1"/>
    <col min="13807" max="13807" width="9.42578125" style="18" customWidth="1"/>
    <col min="13808" max="13808" width="8.7109375" style="18" customWidth="1"/>
    <col min="13809" max="13810" width="9.42578125" style="18" customWidth="1"/>
    <col min="13811" max="13811" width="7.7109375" style="18" customWidth="1"/>
    <col min="13812" max="13812" width="8.85546875" style="18" customWidth="1"/>
    <col min="13813" max="13813" width="8.7109375" style="18" customWidth="1"/>
    <col min="13814" max="13814" width="7.7109375" style="18" customWidth="1"/>
    <col min="13815" max="13816" width="8.140625" style="18" customWidth="1"/>
    <col min="13817" max="13817" width="6.42578125" style="18" customWidth="1"/>
    <col min="13818" max="13819" width="7.42578125" style="18" customWidth="1"/>
    <col min="13820" max="13820" width="6.28515625" style="18" customWidth="1"/>
    <col min="13821" max="13821" width="7.7109375" style="18" customWidth="1"/>
    <col min="13822" max="13822" width="7.28515625" style="18" customWidth="1"/>
    <col min="13823" max="13823" width="7.5703125" style="18" customWidth="1"/>
    <col min="13824" max="13824" width="8.28515625" style="18" customWidth="1"/>
    <col min="13825" max="13825" width="8.42578125" style="18" customWidth="1"/>
    <col min="13826" max="13826" width="7.28515625" style="18" customWidth="1"/>
    <col min="13827" max="13828" width="9.140625" style="18" customWidth="1"/>
    <col min="13829" max="13829" width="8" style="18" customWidth="1"/>
    <col min="13830" max="13831" width="9.140625" style="18" customWidth="1"/>
    <col min="13832" max="13832" width="8" style="18" customWidth="1"/>
    <col min="13833" max="13833" width="9" style="18" customWidth="1"/>
    <col min="13834" max="13834" width="9.28515625" style="18" customWidth="1"/>
    <col min="13835" max="13835" width="6.85546875" style="18" customWidth="1"/>
    <col min="13836" max="14060" width="9.140625" style="18"/>
    <col min="14061" max="14061" width="19.28515625" style="18" customWidth="1"/>
    <col min="14062" max="14062" width="9.7109375" style="18" customWidth="1"/>
    <col min="14063" max="14063" width="9.42578125" style="18" customWidth="1"/>
    <col min="14064" max="14064" width="8.7109375" style="18" customWidth="1"/>
    <col min="14065" max="14066" width="9.42578125" style="18" customWidth="1"/>
    <col min="14067" max="14067" width="7.7109375" style="18" customWidth="1"/>
    <col min="14068" max="14068" width="8.85546875" style="18" customWidth="1"/>
    <col min="14069" max="14069" width="8.7109375" style="18" customWidth="1"/>
    <col min="14070" max="14070" width="7.7109375" style="18" customWidth="1"/>
    <col min="14071" max="14072" width="8.140625" style="18" customWidth="1"/>
    <col min="14073" max="14073" width="6.42578125" style="18" customWidth="1"/>
    <col min="14074" max="14075" width="7.42578125" style="18" customWidth="1"/>
    <col min="14076" max="14076" width="6.28515625" style="18" customWidth="1"/>
    <col min="14077" max="14077" width="7.7109375" style="18" customWidth="1"/>
    <col min="14078" max="14078" width="7.28515625" style="18" customWidth="1"/>
    <col min="14079" max="14079" width="7.5703125" style="18" customWidth="1"/>
    <col min="14080" max="14080" width="8.28515625" style="18" customWidth="1"/>
    <col min="14081" max="14081" width="8.42578125" style="18" customWidth="1"/>
    <col min="14082" max="14082" width="7.28515625" style="18" customWidth="1"/>
    <col min="14083" max="14084" width="9.140625" style="18" customWidth="1"/>
    <col min="14085" max="14085" width="8" style="18" customWidth="1"/>
    <col min="14086" max="14087" width="9.140625" style="18" customWidth="1"/>
    <col min="14088" max="14088" width="8" style="18" customWidth="1"/>
    <col min="14089" max="14089" width="9" style="18" customWidth="1"/>
    <col min="14090" max="14090" width="9.28515625" style="18" customWidth="1"/>
    <col min="14091" max="14091" width="6.85546875" style="18" customWidth="1"/>
    <col min="14092" max="14316" width="9.140625" style="18"/>
    <col min="14317" max="14317" width="19.28515625" style="18" customWidth="1"/>
    <col min="14318" max="14318" width="9.7109375" style="18" customWidth="1"/>
    <col min="14319" max="14319" width="9.42578125" style="18" customWidth="1"/>
    <col min="14320" max="14320" width="8.7109375" style="18" customWidth="1"/>
    <col min="14321" max="14322" width="9.42578125" style="18" customWidth="1"/>
    <col min="14323" max="14323" width="7.7109375" style="18" customWidth="1"/>
    <col min="14324" max="14324" width="8.85546875" style="18" customWidth="1"/>
    <col min="14325" max="14325" width="8.7109375" style="18" customWidth="1"/>
    <col min="14326" max="14326" width="7.7109375" style="18" customWidth="1"/>
    <col min="14327" max="14328" width="8.140625" style="18" customWidth="1"/>
    <col min="14329" max="14329" width="6.42578125" style="18" customWidth="1"/>
    <col min="14330" max="14331" width="7.42578125" style="18" customWidth="1"/>
    <col min="14332" max="14332" width="6.28515625" style="18" customWidth="1"/>
    <col min="14333" max="14333" width="7.7109375" style="18" customWidth="1"/>
    <col min="14334" max="14334" width="7.28515625" style="18" customWidth="1"/>
    <col min="14335" max="14335" width="7.5703125" style="18" customWidth="1"/>
    <col min="14336" max="14336" width="8.28515625" style="18" customWidth="1"/>
    <col min="14337" max="14337" width="8.42578125" style="18" customWidth="1"/>
    <col min="14338" max="14338" width="7.28515625" style="18" customWidth="1"/>
    <col min="14339" max="14340" width="9.140625" style="18" customWidth="1"/>
    <col min="14341" max="14341" width="8" style="18" customWidth="1"/>
    <col min="14342" max="14343" width="9.140625" style="18" customWidth="1"/>
    <col min="14344" max="14344" width="8" style="18" customWidth="1"/>
    <col min="14345" max="14345" width="9" style="18" customWidth="1"/>
    <col min="14346" max="14346" width="9.28515625" style="18" customWidth="1"/>
    <col min="14347" max="14347" width="6.85546875" style="18" customWidth="1"/>
    <col min="14348" max="14572" width="9.140625" style="18"/>
    <col min="14573" max="14573" width="19.28515625" style="18" customWidth="1"/>
    <col min="14574" max="14574" width="9.7109375" style="18" customWidth="1"/>
    <col min="14575" max="14575" width="9.42578125" style="18" customWidth="1"/>
    <col min="14576" max="14576" width="8.7109375" style="18" customWidth="1"/>
    <col min="14577" max="14578" width="9.42578125" style="18" customWidth="1"/>
    <col min="14579" max="14579" width="7.7109375" style="18" customWidth="1"/>
    <col min="14580" max="14580" width="8.85546875" style="18" customWidth="1"/>
    <col min="14581" max="14581" width="8.7109375" style="18" customWidth="1"/>
    <col min="14582" max="14582" width="7.7109375" style="18" customWidth="1"/>
    <col min="14583" max="14584" width="8.140625" style="18" customWidth="1"/>
    <col min="14585" max="14585" width="6.42578125" style="18" customWidth="1"/>
    <col min="14586" max="14587" width="7.42578125" style="18" customWidth="1"/>
    <col min="14588" max="14588" width="6.28515625" style="18" customWidth="1"/>
    <col min="14589" max="14589" width="7.7109375" style="18" customWidth="1"/>
    <col min="14590" max="14590" width="7.28515625" style="18" customWidth="1"/>
    <col min="14591" max="14591" width="7.5703125" style="18" customWidth="1"/>
    <col min="14592" max="14592" width="8.28515625" style="18" customWidth="1"/>
    <col min="14593" max="14593" width="8.42578125" style="18" customWidth="1"/>
    <col min="14594" max="14594" width="7.28515625" style="18" customWidth="1"/>
    <col min="14595" max="14596" width="9.140625" style="18" customWidth="1"/>
    <col min="14597" max="14597" width="8" style="18" customWidth="1"/>
    <col min="14598" max="14599" width="9.140625" style="18" customWidth="1"/>
    <col min="14600" max="14600" width="8" style="18" customWidth="1"/>
    <col min="14601" max="14601" width="9" style="18" customWidth="1"/>
    <col min="14602" max="14602" width="9.28515625" style="18" customWidth="1"/>
    <col min="14603" max="14603" width="6.85546875" style="18" customWidth="1"/>
    <col min="14604" max="14828" width="9.140625" style="18"/>
    <col min="14829" max="14829" width="19.28515625" style="18" customWidth="1"/>
    <col min="14830" max="14830" width="9.7109375" style="18" customWidth="1"/>
    <col min="14831" max="14831" width="9.42578125" style="18" customWidth="1"/>
    <col min="14832" max="14832" width="8.7109375" style="18" customWidth="1"/>
    <col min="14833" max="14834" width="9.42578125" style="18" customWidth="1"/>
    <col min="14835" max="14835" width="7.7109375" style="18" customWidth="1"/>
    <col min="14836" max="14836" width="8.85546875" style="18" customWidth="1"/>
    <col min="14837" max="14837" width="8.7109375" style="18" customWidth="1"/>
    <col min="14838" max="14838" width="7.7109375" style="18" customWidth="1"/>
    <col min="14839" max="14840" width="8.140625" style="18" customWidth="1"/>
    <col min="14841" max="14841" width="6.42578125" style="18" customWidth="1"/>
    <col min="14842" max="14843" width="7.42578125" style="18" customWidth="1"/>
    <col min="14844" max="14844" width="6.28515625" style="18" customWidth="1"/>
    <col min="14845" max="14845" width="7.7109375" style="18" customWidth="1"/>
    <col min="14846" max="14846" width="7.28515625" style="18" customWidth="1"/>
    <col min="14847" max="14847" width="7.5703125" style="18" customWidth="1"/>
    <col min="14848" max="14848" width="8.28515625" style="18" customWidth="1"/>
    <col min="14849" max="14849" width="8.42578125" style="18" customWidth="1"/>
    <col min="14850" max="14850" width="7.28515625" style="18" customWidth="1"/>
    <col min="14851" max="14852" width="9.140625" style="18" customWidth="1"/>
    <col min="14853" max="14853" width="8" style="18" customWidth="1"/>
    <col min="14854" max="14855" width="9.140625" style="18" customWidth="1"/>
    <col min="14856" max="14856" width="8" style="18" customWidth="1"/>
    <col min="14857" max="14857" width="9" style="18" customWidth="1"/>
    <col min="14858" max="14858" width="9.28515625" style="18" customWidth="1"/>
    <col min="14859" max="14859" width="6.85546875" style="18" customWidth="1"/>
    <col min="14860" max="15084" width="9.140625" style="18"/>
    <col min="15085" max="15085" width="19.28515625" style="18" customWidth="1"/>
    <col min="15086" max="15086" width="9.7109375" style="18" customWidth="1"/>
    <col min="15087" max="15087" width="9.42578125" style="18" customWidth="1"/>
    <col min="15088" max="15088" width="8.7109375" style="18" customWidth="1"/>
    <col min="15089" max="15090" width="9.42578125" style="18" customWidth="1"/>
    <col min="15091" max="15091" width="7.7109375" style="18" customWidth="1"/>
    <col min="15092" max="15092" width="8.85546875" style="18" customWidth="1"/>
    <col min="15093" max="15093" width="8.7109375" style="18" customWidth="1"/>
    <col min="15094" max="15094" width="7.7109375" style="18" customWidth="1"/>
    <col min="15095" max="15096" width="8.140625" style="18" customWidth="1"/>
    <col min="15097" max="15097" width="6.42578125" style="18" customWidth="1"/>
    <col min="15098" max="15099" width="7.42578125" style="18" customWidth="1"/>
    <col min="15100" max="15100" width="6.28515625" style="18" customWidth="1"/>
    <col min="15101" max="15101" width="7.7109375" style="18" customWidth="1"/>
    <col min="15102" max="15102" width="7.28515625" style="18" customWidth="1"/>
    <col min="15103" max="15103" width="7.5703125" style="18" customWidth="1"/>
    <col min="15104" max="15104" width="8.28515625" style="18" customWidth="1"/>
    <col min="15105" max="15105" width="8.42578125" style="18" customWidth="1"/>
    <col min="15106" max="15106" width="7.28515625" style="18" customWidth="1"/>
    <col min="15107" max="15108" width="9.140625" style="18" customWidth="1"/>
    <col min="15109" max="15109" width="8" style="18" customWidth="1"/>
    <col min="15110" max="15111" width="9.140625" style="18" customWidth="1"/>
    <col min="15112" max="15112" width="8" style="18" customWidth="1"/>
    <col min="15113" max="15113" width="9" style="18" customWidth="1"/>
    <col min="15114" max="15114" width="9.28515625" style="18" customWidth="1"/>
    <col min="15115" max="15115" width="6.85546875" style="18" customWidth="1"/>
    <col min="15116" max="15340" width="9.140625" style="18"/>
    <col min="15341" max="15341" width="19.28515625" style="18" customWidth="1"/>
    <col min="15342" max="15342" width="9.7109375" style="18" customWidth="1"/>
    <col min="15343" max="15343" width="9.42578125" style="18" customWidth="1"/>
    <col min="15344" max="15344" width="8.7109375" style="18" customWidth="1"/>
    <col min="15345" max="15346" width="9.42578125" style="18" customWidth="1"/>
    <col min="15347" max="15347" width="7.7109375" style="18" customWidth="1"/>
    <col min="15348" max="15348" width="8.85546875" style="18" customWidth="1"/>
    <col min="15349" max="15349" width="8.7109375" style="18" customWidth="1"/>
    <col min="15350" max="15350" width="7.7109375" style="18" customWidth="1"/>
    <col min="15351" max="15352" width="8.140625" style="18" customWidth="1"/>
    <col min="15353" max="15353" width="6.42578125" style="18" customWidth="1"/>
    <col min="15354" max="15355" width="7.42578125" style="18" customWidth="1"/>
    <col min="15356" max="15356" width="6.28515625" style="18" customWidth="1"/>
    <col min="15357" max="15357" width="7.7109375" style="18" customWidth="1"/>
    <col min="15358" max="15358" width="7.28515625" style="18" customWidth="1"/>
    <col min="15359" max="15359" width="7.5703125" style="18" customWidth="1"/>
    <col min="15360" max="15360" width="8.28515625" style="18" customWidth="1"/>
    <col min="15361" max="15361" width="8.42578125" style="18" customWidth="1"/>
    <col min="15362" max="15362" width="7.28515625" style="18" customWidth="1"/>
    <col min="15363" max="15364" width="9.140625" style="18" customWidth="1"/>
    <col min="15365" max="15365" width="8" style="18" customWidth="1"/>
    <col min="15366" max="15367" width="9.140625" style="18" customWidth="1"/>
    <col min="15368" max="15368" width="8" style="18" customWidth="1"/>
    <col min="15369" max="15369" width="9" style="18" customWidth="1"/>
    <col min="15370" max="15370" width="9.28515625" style="18" customWidth="1"/>
    <col min="15371" max="15371" width="6.85546875" style="18" customWidth="1"/>
    <col min="15372" max="15596" width="9.140625" style="18"/>
    <col min="15597" max="15597" width="19.28515625" style="18" customWidth="1"/>
    <col min="15598" max="15598" width="9.7109375" style="18" customWidth="1"/>
    <col min="15599" max="15599" width="9.42578125" style="18" customWidth="1"/>
    <col min="15600" max="15600" width="8.7109375" style="18" customWidth="1"/>
    <col min="15601" max="15602" width="9.42578125" style="18" customWidth="1"/>
    <col min="15603" max="15603" width="7.7109375" style="18" customWidth="1"/>
    <col min="15604" max="15604" width="8.85546875" style="18" customWidth="1"/>
    <col min="15605" max="15605" width="8.7109375" style="18" customWidth="1"/>
    <col min="15606" max="15606" width="7.7109375" style="18" customWidth="1"/>
    <col min="15607" max="15608" width="8.140625" style="18" customWidth="1"/>
    <col min="15609" max="15609" width="6.42578125" style="18" customWidth="1"/>
    <col min="15610" max="15611" width="7.42578125" style="18" customWidth="1"/>
    <col min="15612" max="15612" width="6.28515625" style="18" customWidth="1"/>
    <col min="15613" max="15613" width="7.7109375" style="18" customWidth="1"/>
    <col min="15614" max="15614" width="7.28515625" style="18" customWidth="1"/>
    <col min="15615" max="15615" width="7.5703125" style="18" customWidth="1"/>
    <col min="15616" max="15616" width="8.28515625" style="18" customWidth="1"/>
    <col min="15617" max="15617" width="8.42578125" style="18" customWidth="1"/>
    <col min="15618" max="15618" width="7.28515625" style="18" customWidth="1"/>
    <col min="15619" max="15620" width="9.140625" style="18" customWidth="1"/>
    <col min="15621" max="15621" width="8" style="18" customWidth="1"/>
    <col min="15622" max="15623" width="9.140625" style="18" customWidth="1"/>
    <col min="15624" max="15624" width="8" style="18" customWidth="1"/>
    <col min="15625" max="15625" width="9" style="18" customWidth="1"/>
    <col min="15626" max="15626" width="9.28515625" style="18" customWidth="1"/>
    <col min="15627" max="15627" width="6.85546875" style="18" customWidth="1"/>
    <col min="15628" max="15852" width="9.140625" style="18"/>
    <col min="15853" max="15853" width="19.28515625" style="18" customWidth="1"/>
    <col min="15854" max="15854" width="9.7109375" style="18" customWidth="1"/>
    <col min="15855" max="15855" width="9.42578125" style="18" customWidth="1"/>
    <col min="15856" max="15856" width="8.7109375" style="18" customWidth="1"/>
    <col min="15857" max="15858" width="9.42578125" style="18" customWidth="1"/>
    <col min="15859" max="15859" width="7.7109375" style="18" customWidth="1"/>
    <col min="15860" max="15860" width="8.85546875" style="18" customWidth="1"/>
    <col min="15861" max="15861" width="8.7109375" style="18" customWidth="1"/>
    <col min="15862" max="15862" width="7.7109375" style="18" customWidth="1"/>
    <col min="15863" max="15864" width="8.140625" style="18" customWidth="1"/>
    <col min="15865" max="15865" width="6.42578125" style="18" customWidth="1"/>
    <col min="15866" max="15867" width="7.42578125" style="18" customWidth="1"/>
    <col min="15868" max="15868" width="6.28515625" style="18" customWidth="1"/>
    <col min="15869" max="15869" width="7.7109375" style="18" customWidth="1"/>
    <col min="15870" max="15870" width="7.28515625" style="18" customWidth="1"/>
    <col min="15871" max="15871" width="7.5703125" style="18" customWidth="1"/>
    <col min="15872" max="15872" width="8.28515625" style="18" customWidth="1"/>
    <col min="15873" max="15873" width="8.42578125" style="18" customWidth="1"/>
    <col min="15874" max="15874" width="7.28515625" style="18" customWidth="1"/>
    <col min="15875" max="15876" width="9.140625" style="18" customWidth="1"/>
    <col min="15877" max="15877" width="8" style="18" customWidth="1"/>
    <col min="15878" max="15879" width="9.140625" style="18" customWidth="1"/>
    <col min="15880" max="15880" width="8" style="18" customWidth="1"/>
    <col min="15881" max="15881" width="9" style="18" customWidth="1"/>
    <col min="15882" max="15882" width="9.28515625" style="18" customWidth="1"/>
    <col min="15883" max="15883" width="6.85546875" style="18" customWidth="1"/>
    <col min="15884" max="16108" width="9.140625" style="18"/>
    <col min="16109" max="16109" width="19.28515625" style="18" customWidth="1"/>
    <col min="16110" max="16110" width="9.7109375" style="18" customWidth="1"/>
    <col min="16111" max="16111" width="9.42578125" style="18" customWidth="1"/>
    <col min="16112" max="16112" width="8.7109375" style="18" customWidth="1"/>
    <col min="16113" max="16114" width="9.42578125" style="18" customWidth="1"/>
    <col min="16115" max="16115" width="7.7109375" style="18" customWidth="1"/>
    <col min="16116" max="16116" width="8.85546875" style="18" customWidth="1"/>
    <col min="16117" max="16117" width="8.7109375" style="18" customWidth="1"/>
    <col min="16118" max="16118" width="7.7109375" style="18" customWidth="1"/>
    <col min="16119" max="16120" width="8.140625" style="18" customWidth="1"/>
    <col min="16121" max="16121" width="6.42578125" style="18" customWidth="1"/>
    <col min="16122" max="16123" width="7.42578125" style="18" customWidth="1"/>
    <col min="16124" max="16124" width="6.28515625" style="18" customWidth="1"/>
    <col min="16125" max="16125" width="7.7109375" style="18" customWidth="1"/>
    <col min="16126" max="16126" width="7.28515625" style="18" customWidth="1"/>
    <col min="16127" max="16127" width="7.5703125" style="18" customWidth="1"/>
    <col min="16128" max="16128" width="8.28515625" style="18" customWidth="1"/>
    <col min="16129" max="16129" width="8.42578125" style="18" customWidth="1"/>
    <col min="16130" max="16130" width="7.28515625" style="18" customWidth="1"/>
    <col min="16131" max="16132" width="9.140625" style="18" customWidth="1"/>
    <col min="16133" max="16133" width="8" style="18" customWidth="1"/>
    <col min="16134" max="16135" width="9.140625" style="18" customWidth="1"/>
    <col min="16136" max="16136" width="8" style="18" customWidth="1"/>
    <col min="16137" max="16137" width="9" style="18" customWidth="1"/>
    <col min="16138" max="16138" width="9.28515625" style="18" customWidth="1"/>
    <col min="16139" max="16139" width="6.85546875" style="18" customWidth="1"/>
    <col min="16140" max="16384" width="9.140625" style="18"/>
  </cols>
  <sheetData>
    <row r="1" spans="1:11" s="185" customFormat="1" ht="20.100000000000001" customHeight="1" x14ac:dyDescent="0.3">
      <c r="A1" s="300" t="s">
        <v>104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s="185" customFormat="1" ht="20.100000000000001" customHeight="1" x14ac:dyDescent="0.3">
      <c r="A2" s="300" t="s">
        <v>128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s="13" customFormat="1" ht="15.75" customHeight="1" x14ac:dyDescent="0.25">
      <c r="C3" s="21"/>
      <c r="D3" s="21"/>
      <c r="E3" s="21"/>
      <c r="H3" s="21"/>
      <c r="I3" s="21"/>
      <c r="J3" s="31"/>
      <c r="K3" s="186" t="s">
        <v>5</v>
      </c>
    </row>
    <row r="4" spans="1:11" s="49" customFormat="1" ht="21.75" customHeight="1" x14ac:dyDescent="0.2">
      <c r="A4" s="252"/>
      <c r="B4" s="301" t="s">
        <v>86</v>
      </c>
      <c r="C4" s="301" t="s">
        <v>79</v>
      </c>
      <c r="D4" s="301" t="s">
        <v>80</v>
      </c>
      <c r="E4" s="301" t="s">
        <v>73</v>
      </c>
      <c r="F4" s="301" t="s">
        <v>74</v>
      </c>
      <c r="G4" s="301" t="s">
        <v>16</v>
      </c>
      <c r="H4" s="301" t="s">
        <v>95</v>
      </c>
      <c r="I4" s="301" t="s">
        <v>92</v>
      </c>
      <c r="J4" s="302" t="s">
        <v>14</v>
      </c>
      <c r="K4" s="301" t="s">
        <v>13</v>
      </c>
    </row>
    <row r="5" spans="1:11" s="50" customFormat="1" ht="18.75" customHeight="1" x14ac:dyDescent="0.2">
      <c r="A5" s="253"/>
      <c r="B5" s="301"/>
      <c r="C5" s="301"/>
      <c r="D5" s="301"/>
      <c r="E5" s="301"/>
      <c r="F5" s="301"/>
      <c r="G5" s="301"/>
      <c r="H5" s="301"/>
      <c r="I5" s="301"/>
      <c r="J5" s="303"/>
      <c r="K5" s="301"/>
    </row>
    <row r="6" spans="1:11" s="50" customFormat="1" ht="47.25" customHeight="1" x14ac:dyDescent="0.2">
      <c r="A6" s="253"/>
      <c r="B6" s="301"/>
      <c r="C6" s="301"/>
      <c r="D6" s="301"/>
      <c r="E6" s="301"/>
      <c r="F6" s="301"/>
      <c r="G6" s="301"/>
      <c r="H6" s="301"/>
      <c r="I6" s="301"/>
      <c r="J6" s="304"/>
      <c r="K6" s="301"/>
    </row>
    <row r="7" spans="1:11" s="53" customFormat="1" ht="12" customHeight="1" x14ac:dyDescent="0.2">
      <c r="A7" s="52" t="s">
        <v>3</v>
      </c>
      <c r="B7" s="191">
        <v>1</v>
      </c>
      <c r="C7" s="191">
        <v>2</v>
      </c>
      <c r="D7" s="191">
        <v>3</v>
      </c>
      <c r="E7" s="191">
        <v>4</v>
      </c>
      <c r="F7" s="191">
        <v>5</v>
      </c>
      <c r="G7" s="191">
        <v>6</v>
      </c>
      <c r="H7" s="191">
        <v>7</v>
      </c>
      <c r="I7" s="191">
        <v>8</v>
      </c>
      <c r="J7" s="191">
        <v>9</v>
      </c>
      <c r="K7" s="191">
        <v>10</v>
      </c>
    </row>
    <row r="8" spans="1:11" s="54" customFormat="1" ht="18.75" customHeight="1" x14ac:dyDescent="0.25">
      <c r="A8" s="43" t="s">
        <v>24</v>
      </c>
      <c r="B8" s="14">
        <f t="shared" ref="B8:K8" si="0">SUM(B9:B34)</f>
        <v>14685</v>
      </c>
      <c r="C8" s="14">
        <f t="shared" si="0"/>
        <v>13456</v>
      </c>
      <c r="D8" s="14">
        <f t="shared" si="0"/>
        <v>1262</v>
      </c>
      <c r="E8" s="14">
        <f t="shared" si="0"/>
        <v>1150</v>
      </c>
      <c r="F8" s="14">
        <f t="shared" si="0"/>
        <v>501</v>
      </c>
      <c r="G8" s="14">
        <f t="shared" si="0"/>
        <v>43</v>
      </c>
      <c r="H8" s="14">
        <f t="shared" si="0"/>
        <v>11110</v>
      </c>
      <c r="I8" s="14">
        <f t="shared" si="0"/>
        <v>10446</v>
      </c>
      <c r="J8" s="14">
        <f t="shared" si="0"/>
        <v>9727</v>
      </c>
      <c r="K8" s="14">
        <f t="shared" si="0"/>
        <v>8487</v>
      </c>
    </row>
    <row r="9" spans="1:11" ht="16.5" customHeight="1" x14ac:dyDescent="0.25">
      <c r="A9" s="45" t="s">
        <v>25</v>
      </c>
      <c r="B9" s="169">
        <v>445</v>
      </c>
      <c r="C9" s="15">
        <v>438</v>
      </c>
      <c r="D9" s="16">
        <v>30</v>
      </c>
      <c r="E9" s="16">
        <v>30</v>
      </c>
      <c r="F9" s="15">
        <v>5</v>
      </c>
      <c r="G9" s="16">
        <v>2</v>
      </c>
      <c r="H9" s="16">
        <v>423</v>
      </c>
      <c r="I9" s="16">
        <v>325</v>
      </c>
      <c r="J9" s="15">
        <v>324</v>
      </c>
      <c r="K9" s="15">
        <v>257</v>
      </c>
    </row>
    <row r="10" spans="1:11" ht="16.5" customHeight="1" x14ac:dyDescent="0.25">
      <c r="A10" s="45" t="s">
        <v>26</v>
      </c>
      <c r="B10" s="169">
        <v>856</v>
      </c>
      <c r="C10" s="15">
        <v>787</v>
      </c>
      <c r="D10" s="16">
        <v>52</v>
      </c>
      <c r="E10" s="16">
        <v>48</v>
      </c>
      <c r="F10" s="15">
        <v>64</v>
      </c>
      <c r="G10" s="16">
        <v>0</v>
      </c>
      <c r="H10" s="16">
        <v>720</v>
      </c>
      <c r="I10" s="16">
        <v>661</v>
      </c>
      <c r="J10" s="15">
        <v>611</v>
      </c>
      <c r="K10" s="15">
        <v>449</v>
      </c>
    </row>
    <row r="11" spans="1:11" ht="16.5" customHeight="1" x14ac:dyDescent="0.25">
      <c r="A11" s="45" t="s">
        <v>27</v>
      </c>
      <c r="B11" s="169">
        <v>586</v>
      </c>
      <c r="C11" s="15">
        <v>516</v>
      </c>
      <c r="D11" s="16">
        <v>50</v>
      </c>
      <c r="E11" s="16">
        <v>43</v>
      </c>
      <c r="F11" s="15">
        <v>39</v>
      </c>
      <c r="G11" s="16">
        <v>0</v>
      </c>
      <c r="H11" s="16">
        <v>193</v>
      </c>
      <c r="I11" s="16">
        <v>439</v>
      </c>
      <c r="J11" s="15">
        <v>394</v>
      </c>
      <c r="K11" s="15">
        <v>354</v>
      </c>
    </row>
    <row r="12" spans="1:11" ht="16.5" customHeight="1" x14ac:dyDescent="0.25">
      <c r="A12" s="45" t="s">
        <v>28</v>
      </c>
      <c r="B12" s="169">
        <v>218</v>
      </c>
      <c r="C12" s="15">
        <v>207</v>
      </c>
      <c r="D12" s="16">
        <v>26</v>
      </c>
      <c r="E12" s="16">
        <v>24</v>
      </c>
      <c r="F12" s="15">
        <v>10</v>
      </c>
      <c r="G12" s="16">
        <v>0</v>
      </c>
      <c r="H12" s="16">
        <v>197</v>
      </c>
      <c r="I12" s="16">
        <v>142</v>
      </c>
      <c r="J12" s="15">
        <v>136</v>
      </c>
      <c r="K12" s="15">
        <v>120</v>
      </c>
    </row>
    <row r="13" spans="1:11" ht="16.5" customHeight="1" x14ac:dyDescent="0.25">
      <c r="A13" s="45" t="s">
        <v>29</v>
      </c>
      <c r="B13" s="169">
        <v>312</v>
      </c>
      <c r="C13" s="15">
        <v>303</v>
      </c>
      <c r="D13" s="16">
        <v>39</v>
      </c>
      <c r="E13" s="16">
        <v>34</v>
      </c>
      <c r="F13" s="15">
        <v>18</v>
      </c>
      <c r="G13" s="16">
        <v>0</v>
      </c>
      <c r="H13" s="16">
        <v>266</v>
      </c>
      <c r="I13" s="16">
        <v>210</v>
      </c>
      <c r="J13" s="15">
        <v>209</v>
      </c>
      <c r="K13" s="15">
        <v>193</v>
      </c>
    </row>
    <row r="14" spans="1:11" ht="16.5" customHeight="1" x14ac:dyDescent="0.25">
      <c r="A14" s="45" t="s">
        <v>30</v>
      </c>
      <c r="B14" s="169">
        <v>422</v>
      </c>
      <c r="C14" s="15">
        <v>412</v>
      </c>
      <c r="D14" s="16">
        <v>30</v>
      </c>
      <c r="E14" s="16">
        <v>24</v>
      </c>
      <c r="F14" s="15">
        <v>17</v>
      </c>
      <c r="G14" s="16">
        <v>3</v>
      </c>
      <c r="H14" s="16">
        <v>368</v>
      </c>
      <c r="I14" s="16">
        <v>314</v>
      </c>
      <c r="J14" s="15">
        <v>313</v>
      </c>
      <c r="K14" s="15">
        <v>279</v>
      </c>
    </row>
    <row r="15" spans="1:11" ht="16.5" customHeight="1" x14ac:dyDescent="0.25">
      <c r="A15" s="45" t="s">
        <v>31</v>
      </c>
      <c r="B15" s="169">
        <v>581</v>
      </c>
      <c r="C15" s="15">
        <v>492</v>
      </c>
      <c r="D15" s="16">
        <v>75</v>
      </c>
      <c r="E15" s="16">
        <v>66</v>
      </c>
      <c r="F15" s="15">
        <v>33</v>
      </c>
      <c r="G15" s="16">
        <v>0</v>
      </c>
      <c r="H15" s="16">
        <v>436</v>
      </c>
      <c r="I15" s="16">
        <v>415</v>
      </c>
      <c r="J15" s="15">
        <v>360</v>
      </c>
      <c r="K15" s="15">
        <v>302</v>
      </c>
    </row>
    <row r="16" spans="1:11" ht="16.5" customHeight="1" x14ac:dyDescent="0.25">
      <c r="A16" s="45" t="s">
        <v>32</v>
      </c>
      <c r="B16" s="169">
        <v>512</v>
      </c>
      <c r="C16" s="15">
        <v>465</v>
      </c>
      <c r="D16" s="16">
        <v>47</v>
      </c>
      <c r="E16" s="16">
        <v>44</v>
      </c>
      <c r="F16" s="15">
        <v>51</v>
      </c>
      <c r="G16" s="16">
        <v>12</v>
      </c>
      <c r="H16" s="16">
        <v>408</v>
      </c>
      <c r="I16" s="16">
        <v>374</v>
      </c>
      <c r="J16" s="15">
        <v>346</v>
      </c>
      <c r="K16" s="15">
        <v>298</v>
      </c>
    </row>
    <row r="17" spans="1:11" ht="16.5" customHeight="1" x14ac:dyDescent="0.25">
      <c r="A17" s="45" t="s">
        <v>33</v>
      </c>
      <c r="B17" s="169">
        <v>235</v>
      </c>
      <c r="C17" s="15">
        <v>228</v>
      </c>
      <c r="D17" s="16">
        <v>18</v>
      </c>
      <c r="E17" s="16">
        <v>17</v>
      </c>
      <c r="F17" s="15">
        <v>0</v>
      </c>
      <c r="G17" s="16">
        <v>0</v>
      </c>
      <c r="H17" s="16">
        <v>213</v>
      </c>
      <c r="I17" s="16">
        <v>171</v>
      </c>
      <c r="J17" s="15">
        <v>166</v>
      </c>
      <c r="K17" s="15">
        <v>118</v>
      </c>
    </row>
    <row r="18" spans="1:11" ht="16.5" customHeight="1" x14ac:dyDescent="0.25">
      <c r="A18" s="45" t="s">
        <v>34</v>
      </c>
      <c r="B18" s="169">
        <v>245</v>
      </c>
      <c r="C18" s="15">
        <v>224</v>
      </c>
      <c r="D18" s="16">
        <v>36</v>
      </c>
      <c r="E18" s="16">
        <v>32</v>
      </c>
      <c r="F18" s="15">
        <v>27</v>
      </c>
      <c r="G18" s="16">
        <v>0</v>
      </c>
      <c r="H18" s="16">
        <v>221</v>
      </c>
      <c r="I18" s="16">
        <v>160</v>
      </c>
      <c r="J18" s="15">
        <v>148</v>
      </c>
      <c r="K18" s="15">
        <v>125</v>
      </c>
    </row>
    <row r="19" spans="1:11" ht="16.5" customHeight="1" x14ac:dyDescent="0.25">
      <c r="A19" s="45" t="s">
        <v>35</v>
      </c>
      <c r="B19" s="169">
        <v>586</v>
      </c>
      <c r="C19" s="15">
        <v>565</v>
      </c>
      <c r="D19" s="16">
        <v>46</v>
      </c>
      <c r="E19" s="16">
        <v>40</v>
      </c>
      <c r="F19" s="15">
        <v>1</v>
      </c>
      <c r="G19" s="16">
        <v>20</v>
      </c>
      <c r="H19" s="16">
        <v>439</v>
      </c>
      <c r="I19" s="16">
        <v>454</v>
      </c>
      <c r="J19" s="15">
        <v>444</v>
      </c>
      <c r="K19" s="15">
        <v>384</v>
      </c>
    </row>
    <row r="20" spans="1:11" ht="16.5" customHeight="1" x14ac:dyDescent="0.25">
      <c r="A20" s="45" t="s">
        <v>36</v>
      </c>
      <c r="B20" s="169">
        <v>331</v>
      </c>
      <c r="C20" s="15">
        <v>326</v>
      </c>
      <c r="D20" s="16">
        <v>38</v>
      </c>
      <c r="E20" s="16">
        <v>34</v>
      </c>
      <c r="F20" s="15">
        <v>2</v>
      </c>
      <c r="G20" s="16">
        <v>0</v>
      </c>
      <c r="H20" s="16">
        <v>269</v>
      </c>
      <c r="I20" s="16">
        <v>251</v>
      </c>
      <c r="J20" s="15">
        <v>250</v>
      </c>
      <c r="K20" s="15">
        <v>239</v>
      </c>
    </row>
    <row r="21" spans="1:11" ht="16.5" customHeight="1" x14ac:dyDescent="0.25">
      <c r="A21" s="45" t="s">
        <v>37</v>
      </c>
      <c r="B21" s="169">
        <v>503</v>
      </c>
      <c r="C21" s="15">
        <v>479</v>
      </c>
      <c r="D21" s="16">
        <v>37</v>
      </c>
      <c r="E21" s="16">
        <v>34</v>
      </c>
      <c r="F21" s="15">
        <v>0</v>
      </c>
      <c r="G21" s="16">
        <v>0</v>
      </c>
      <c r="H21" s="16">
        <v>409</v>
      </c>
      <c r="I21" s="16">
        <v>396</v>
      </c>
      <c r="J21" s="15">
        <v>379</v>
      </c>
      <c r="K21" s="15">
        <v>340</v>
      </c>
    </row>
    <row r="22" spans="1:11" ht="16.5" customHeight="1" x14ac:dyDescent="0.25">
      <c r="A22" s="45" t="s">
        <v>38</v>
      </c>
      <c r="B22" s="169">
        <v>528</v>
      </c>
      <c r="C22" s="15">
        <v>520</v>
      </c>
      <c r="D22" s="16">
        <v>29</v>
      </c>
      <c r="E22" s="16">
        <v>26</v>
      </c>
      <c r="F22" s="15">
        <v>6</v>
      </c>
      <c r="G22" s="16">
        <v>0</v>
      </c>
      <c r="H22" s="16">
        <v>339</v>
      </c>
      <c r="I22" s="16">
        <v>418</v>
      </c>
      <c r="J22" s="15">
        <v>411</v>
      </c>
      <c r="K22" s="15">
        <v>348</v>
      </c>
    </row>
    <row r="23" spans="1:11" ht="16.5" customHeight="1" x14ac:dyDescent="0.25">
      <c r="A23" s="45" t="s">
        <v>39</v>
      </c>
      <c r="B23" s="169">
        <v>465</v>
      </c>
      <c r="C23" s="15">
        <v>369</v>
      </c>
      <c r="D23" s="16">
        <v>69</v>
      </c>
      <c r="E23" s="16">
        <v>52</v>
      </c>
      <c r="F23" s="15">
        <v>24</v>
      </c>
      <c r="G23" s="16">
        <v>0</v>
      </c>
      <c r="H23" s="16">
        <v>320</v>
      </c>
      <c r="I23" s="16">
        <v>324</v>
      </c>
      <c r="J23" s="15">
        <v>264</v>
      </c>
      <c r="K23" s="15">
        <v>247</v>
      </c>
    </row>
    <row r="24" spans="1:11" ht="16.5" customHeight="1" x14ac:dyDescent="0.25">
      <c r="A24" s="45" t="s">
        <v>40</v>
      </c>
      <c r="B24" s="169">
        <v>389</v>
      </c>
      <c r="C24" s="15">
        <v>383</v>
      </c>
      <c r="D24" s="16">
        <v>28</v>
      </c>
      <c r="E24" s="16">
        <v>24</v>
      </c>
      <c r="F24" s="15">
        <v>25</v>
      </c>
      <c r="G24" s="16">
        <v>0</v>
      </c>
      <c r="H24" s="16">
        <v>336</v>
      </c>
      <c r="I24" s="16">
        <v>289</v>
      </c>
      <c r="J24" s="15">
        <v>287</v>
      </c>
      <c r="K24" s="15">
        <v>260</v>
      </c>
    </row>
    <row r="25" spans="1:11" ht="16.5" customHeight="1" x14ac:dyDescent="0.25">
      <c r="A25" s="45" t="s">
        <v>41</v>
      </c>
      <c r="B25" s="169">
        <v>492</v>
      </c>
      <c r="C25" s="15">
        <v>479</v>
      </c>
      <c r="D25" s="16">
        <v>22</v>
      </c>
      <c r="E25" s="16">
        <v>22</v>
      </c>
      <c r="F25" s="15">
        <v>16</v>
      </c>
      <c r="G25" s="16">
        <v>3</v>
      </c>
      <c r="H25" s="16">
        <v>412</v>
      </c>
      <c r="I25" s="16">
        <v>396</v>
      </c>
      <c r="J25" s="15">
        <v>387</v>
      </c>
      <c r="K25" s="15">
        <v>292</v>
      </c>
    </row>
    <row r="26" spans="1:11" ht="16.5" customHeight="1" x14ac:dyDescent="0.25">
      <c r="A26" s="45" t="s">
        <v>42</v>
      </c>
      <c r="B26" s="169">
        <v>254</v>
      </c>
      <c r="C26" s="15">
        <v>241</v>
      </c>
      <c r="D26" s="16">
        <v>32</v>
      </c>
      <c r="E26" s="16">
        <v>31</v>
      </c>
      <c r="F26" s="15">
        <v>10</v>
      </c>
      <c r="G26" s="16">
        <v>0</v>
      </c>
      <c r="H26" s="16">
        <v>182</v>
      </c>
      <c r="I26" s="16">
        <v>174</v>
      </c>
      <c r="J26" s="15">
        <v>168</v>
      </c>
      <c r="K26" s="15">
        <v>164</v>
      </c>
    </row>
    <row r="27" spans="1:11" ht="16.5" customHeight="1" x14ac:dyDescent="0.25">
      <c r="A27" s="45" t="s">
        <v>43</v>
      </c>
      <c r="B27" s="169">
        <v>141</v>
      </c>
      <c r="C27" s="15">
        <v>138</v>
      </c>
      <c r="D27" s="16">
        <v>36</v>
      </c>
      <c r="E27" s="16">
        <v>35</v>
      </c>
      <c r="F27" s="15">
        <v>4</v>
      </c>
      <c r="G27" s="16">
        <v>0</v>
      </c>
      <c r="H27" s="16">
        <v>135</v>
      </c>
      <c r="I27" s="16">
        <v>81</v>
      </c>
      <c r="J27" s="15">
        <v>78</v>
      </c>
      <c r="K27" s="15">
        <v>75</v>
      </c>
    </row>
    <row r="28" spans="1:11" ht="16.5" customHeight="1" x14ac:dyDescent="0.25">
      <c r="A28" s="45" t="s">
        <v>44</v>
      </c>
      <c r="B28" s="169">
        <v>269</v>
      </c>
      <c r="C28" s="15">
        <v>253</v>
      </c>
      <c r="D28" s="16">
        <v>35</v>
      </c>
      <c r="E28" s="16">
        <v>21</v>
      </c>
      <c r="F28" s="15">
        <v>5</v>
      </c>
      <c r="G28" s="16">
        <v>0</v>
      </c>
      <c r="H28" s="16">
        <v>221</v>
      </c>
      <c r="I28" s="16">
        <v>202</v>
      </c>
      <c r="J28" s="15">
        <v>200</v>
      </c>
      <c r="K28" s="15">
        <v>166</v>
      </c>
    </row>
    <row r="29" spans="1:11" ht="16.5" customHeight="1" x14ac:dyDescent="0.25">
      <c r="A29" s="45" t="s">
        <v>45</v>
      </c>
      <c r="B29" s="169">
        <v>402</v>
      </c>
      <c r="C29" s="15">
        <v>398</v>
      </c>
      <c r="D29" s="16">
        <v>47</v>
      </c>
      <c r="E29" s="16">
        <v>44</v>
      </c>
      <c r="F29" s="15">
        <v>72</v>
      </c>
      <c r="G29" s="16">
        <v>1</v>
      </c>
      <c r="H29" s="16">
        <v>380</v>
      </c>
      <c r="I29" s="16">
        <v>285</v>
      </c>
      <c r="J29" s="15">
        <v>284</v>
      </c>
      <c r="K29" s="15">
        <v>239</v>
      </c>
    </row>
    <row r="30" spans="1:11" ht="16.5" customHeight="1" x14ac:dyDescent="0.25">
      <c r="A30" s="45" t="s">
        <v>46</v>
      </c>
      <c r="B30" s="169">
        <v>2375</v>
      </c>
      <c r="C30" s="15">
        <v>2021</v>
      </c>
      <c r="D30" s="16">
        <v>166</v>
      </c>
      <c r="E30" s="16">
        <v>161</v>
      </c>
      <c r="F30" s="15">
        <v>39</v>
      </c>
      <c r="G30" s="16">
        <v>0</v>
      </c>
      <c r="H30" s="16">
        <v>1379</v>
      </c>
      <c r="I30" s="16">
        <v>1607</v>
      </c>
      <c r="J30" s="15">
        <v>1400</v>
      </c>
      <c r="K30" s="15">
        <v>1242</v>
      </c>
    </row>
    <row r="31" spans="1:11" ht="16.5" customHeight="1" x14ac:dyDescent="0.25">
      <c r="A31" s="45" t="s">
        <v>47</v>
      </c>
      <c r="B31" s="170">
        <v>1910</v>
      </c>
      <c r="C31" s="15">
        <v>1674</v>
      </c>
      <c r="D31" s="16">
        <v>120</v>
      </c>
      <c r="E31" s="16">
        <v>118</v>
      </c>
      <c r="F31" s="15">
        <v>14</v>
      </c>
      <c r="G31" s="16">
        <v>0</v>
      </c>
      <c r="H31" s="16">
        <v>1468</v>
      </c>
      <c r="I31" s="16">
        <v>1259</v>
      </c>
      <c r="J31" s="15">
        <v>1109</v>
      </c>
      <c r="K31" s="15">
        <v>1032</v>
      </c>
    </row>
    <row r="32" spans="1:11" ht="16.5" customHeight="1" x14ac:dyDescent="0.25">
      <c r="A32" s="45" t="s">
        <v>48</v>
      </c>
      <c r="B32" s="171">
        <v>916</v>
      </c>
      <c r="C32" s="15">
        <v>881</v>
      </c>
      <c r="D32" s="16">
        <v>83</v>
      </c>
      <c r="E32" s="16">
        <v>83</v>
      </c>
      <c r="F32" s="15">
        <v>15</v>
      </c>
      <c r="G32" s="16">
        <v>0</v>
      </c>
      <c r="H32" s="16">
        <v>757</v>
      </c>
      <c r="I32" s="16">
        <v>665</v>
      </c>
      <c r="J32" s="15">
        <v>650</v>
      </c>
      <c r="K32" s="15">
        <v>577</v>
      </c>
    </row>
    <row r="33" spans="1:11" ht="15" customHeight="1" x14ac:dyDescent="0.25">
      <c r="A33" s="45" t="s">
        <v>49</v>
      </c>
      <c r="B33" s="171">
        <v>581</v>
      </c>
      <c r="C33" s="15">
        <v>560</v>
      </c>
      <c r="D33" s="16">
        <v>48</v>
      </c>
      <c r="E33" s="16">
        <v>48</v>
      </c>
      <c r="F33" s="15">
        <v>0</v>
      </c>
      <c r="G33" s="16">
        <v>2</v>
      </c>
      <c r="H33" s="16">
        <v>537</v>
      </c>
      <c r="I33" s="16">
        <v>359</v>
      </c>
      <c r="J33" s="15">
        <v>350</v>
      </c>
      <c r="K33" s="15">
        <v>333</v>
      </c>
    </row>
    <row r="34" spans="1:11" x14ac:dyDescent="0.25">
      <c r="A34" s="44" t="s">
        <v>50</v>
      </c>
      <c r="B34" s="172">
        <v>131</v>
      </c>
      <c r="C34" s="46">
        <v>97</v>
      </c>
      <c r="D34" s="46">
        <v>23</v>
      </c>
      <c r="E34" s="16">
        <v>15</v>
      </c>
      <c r="F34" s="46">
        <v>4</v>
      </c>
      <c r="G34" s="46">
        <v>0</v>
      </c>
      <c r="H34" s="15">
        <v>82</v>
      </c>
      <c r="I34" s="15">
        <v>75</v>
      </c>
      <c r="J34" s="46">
        <v>59</v>
      </c>
      <c r="K34" s="46">
        <v>54</v>
      </c>
    </row>
  </sheetData>
  <mergeCells count="13">
    <mergeCell ref="A1:K1"/>
    <mergeCell ref="H4:H6"/>
    <mergeCell ref="J4:J6"/>
    <mergeCell ref="K4:K6"/>
    <mergeCell ref="G4:G6"/>
    <mergeCell ref="E4:E6"/>
    <mergeCell ref="A4:A6"/>
    <mergeCell ref="C4:C6"/>
    <mergeCell ref="D4:D6"/>
    <mergeCell ref="F4:F6"/>
    <mergeCell ref="B4:B6"/>
    <mergeCell ref="I4:I6"/>
    <mergeCell ref="A2:K2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zoomScaleNormal="100" zoomScaleSheetLayoutView="85" workbookViewId="0">
      <selection activeCell="C28" sqref="C28"/>
    </sheetView>
  </sheetViews>
  <sheetFormatPr defaultRowHeight="15.75" x14ac:dyDescent="0.25"/>
  <cols>
    <col min="1" max="1" width="33" style="47" customWidth="1"/>
    <col min="2" max="2" width="14.7109375" style="47" customWidth="1"/>
    <col min="3" max="11" width="14.7109375" style="18" customWidth="1"/>
    <col min="12" max="236" width="9.140625" style="18"/>
    <col min="237" max="237" width="19.28515625" style="18" customWidth="1"/>
    <col min="238" max="238" width="9.7109375" style="18" customWidth="1"/>
    <col min="239" max="239" width="9.42578125" style="18" customWidth="1"/>
    <col min="240" max="240" width="8.7109375" style="18" customWidth="1"/>
    <col min="241" max="242" width="9.42578125" style="18" customWidth="1"/>
    <col min="243" max="243" width="7.7109375" style="18" customWidth="1"/>
    <col min="244" max="244" width="8.85546875" style="18" customWidth="1"/>
    <col min="245" max="245" width="8.7109375" style="18" customWidth="1"/>
    <col min="246" max="246" width="7.7109375" style="18" customWidth="1"/>
    <col min="247" max="248" width="8.140625" style="18" customWidth="1"/>
    <col min="249" max="249" width="6.42578125" style="18" customWidth="1"/>
    <col min="250" max="251" width="7.42578125" style="18" customWidth="1"/>
    <col min="252" max="252" width="6.28515625" style="18" customWidth="1"/>
    <col min="253" max="253" width="7.7109375" style="18" customWidth="1"/>
    <col min="254" max="254" width="7.28515625" style="18" customWidth="1"/>
    <col min="255" max="255" width="7.5703125" style="18" customWidth="1"/>
    <col min="256" max="256" width="8.28515625" style="18" customWidth="1"/>
    <col min="257" max="257" width="9.28515625" style="18" customWidth="1"/>
    <col min="258" max="258" width="7.28515625" style="18" customWidth="1"/>
    <col min="259" max="260" width="9.140625" style="18" customWidth="1"/>
    <col min="261" max="261" width="8" style="18" customWidth="1"/>
    <col min="262" max="263" width="9.140625" style="18" customWidth="1"/>
    <col min="264" max="264" width="8" style="18" customWidth="1"/>
    <col min="265" max="265" width="9" style="18" customWidth="1"/>
    <col min="266" max="266" width="9.28515625" style="18" customWidth="1"/>
    <col min="267" max="267" width="6.85546875" style="18" customWidth="1"/>
    <col min="268" max="492" width="9.140625" style="18"/>
    <col min="493" max="493" width="19.28515625" style="18" customWidth="1"/>
    <col min="494" max="494" width="9.7109375" style="18" customWidth="1"/>
    <col min="495" max="495" width="9.42578125" style="18" customWidth="1"/>
    <col min="496" max="496" width="8.7109375" style="18" customWidth="1"/>
    <col min="497" max="498" width="9.42578125" style="18" customWidth="1"/>
    <col min="499" max="499" width="7.7109375" style="18" customWidth="1"/>
    <col min="500" max="500" width="8.85546875" style="18" customWidth="1"/>
    <col min="501" max="501" width="8.7109375" style="18" customWidth="1"/>
    <col min="502" max="502" width="7.7109375" style="18" customWidth="1"/>
    <col min="503" max="504" width="8.140625" style="18" customWidth="1"/>
    <col min="505" max="505" width="6.42578125" style="18" customWidth="1"/>
    <col min="506" max="507" width="7.42578125" style="18" customWidth="1"/>
    <col min="508" max="508" width="6.28515625" style="18" customWidth="1"/>
    <col min="509" max="509" width="7.7109375" style="18" customWidth="1"/>
    <col min="510" max="510" width="7.28515625" style="18" customWidth="1"/>
    <col min="511" max="511" width="7.5703125" style="18" customWidth="1"/>
    <col min="512" max="512" width="8.28515625" style="18" customWidth="1"/>
    <col min="513" max="513" width="9.28515625" style="18" customWidth="1"/>
    <col min="514" max="514" width="7.28515625" style="18" customWidth="1"/>
    <col min="515" max="516" width="9.140625" style="18" customWidth="1"/>
    <col min="517" max="517" width="8" style="18" customWidth="1"/>
    <col min="518" max="519" width="9.140625" style="18" customWidth="1"/>
    <col min="520" max="520" width="8" style="18" customWidth="1"/>
    <col min="521" max="521" width="9" style="18" customWidth="1"/>
    <col min="522" max="522" width="9.28515625" style="18" customWidth="1"/>
    <col min="523" max="523" width="6.85546875" style="18" customWidth="1"/>
    <col min="524" max="748" width="9.140625" style="18"/>
    <col min="749" max="749" width="19.28515625" style="18" customWidth="1"/>
    <col min="750" max="750" width="9.7109375" style="18" customWidth="1"/>
    <col min="751" max="751" width="9.42578125" style="18" customWidth="1"/>
    <col min="752" max="752" width="8.7109375" style="18" customWidth="1"/>
    <col min="753" max="754" width="9.42578125" style="18" customWidth="1"/>
    <col min="755" max="755" width="7.7109375" style="18" customWidth="1"/>
    <col min="756" max="756" width="8.85546875" style="18" customWidth="1"/>
    <col min="757" max="757" width="8.7109375" style="18" customWidth="1"/>
    <col min="758" max="758" width="7.7109375" style="18" customWidth="1"/>
    <col min="759" max="760" width="8.140625" style="18" customWidth="1"/>
    <col min="761" max="761" width="6.42578125" style="18" customWidth="1"/>
    <col min="762" max="763" width="7.42578125" style="18" customWidth="1"/>
    <col min="764" max="764" width="6.28515625" style="18" customWidth="1"/>
    <col min="765" max="765" width="7.7109375" style="18" customWidth="1"/>
    <col min="766" max="766" width="7.28515625" style="18" customWidth="1"/>
    <col min="767" max="767" width="7.5703125" style="18" customWidth="1"/>
    <col min="768" max="768" width="8.28515625" style="18" customWidth="1"/>
    <col min="769" max="769" width="9.28515625" style="18" customWidth="1"/>
    <col min="770" max="770" width="7.28515625" style="18" customWidth="1"/>
    <col min="771" max="772" width="9.140625" style="18" customWidth="1"/>
    <col min="773" max="773" width="8" style="18" customWidth="1"/>
    <col min="774" max="775" width="9.140625" style="18" customWidth="1"/>
    <col min="776" max="776" width="8" style="18" customWidth="1"/>
    <col min="777" max="777" width="9" style="18" customWidth="1"/>
    <col min="778" max="778" width="9.28515625" style="18" customWidth="1"/>
    <col min="779" max="779" width="6.85546875" style="18" customWidth="1"/>
    <col min="780" max="1004" width="9.140625" style="18"/>
    <col min="1005" max="1005" width="19.28515625" style="18" customWidth="1"/>
    <col min="1006" max="1006" width="9.7109375" style="18" customWidth="1"/>
    <col min="1007" max="1007" width="9.42578125" style="18" customWidth="1"/>
    <col min="1008" max="1008" width="8.7109375" style="18" customWidth="1"/>
    <col min="1009" max="1010" width="9.42578125" style="18" customWidth="1"/>
    <col min="1011" max="1011" width="7.7109375" style="18" customWidth="1"/>
    <col min="1012" max="1012" width="8.85546875" style="18" customWidth="1"/>
    <col min="1013" max="1013" width="8.7109375" style="18" customWidth="1"/>
    <col min="1014" max="1014" width="7.7109375" style="18" customWidth="1"/>
    <col min="1015" max="1016" width="8.140625" style="18" customWidth="1"/>
    <col min="1017" max="1017" width="6.42578125" style="18" customWidth="1"/>
    <col min="1018" max="1019" width="7.42578125" style="18" customWidth="1"/>
    <col min="1020" max="1020" width="6.28515625" style="18" customWidth="1"/>
    <col min="1021" max="1021" width="7.7109375" style="18" customWidth="1"/>
    <col min="1022" max="1022" width="7.28515625" style="18" customWidth="1"/>
    <col min="1023" max="1023" width="7.5703125" style="18" customWidth="1"/>
    <col min="1024" max="1024" width="8.28515625" style="18" customWidth="1"/>
    <col min="1025" max="1025" width="9.28515625" style="18" customWidth="1"/>
    <col min="1026" max="1026" width="7.28515625" style="18" customWidth="1"/>
    <col min="1027" max="1028" width="9.140625" style="18" customWidth="1"/>
    <col min="1029" max="1029" width="8" style="18" customWidth="1"/>
    <col min="1030" max="1031" width="9.140625" style="18" customWidth="1"/>
    <col min="1032" max="1032" width="8" style="18" customWidth="1"/>
    <col min="1033" max="1033" width="9" style="18" customWidth="1"/>
    <col min="1034" max="1034" width="9.28515625" style="18" customWidth="1"/>
    <col min="1035" max="1035" width="6.85546875" style="18" customWidth="1"/>
    <col min="1036" max="1260" width="9.140625" style="18"/>
    <col min="1261" max="1261" width="19.28515625" style="18" customWidth="1"/>
    <col min="1262" max="1262" width="9.7109375" style="18" customWidth="1"/>
    <col min="1263" max="1263" width="9.42578125" style="18" customWidth="1"/>
    <col min="1264" max="1264" width="8.7109375" style="18" customWidth="1"/>
    <col min="1265" max="1266" width="9.42578125" style="18" customWidth="1"/>
    <col min="1267" max="1267" width="7.7109375" style="18" customWidth="1"/>
    <col min="1268" max="1268" width="8.85546875" style="18" customWidth="1"/>
    <col min="1269" max="1269" width="8.7109375" style="18" customWidth="1"/>
    <col min="1270" max="1270" width="7.7109375" style="18" customWidth="1"/>
    <col min="1271" max="1272" width="8.140625" style="18" customWidth="1"/>
    <col min="1273" max="1273" width="6.42578125" style="18" customWidth="1"/>
    <col min="1274" max="1275" width="7.42578125" style="18" customWidth="1"/>
    <col min="1276" max="1276" width="6.28515625" style="18" customWidth="1"/>
    <col min="1277" max="1277" width="7.7109375" style="18" customWidth="1"/>
    <col min="1278" max="1278" width="7.28515625" style="18" customWidth="1"/>
    <col min="1279" max="1279" width="7.5703125" style="18" customWidth="1"/>
    <col min="1280" max="1280" width="8.28515625" style="18" customWidth="1"/>
    <col min="1281" max="1281" width="9.28515625" style="18" customWidth="1"/>
    <col min="1282" max="1282" width="7.28515625" style="18" customWidth="1"/>
    <col min="1283" max="1284" width="9.140625" style="18" customWidth="1"/>
    <col min="1285" max="1285" width="8" style="18" customWidth="1"/>
    <col min="1286" max="1287" width="9.140625" style="18" customWidth="1"/>
    <col min="1288" max="1288" width="8" style="18" customWidth="1"/>
    <col min="1289" max="1289" width="9" style="18" customWidth="1"/>
    <col min="1290" max="1290" width="9.28515625" style="18" customWidth="1"/>
    <col min="1291" max="1291" width="6.85546875" style="18" customWidth="1"/>
    <col min="1292" max="1516" width="9.140625" style="18"/>
    <col min="1517" max="1517" width="19.28515625" style="18" customWidth="1"/>
    <col min="1518" max="1518" width="9.7109375" style="18" customWidth="1"/>
    <col min="1519" max="1519" width="9.42578125" style="18" customWidth="1"/>
    <col min="1520" max="1520" width="8.7109375" style="18" customWidth="1"/>
    <col min="1521" max="1522" width="9.42578125" style="18" customWidth="1"/>
    <col min="1523" max="1523" width="7.7109375" style="18" customWidth="1"/>
    <col min="1524" max="1524" width="8.85546875" style="18" customWidth="1"/>
    <col min="1525" max="1525" width="8.7109375" style="18" customWidth="1"/>
    <col min="1526" max="1526" width="7.7109375" style="18" customWidth="1"/>
    <col min="1527" max="1528" width="8.140625" style="18" customWidth="1"/>
    <col min="1529" max="1529" width="6.42578125" style="18" customWidth="1"/>
    <col min="1530" max="1531" width="7.42578125" style="18" customWidth="1"/>
    <col min="1532" max="1532" width="6.28515625" style="18" customWidth="1"/>
    <col min="1533" max="1533" width="7.7109375" style="18" customWidth="1"/>
    <col min="1534" max="1534" width="7.28515625" style="18" customWidth="1"/>
    <col min="1535" max="1535" width="7.5703125" style="18" customWidth="1"/>
    <col min="1536" max="1536" width="8.28515625" style="18" customWidth="1"/>
    <col min="1537" max="1537" width="9.28515625" style="18" customWidth="1"/>
    <col min="1538" max="1538" width="7.28515625" style="18" customWidth="1"/>
    <col min="1539" max="1540" width="9.140625" style="18" customWidth="1"/>
    <col min="1541" max="1541" width="8" style="18" customWidth="1"/>
    <col min="1542" max="1543" width="9.140625" style="18" customWidth="1"/>
    <col min="1544" max="1544" width="8" style="18" customWidth="1"/>
    <col min="1545" max="1545" width="9" style="18" customWidth="1"/>
    <col min="1546" max="1546" width="9.28515625" style="18" customWidth="1"/>
    <col min="1547" max="1547" width="6.85546875" style="18" customWidth="1"/>
    <col min="1548" max="1772" width="9.140625" style="18"/>
    <col min="1773" max="1773" width="19.28515625" style="18" customWidth="1"/>
    <col min="1774" max="1774" width="9.7109375" style="18" customWidth="1"/>
    <col min="1775" max="1775" width="9.42578125" style="18" customWidth="1"/>
    <col min="1776" max="1776" width="8.7109375" style="18" customWidth="1"/>
    <col min="1777" max="1778" width="9.42578125" style="18" customWidth="1"/>
    <col min="1779" max="1779" width="7.7109375" style="18" customWidth="1"/>
    <col min="1780" max="1780" width="8.85546875" style="18" customWidth="1"/>
    <col min="1781" max="1781" width="8.7109375" style="18" customWidth="1"/>
    <col min="1782" max="1782" width="7.7109375" style="18" customWidth="1"/>
    <col min="1783" max="1784" width="8.140625" style="18" customWidth="1"/>
    <col min="1785" max="1785" width="6.42578125" style="18" customWidth="1"/>
    <col min="1786" max="1787" width="7.42578125" style="18" customWidth="1"/>
    <col min="1788" max="1788" width="6.28515625" style="18" customWidth="1"/>
    <col min="1789" max="1789" width="7.7109375" style="18" customWidth="1"/>
    <col min="1790" max="1790" width="7.28515625" style="18" customWidth="1"/>
    <col min="1791" max="1791" width="7.5703125" style="18" customWidth="1"/>
    <col min="1792" max="1792" width="8.28515625" style="18" customWidth="1"/>
    <col min="1793" max="1793" width="9.28515625" style="18" customWidth="1"/>
    <col min="1794" max="1794" width="7.28515625" style="18" customWidth="1"/>
    <col min="1795" max="1796" width="9.140625" style="18" customWidth="1"/>
    <col min="1797" max="1797" width="8" style="18" customWidth="1"/>
    <col min="1798" max="1799" width="9.140625" style="18" customWidth="1"/>
    <col min="1800" max="1800" width="8" style="18" customWidth="1"/>
    <col min="1801" max="1801" width="9" style="18" customWidth="1"/>
    <col min="1802" max="1802" width="9.28515625" style="18" customWidth="1"/>
    <col min="1803" max="1803" width="6.85546875" style="18" customWidth="1"/>
    <col min="1804" max="2028" width="9.140625" style="18"/>
    <col min="2029" max="2029" width="19.28515625" style="18" customWidth="1"/>
    <col min="2030" max="2030" width="9.7109375" style="18" customWidth="1"/>
    <col min="2031" max="2031" width="9.42578125" style="18" customWidth="1"/>
    <col min="2032" max="2032" width="8.7109375" style="18" customWidth="1"/>
    <col min="2033" max="2034" width="9.42578125" style="18" customWidth="1"/>
    <col min="2035" max="2035" width="7.7109375" style="18" customWidth="1"/>
    <col min="2036" max="2036" width="8.85546875" style="18" customWidth="1"/>
    <col min="2037" max="2037" width="8.7109375" style="18" customWidth="1"/>
    <col min="2038" max="2038" width="7.7109375" style="18" customWidth="1"/>
    <col min="2039" max="2040" width="8.140625" style="18" customWidth="1"/>
    <col min="2041" max="2041" width="6.42578125" style="18" customWidth="1"/>
    <col min="2042" max="2043" width="7.42578125" style="18" customWidth="1"/>
    <col min="2044" max="2044" width="6.28515625" style="18" customWidth="1"/>
    <col min="2045" max="2045" width="7.7109375" style="18" customWidth="1"/>
    <col min="2046" max="2046" width="7.28515625" style="18" customWidth="1"/>
    <col min="2047" max="2047" width="7.5703125" style="18" customWidth="1"/>
    <col min="2048" max="2048" width="8.28515625" style="18" customWidth="1"/>
    <col min="2049" max="2049" width="9.28515625" style="18" customWidth="1"/>
    <col min="2050" max="2050" width="7.28515625" style="18" customWidth="1"/>
    <col min="2051" max="2052" width="9.140625" style="18" customWidth="1"/>
    <col min="2053" max="2053" width="8" style="18" customWidth="1"/>
    <col min="2054" max="2055" width="9.140625" style="18" customWidth="1"/>
    <col min="2056" max="2056" width="8" style="18" customWidth="1"/>
    <col min="2057" max="2057" width="9" style="18" customWidth="1"/>
    <col min="2058" max="2058" width="9.28515625" style="18" customWidth="1"/>
    <col min="2059" max="2059" width="6.85546875" style="18" customWidth="1"/>
    <col min="2060" max="2284" width="9.140625" style="18"/>
    <col min="2285" max="2285" width="19.28515625" style="18" customWidth="1"/>
    <col min="2286" max="2286" width="9.7109375" style="18" customWidth="1"/>
    <col min="2287" max="2287" width="9.42578125" style="18" customWidth="1"/>
    <col min="2288" max="2288" width="8.7109375" style="18" customWidth="1"/>
    <col min="2289" max="2290" width="9.42578125" style="18" customWidth="1"/>
    <col min="2291" max="2291" width="7.7109375" style="18" customWidth="1"/>
    <col min="2292" max="2292" width="8.85546875" style="18" customWidth="1"/>
    <col min="2293" max="2293" width="8.7109375" style="18" customWidth="1"/>
    <col min="2294" max="2294" width="7.7109375" style="18" customWidth="1"/>
    <col min="2295" max="2296" width="8.140625" style="18" customWidth="1"/>
    <col min="2297" max="2297" width="6.42578125" style="18" customWidth="1"/>
    <col min="2298" max="2299" width="7.42578125" style="18" customWidth="1"/>
    <col min="2300" max="2300" width="6.28515625" style="18" customWidth="1"/>
    <col min="2301" max="2301" width="7.7109375" style="18" customWidth="1"/>
    <col min="2302" max="2302" width="7.28515625" style="18" customWidth="1"/>
    <col min="2303" max="2303" width="7.5703125" style="18" customWidth="1"/>
    <col min="2304" max="2304" width="8.28515625" style="18" customWidth="1"/>
    <col min="2305" max="2305" width="9.28515625" style="18" customWidth="1"/>
    <col min="2306" max="2306" width="7.28515625" style="18" customWidth="1"/>
    <col min="2307" max="2308" width="9.140625" style="18" customWidth="1"/>
    <col min="2309" max="2309" width="8" style="18" customWidth="1"/>
    <col min="2310" max="2311" width="9.140625" style="18" customWidth="1"/>
    <col min="2312" max="2312" width="8" style="18" customWidth="1"/>
    <col min="2313" max="2313" width="9" style="18" customWidth="1"/>
    <col min="2314" max="2314" width="9.28515625" style="18" customWidth="1"/>
    <col min="2315" max="2315" width="6.85546875" style="18" customWidth="1"/>
    <col min="2316" max="2540" width="9.140625" style="18"/>
    <col min="2541" max="2541" width="19.28515625" style="18" customWidth="1"/>
    <col min="2542" max="2542" width="9.7109375" style="18" customWidth="1"/>
    <col min="2543" max="2543" width="9.42578125" style="18" customWidth="1"/>
    <col min="2544" max="2544" width="8.7109375" style="18" customWidth="1"/>
    <col min="2545" max="2546" width="9.42578125" style="18" customWidth="1"/>
    <col min="2547" max="2547" width="7.7109375" style="18" customWidth="1"/>
    <col min="2548" max="2548" width="8.85546875" style="18" customWidth="1"/>
    <col min="2549" max="2549" width="8.7109375" style="18" customWidth="1"/>
    <col min="2550" max="2550" width="7.7109375" style="18" customWidth="1"/>
    <col min="2551" max="2552" width="8.140625" style="18" customWidth="1"/>
    <col min="2553" max="2553" width="6.42578125" style="18" customWidth="1"/>
    <col min="2554" max="2555" width="7.42578125" style="18" customWidth="1"/>
    <col min="2556" max="2556" width="6.28515625" style="18" customWidth="1"/>
    <col min="2557" max="2557" width="7.7109375" style="18" customWidth="1"/>
    <col min="2558" max="2558" width="7.28515625" style="18" customWidth="1"/>
    <col min="2559" max="2559" width="7.5703125" style="18" customWidth="1"/>
    <col min="2560" max="2560" width="8.28515625" style="18" customWidth="1"/>
    <col min="2561" max="2561" width="9.28515625" style="18" customWidth="1"/>
    <col min="2562" max="2562" width="7.28515625" style="18" customWidth="1"/>
    <col min="2563" max="2564" width="9.140625" style="18" customWidth="1"/>
    <col min="2565" max="2565" width="8" style="18" customWidth="1"/>
    <col min="2566" max="2567" width="9.140625" style="18" customWidth="1"/>
    <col min="2568" max="2568" width="8" style="18" customWidth="1"/>
    <col min="2569" max="2569" width="9" style="18" customWidth="1"/>
    <col min="2570" max="2570" width="9.28515625" style="18" customWidth="1"/>
    <col min="2571" max="2571" width="6.85546875" style="18" customWidth="1"/>
    <col min="2572" max="2796" width="9.140625" style="18"/>
    <col min="2797" max="2797" width="19.28515625" style="18" customWidth="1"/>
    <col min="2798" max="2798" width="9.7109375" style="18" customWidth="1"/>
    <col min="2799" max="2799" width="9.42578125" style="18" customWidth="1"/>
    <col min="2800" max="2800" width="8.7109375" style="18" customWidth="1"/>
    <col min="2801" max="2802" width="9.42578125" style="18" customWidth="1"/>
    <col min="2803" max="2803" width="7.7109375" style="18" customWidth="1"/>
    <col min="2804" max="2804" width="8.85546875" style="18" customWidth="1"/>
    <col min="2805" max="2805" width="8.7109375" style="18" customWidth="1"/>
    <col min="2806" max="2806" width="7.7109375" style="18" customWidth="1"/>
    <col min="2807" max="2808" width="8.140625" style="18" customWidth="1"/>
    <col min="2809" max="2809" width="6.42578125" style="18" customWidth="1"/>
    <col min="2810" max="2811" width="7.42578125" style="18" customWidth="1"/>
    <col min="2812" max="2812" width="6.28515625" style="18" customWidth="1"/>
    <col min="2813" max="2813" width="7.7109375" style="18" customWidth="1"/>
    <col min="2814" max="2814" width="7.28515625" style="18" customWidth="1"/>
    <col min="2815" max="2815" width="7.5703125" style="18" customWidth="1"/>
    <col min="2816" max="2816" width="8.28515625" style="18" customWidth="1"/>
    <col min="2817" max="2817" width="9.28515625" style="18" customWidth="1"/>
    <col min="2818" max="2818" width="7.28515625" style="18" customWidth="1"/>
    <col min="2819" max="2820" width="9.140625" style="18" customWidth="1"/>
    <col min="2821" max="2821" width="8" style="18" customWidth="1"/>
    <col min="2822" max="2823" width="9.140625" style="18" customWidth="1"/>
    <col min="2824" max="2824" width="8" style="18" customWidth="1"/>
    <col min="2825" max="2825" width="9" style="18" customWidth="1"/>
    <col min="2826" max="2826" width="9.28515625" style="18" customWidth="1"/>
    <col min="2827" max="2827" width="6.85546875" style="18" customWidth="1"/>
    <col min="2828" max="3052" width="9.140625" style="18"/>
    <col min="3053" max="3053" width="19.28515625" style="18" customWidth="1"/>
    <col min="3054" max="3054" width="9.7109375" style="18" customWidth="1"/>
    <col min="3055" max="3055" width="9.42578125" style="18" customWidth="1"/>
    <col min="3056" max="3056" width="8.7109375" style="18" customWidth="1"/>
    <col min="3057" max="3058" width="9.42578125" style="18" customWidth="1"/>
    <col min="3059" max="3059" width="7.7109375" style="18" customWidth="1"/>
    <col min="3060" max="3060" width="8.85546875" style="18" customWidth="1"/>
    <col min="3061" max="3061" width="8.7109375" style="18" customWidth="1"/>
    <col min="3062" max="3062" width="7.7109375" style="18" customWidth="1"/>
    <col min="3063" max="3064" width="8.140625" style="18" customWidth="1"/>
    <col min="3065" max="3065" width="6.42578125" style="18" customWidth="1"/>
    <col min="3066" max="3067" width="7.42578125" style="18" customWidth="1"/>
    <col min="3068" max="3068" width="6.28515625" style="18" customWidth="1"/>
    <col min="3069" max="3069" width="7.7109375" style="18" customWidth="1"/>
    <col min="3070" max="3070" width="7.28515625" style="18" customWidth="1"/>
    <col min="3071" max="3071" width="7.5703125" style="18" customWidth="1"/>
    <col min="3072" max="3072" width="8.28515625" style="18" customWidth="1"/>
    <col min="3073" max="3073" width="9.28515625" style="18" customWidth="1"/>
    <col min="3074" max="3074" width="7.28515625" style="18" customWidth="1"/>
    <col min="3075" max="3076" width="9.140625" style="18" customWidth="1"/>
    <col min="3077" max="3077" width="8" style="18" customWidth="1"/>
    <col min="3078" max="3079" width="9.140625" style="18" customWidth="1"/>
    <col min="3080" max="3080" width="8" style="18" customWidth="1"/>
    <col min="3081" max="3081" width="9" style="18" customWidth="1"/>
    <col min="3082" max="3082" width="9.28515625" style="18" customWidth="1"/>
    <col min="3083" max="3083" width="6.85546875" style="18" customWidth="1"/>
    <col min="3084" max="3308" width="9.140625" style="18"/>
    <col min="3309" max="3309" width="19.28515625" style="18" customWidth="1"/>
    <col min="3310" max="3310" width="9.7109375" style="18" customWidth="1"/>
    <col min="3311" max="3311" width="9.42578125" style="18" customWidth="1"/>
    <col min="3312" max="3312" width="8.7109375" style="18" customWidth="1"/>
    <col min="3313" max="3314" width="9.42578125" style="18" customWidth="1"/>
    <col min="3315" max="3315" width="7.7109375" style="18" customWidth="1"/>
    <col min="3316" max="3316" width="8.85546875" style="18" customWidth="1"/>
    <col min="3317" max="3317" width="8.7109375" style="18" customWidth="1"/>
    <col min="3318" max="3318" width="7.7109375" style="18" customWidth="1"/>
    <col min="3319" max="3320" width="8.140625" style="18" customWidth="1"/>
    <col min="3321" max="3321" width="6.42578125" style="18" customWidth="1"/>
    <col min="3322" max="3323" width="7.42578125" style="18" customWidth="1"/>
    <col min="3324" max="3324" width="6.28515625" style="18" customWidth="1"/>
    <col min="3325" max="3325" width="7.7109375" style="18" customWidth="1"/>
    <col min="3326" max="3326" width="7.28515625" style="18" customWidth="1"/>
    <col min="3327" max="3327" width="7.5703125" style="18" customWidth="1"/>
    <col min="3328" max="3328" width="8.28515625" style="18" customWidth="1"/>
    <col min="3329" max="3329" width="9.28515625" style="18" customWidth="1"/>
    <col min="3330" max="3330" width="7.28515625" style="18" customWidth="1"/>
    <col min="3331" max="3332" width="9.140625" style="18" customWidth="1"/>
    <col min="3333" max="3333" width="8" style="18" customWidth="1"/>
    <col min="3334" max="3335" width="9.140625" style="18" customWidth="1"/>
    <col min="3336" max="3336" width="8" style="18" customWidth="1"/>
    <col min="3337" max="3337" width="9" style="18" customWidth="1"/>
    <col min="3338" max="3338" width="9.28515625" style="18" customWidth="1"/>
    <col min="3339" max="3339" width="6.85546875" style="18" customWidth="1"/>
    <col min="3340" max="3564" width="9.140625" style="18"/>
    <col min="3565" max="3565" width="19.28515625" style="18" customWidth="1"/>
    <col min="3566" max="3566" width="9.7109375" style="18" customWidth="1"/>
    <col min="3567" max="3567" width="9.42578125" style="18" customWidth="1"/>
    <col min="3568" max="3568" width="8.7109375" style="18" customWidth="1"/>
    <col min="3569" max="3570" width="9.42578125" style="18" customWidth="1"/>
    <col min="3571" max="3571" width="7.7109375" style="18" customWidth="1"/>
    <col min="3572" max="3572" width="8.85546875" style="18" customWidth="1"/>
    <col min="3573" max="3573" width="8.7109375" style="18" customWidth="1"/>
    <col min="3574" max="3574" width="7.7109375" style="18" customWidth="1"/>
    <col min="3575" max="3576" width="8.140625" style="18" customWidth="1"/>
    <col min="3577" max="3577" width="6.42578125" style="18" customWidth="1"/>
    <col min="3578" max="3579" width="7.42578125" style="18" customWidth="1"/>
    <col min="3580" max="3580" width="6.28515625" style="18" customWidth="1"/>
    <col min="3581" max="3581" width="7.7109375" style="18" customWidth="1"/>
    <col min="3582" max="3582" width="7.28515625" style="18" customWidth="1"/>
    <col min="3583" max="3583" width="7.5703125" style="18" customWidth="1"/>
    <col min="3584" max="3584" width="8.28515625" style="18" customWidth="1"/>
    <col min="3585" max="3585" width="9.28515625" style="18" customWidth="1"/>
    <col min="3586" max="3586" width="7.28515625" style="18" customWidth="1"/>
    <col min="3587" max="3588" width="9.140625" style="18" customWidth="1"/>
    <col min="3589" max="3589" width="8" style="18" customWidth="1"/>
    <col min="3590" max="3591" width="9.140625" style="18" customWidth="1"/>
    <col min="3592" max="3592" width="8" style="18" customWidth="1"/>
    <col min="3593" max="3593" width="9" style="18" customWidth="1"/>
    <col min="3594" max="3594" width="9.28515625" style="18" customWidth="1"/>
    <col min="3595" max="3595" width="6.85546875" style="18" customWidth="1"/>
    <col min="3596" max="3820" width="9.140625" style="18"/>
    <col min="3821" max="3821" width="19.28515625" style="18" customWidth="1"/>
    <col min="3822" max="3822" width="9.7109375" style="18" customWidth="1"/>
    <col min="3823" max="3823" width="9.42578125" style="18" customWidth="1"/>
    <col min="3824" max="3824" width="8.7109375" style="18" customWidth="1"/>
    <col min="3825" max="3826" width="9.42578125" style="18" customWidth="1"/>
    <col min="3827" max="3827" width="7.7109375" style="18" customWidth="1"/>
    <col min="3828" max="3828" width="8.85546875" style="18" customWidth="1"/>
    <col min="3829" max="3829" width="8.7109375" style="18" customWidth="1"/>
    <col min="3830" max="3830" width="7.7109375" style="18" customWidth="1"/>
    <col min="3831" max="3832" width="8.140625" style="18" customWidth="1"/>
    <col min="3833" max="3833" width="6.42578125" style="18" customWidth="1"/>
    <col min="3834" max="3835" width="7.42578125" style="18" customWidth="1"/>
    <col min="3836" max="3836" width="6.28515625" style="18" customWidth="1"/>
    <col min="3837" max="3837" width="7.7109375" style="18" customWidth="1"/>
    <col min="3838" max="3838" width="7.28515625" style="18" customWidth="1"/>
    <col min="3839" max="3839" width="7.5703125" style="18" customWidth="1"/>
    <col min="3840" max="3840" width="8.28515625" style="18" customWidth="1"/>
    <col min="3841" max="3841" width="9.28515625" style="18" customWidth="1"/>
    <col min="3842" max="3842" width="7.28515625" style="18" customWidth="1"/>
    <col min="3843" max="3844" width="9.140625" style="18" customWidth="1"/>
    <col min="3845" max="3845" width="8" style="18" customWidth="1"/>
    <col min="3846" max="3847" width="9.140625" style="18" customWidth="1"/>
    <col min="3848" max="3848" width="8" style="18" customWidth="1"/>
    <col min="3849" max="3849" width="9" style="18" customWidth="1"/>
    <col min="3850" max="3850" width="9.28515625" style="18" customWidth="1"/>
    <col min="3851" max="3851" width="6.85546875" style="18" customWidth="1"/>
    <col min="3852" max="4076" width="9.140625" style="18"/>
    <col min="4077" max="4077" width="19.28515625" style="18" customWidth="1"/>
    <col min="4078" max="4078" width="9.7109375" style="18" customWidth="1"/>
    <col min="4079" max="4079" width="9.42578125" style="18" customWidth="1"/>
    <col min="4080" max="4080" width="8.7109375" style="18" customWidth="1"/>
    <col min="4081" max="4082" width="9.42578125" style="18" customWidth="1"/>
    <col min="4083" max="4083" width="7.7109375" style="18" customWidth="1"/>
    <col min="4084" max="4084" width="8.85546875" style="18" customWidth="1"/>
    <col min="4085" max="4085" width="8.7109375" style="18" customWidth="1"/>
    <col min="4086" max="4086" width="7.7109375" style="18" customWidth="1"/>
    <col min="4087" max="4088" width="8.140625" style="18" customWidth="1"/>
    <col min="4089" max="4089" width="6.42578125" style="18" customWidth="1"/>
    <col min="4090" max="4091" width="7.42578125" style="18" customWidth="1"/>
    <col min="4092" max="4092" width="6.28515625" style="18" customWidth="1"/>
    <col min="4093" max="4093" width="7.7109375" style="18" customWidth="1"/>
    <col min="4094" max="4094" width="7.28515625" style="18" customWidth="1"/>
    <col min="4095" max="4095" width="7.5703125" style="18" customWidth="1"/>
    <col min="4096" max="4096" width="8.28515625" style="18" customWidth="1"/>
    <col min="4097" max="4097" width="9.28515625" style="18" customWidth="1"/>
    <col min="4098" max="4098" width="7.28515625" style="18" customWidth="1"/>
    <col min="4099" max="4100" width="9.140625" style="18" customWidth="1"/>
    <col min="4101" max="4101" width="8" style="18" customWidth="1"/>
    <col min="4102" max="4103" width="9.140625" style="18" customWidth="1"/>
    <col min="4104" max="4104" width="8" style="18" customWidth="1"/>
    <col min="4105" max="4105" width="9" style="18" customWidth="1"/>
    <col min="4106" max="4106" width="9.28515625" style="18" customWidth="1"/>
    <col min="4107" max="4107" width="6.85546875" style="18" customWidth="1"/>
    <col min="4108" max="4332" width="9.140625" style="18"/>
    <col min="4333" max="4333" width="19.28515625" style="18" customWidth="1"/>
    <col min="4334" max="4334" width="9.7109375" style="18" customWidth="1"/>
    <col min="4335" max="4335" width="9.42578125" style="18" customWidth="1"/>
    <col min="4336" max="4336" width="8.7109375" style="18" customWidth="1"/>
    <col min="4337" max="4338" width="9.42578125" style="18" customWidth="1"/>
    <col min="4339" max="4339" width="7.7109375" style="18" customWidth="1"/>
    <col min="4340" max="4340" width="8.85546875" style="18" customWidth="1"/>
    <col min="4341" max="4341" width="8.7109375" style="18" customWidth="1"/>
    <col min="4342" max="4342" width="7.7109375" style="18" customWidth="1"/>
    <col min="4343" max="4344" width="8.140625" style="18" customWidth="1"/>
    <col min="4345" max="4345" width="6.42578125" style="18" customWidth="1"/>
    <col min="4346" max="4347" width="7.42578125" style="18" customWidth="1"/>
    <col min="4348" max="4348" width="6.28515625" style="18" customWidth="1"/>
    <col min="4349" max="4349" width="7.7109375" style="18" customWidth="1"/>
    <col min="4350" max="4350" width="7.28515625" style="18" customWidth="1"/>
    <col min="4351" max="4351" width="7.5703125" style="18" customWidth="1"/>
    <col min="4352" max="4352" width="8.28515625" style="18" customWidth="1"/>
    <col min="4353" max="4353" width="9.28515625" style="18" customWidth="1"/>
    <col min="4354" max="4354" width="7.28515625" style="18" customWidth="1"/>
    <col min="4355" max="4356" width="9.140625" style="18" customWidth="1"/>
    <col min="4357" max="4357" width="8" style="18" customWidth="1"/>
    <col min="4358" max="4359" width="9.140625" style="18" customWidth="1"/>
    <col min="4360" max="4360" width="8" style="18" customWidth="1"/>
    <col min="4361" max="4361" width="9" style="18" customWidth="1"/>
    <col min="4362" max="4362" width="9.28515625" style="18" customWidth="1"/>
    <col min="4363" max="4363" width="6.85546875" style="18" customWidth="1"/>
    <col min="4364" max="4588" width="9.140625" style="18"/>
    <col min="4589" max="4589" width="19.28515625" style="18" customWidth="1"/>
    <col min="4590" max="4590" width="9.7109375" style="18" customWidth="1"/>
    <col min="4591" max="4591" width="9.42578125" style="18" customWidth="1"/>
    <col min="4592" max="4592" width="8.7109375" style="18" customWidth="1"/>
    <col min="4593" max="4594" width="9.42578125" style="18" customWidth="1"/>
    <col min="4595" max="4595" width="7.7109375" style="18" customWidth="1"/>
    <col min="4596" max="4596" width="8.85546875" style="18" customWidth="1"/>
    <col min="4597" max="4597" width="8.7109375" style="18" customWidth="1"/>
    <col min="4598" max="4598" width="7.7109375" style="18" customWidth="1"/>
    <col min="4599" max="4600" width="8.140625" style="18" customWidth="1"/>
    <col min="4601" max="4601" width="6.42578125" style="18" customWidth="1"/>
    <col min="4602" max="4603" width="7.42578125" style="18" customWidth="1"/>
    <col min="4604" max="4604" width="6.28515625" style="18" customWidth="1"/>
    <col min="4605" max="4605" width="7.7109375" style="18" customWidth="1"/>
    <col min="4606" max="4606" width="7.28515625" style="18" customWidth="1"/>
    <col min="4607" max="4607" width="7.5703125" style="18" customWidth="1"/>
    <col min="4608" max="4608" width="8.28515625" style="18" customWidth="1"/>
    <col min="4609" max="4609" width="9.28515625" style="18" customWidth="1"/>
    <col min="4610" max="4610" width="7.28515625" style="18" customWidth="1"/>
    <col min="4611" max="4612" width="9.140625" style="18" customWidth="1"/>
    <col min="4613" max="4613" width="8" style="18" customWidth="1"/>
    <col min="4614" max="4615" width="9.140625" style="18" customWidth="1"/>
    <col min="4616" max="4616" width="8" style="18" customWidth="1"/>
    <col min="4617" max="4617" width="9" style="18" customWidth="1"/>
    <col min="4618" max="4618" width="9.28515625" style="18" customWidth="1"/>
    <col min="4619" max="4619" width="6.85546875" style="18" customWidth="1"/>
    <col min="4620" max="4844" width="9.140625" style="18"/>
    <col min="4845" max="4845" width="19.28515625" style="18" customWidth="1"/>
    <col min="4846" max="4846" width="9.7109375" style="18" customWidth="1"/>
    <col min="4847" max="4847" width="9.42578125" style="18" customWidth="1"/>
    <col min="4848" max="4848" width="8.7109375" style="18" customWidth="1"/>
    <col min="4849" max="4850" width="9.42578125" style="18" customWidth="1"/>
    <col min="4851" max="4851" width="7.7109375" style="18" customWidth="1"/>
    <col min="4852" max="4852" width="8.85546875" style="18" customWidth="1"/>
    <col min="4853" max="4853" width="8.7109375" style="18" customWidth="1"/>
    <col min="4854" max="4854" width="7.7109375" style="18" customWidth="1"/>
    <col min="4855" max="4856" width="8.140625" style="18" customWidth="1"/>
    <col min="4857" max="4857" width="6.42578125" style="18" customWidth="1"/>
    <col min="4858" max="4859" width="7.42578125" style="18" customWidth="1"/>
    <col min="4860" max="4860" width="6.28515625" style="18" customWidth="1"/>
    <col min="4861" max="4861" width="7.7109375" style="18" customWidth="1"/>
    <col min="4862" max="4862" width="7.28515625" style="18" customWidth="1"/>
    <col min="4863" max="4863" width="7.5703125" style="18" customWidth="1"/>
    <col min="4864" max="4864" width="8.28515625" style="18" customWidth="1"/>
    <col min="4865" max="4865" width="9.28515625" style="18" customWidth="1"/>
    <col min="4866" max="4866" width="7.28515625" style="18" customWidth="1"/>
    <col min="4867" max="4868" width="9.140625" style="18" customWidth="1"/>
    <col min="4869" max="4869" width="8" style="18" customWidth="1"/>
    <col min="4870" max="4871" width="9.140625" style="18" customWidth="1"/>
    <col min="4872" max="4872" width="8" style="18" customWidth="1"/>
    <col min="4873" max="4873" width="9" style="18" customWidth="1"/>
    <col min="4874" max="4874" width="9.28515625" style="18" customWidth="1"/>
    <col min="4875" max="4875" width="6.85546875" style="18" customWidth="1"/>
    <col min="4876" max="5100" width="9.140625" style="18"/>
    <col min="5101" max="5101" width="19.28515625" style="18" customWidth="1"/>
    <col min="5102" max="5102" width="9.7109375" style="18" customWidth="1"/>
    <col min="5103" max="5103" width="9.42578125" style="18" customWidth="1"/>
    <col min="5104" max="5104" width="8.7109375" style="18" customWidth="1"/>
    <col min="5105" max="5106" width="9.42578125" style="18" customWidth="1"/>
    <col min="5107" max="5107" width="7.7109375" style="18" customWidth="1"/>
    <col min="5108" max="5108" width="8.85546875" style="18" customWidth="1"/>
    <col min="5109" max="5109" width="8.7109375" style="18" customWidth="1"/>
    <col min="5110" max="5110" width="7.7109375" style="18" customWidth="1"/>
    <col min="5111" max="5112" width="8.140625" style="18" customWidth="1"/>
    <col min="5113" max="5113" width="6.42578125" style="18" customWidth="1"/>
    <col min="5114" max="5115" width="7.42578125" style="18" customWidth="1"/>
    <col min="5116" max="5116" width="6.28515625" style="18" customWidth="1"/>
    <col min="5117" max="5117" width="7.7109375" style="18" customWidth="1"/>
    <col min="5118" max="5118" width="7.28515625" style="18" customWidth="1"/>
    <col min="5119" max="5119" width="7.5703125" style="18" customWidth="1"/>
    <col min="5120" max="5120" width="8.28515625" style="18" customWidth="1"/>
    <col min="5121" max="5121" width="9.28515625" style="18" customWidth="1"/>
    <col min="5122" max="5122" width="7.28515625" style="18" customWidth="1"/>
    <col min="5123" max="5124" width="9.140625" style="18" customWidth="1"/>
    <col min="5125" max="5125" width="8" style="18" customWidth="1"/>
    <col min="5126" max="5127" width="9.140625" style="18" customWidth="1"/>
    <col min="5128" max="5128" width="8" style="18" customWidth="1"/>
    <col min="5129" max="5129" width="9" style="18" customWidth="1"/>
    <col min="5130" max="5130" width="9.28515625" style="18" customWidth="1"/>
    <col min="5131" max="5131" width="6.85546875" style="18" customWidth="1"/>
    <col min="5132" max="5356" width="9.140625" style="18"/>
    <col min="5357" max="5357" width="19.28515625" style="18" customWidth="1"/>
    <col min="5358" max="5358" width="9.7109375" style="18" customWidth="1"/>
    <col min="5359" max="5359" width="9.42578125" style="18" customWidth="1"/>
    <col min="5360" max="5360" width="8.7109375" style="18" customWidth="1"/>
    <col min="5361" max="5362" width="9.42578125" style="18" customWidth="1"/>
    <col min="5363" max="5363" width="7.7109375" style="18" customWidth="1"/>
    <col min="5364" max="5364" width="8.85546875" style="18" customWidth="1"/>
    <col min="5365" max="5365" width="8.7109375" style="18" customWidth="1"/>
    <col min="5366" max="5366" width="7.7109375" style="18" customWidth="1"/>
    <col min="5367" max="5368" width="8.140625" style="18" customWidth="1"/>
    <col min="5369" max="5369" width="6.42578125" style="18" customWidth="1"/>
    <col min="5370" max="5371" width="7.42578125" style="18" customWidth="1"/>
    <col min="5372" max="5372" width="6.28515625" style="18" customWidth="1"/>
    <col min="5373" max="5373" width="7.7109375" style="18" customWidth="1"/>
    <col min="5374" max="5374" width="7.28515625" style="18" customWidth="1"/>
    <col min="5375" max="5375" width="7.5703125" style="18" customWidth="1"/>
    <col min="5376" max="5376" width="8.28515625" style="18" customWidth="1"/>
    <col min="5377" max="5377" width="9.28515625" style="18" customWidth="1"/>
    <col min="5378" max="5378" width="7.28515625" style="18" customWidth="1"/>
    <col min="5379" max="5380" width="9.140625" style="18" customWidth="1"/>
    <col min="5381" max="5381" width="8" style="18" customWidth="1"/>
    <col min="5382" max="5383" width="9.140625" style="18" customWidth="1"/>
    <col min="5384" max="5384" width="8" style="18" customWidth="1"/>
    <col min="5385" max="5385" width="9" style="18" customWidth="1"/>
    <col min="5386" max="5386" width="9.28515625" style="18" customWidth="1"/>
    <col min="5387" max="5387" width="6.85546875" style="18" customWidth="1"/>
    <col min="5388" max="5612" width="9.140625" style="18"/>
    <col min="5613" max="5613" width="19.28515625" style="18" customWidth="1"/>
    <col min="5614" max="5614" width="9.7109375" style="18" customWidth="1"/>
    <col min="5615" max="5615" width="9.42578125" style="18" customWidth="1"/>
    <col min="5616" max="5616" width="8.7109375" style="18" customWidth="1"/>
    <col min="5617" max="5618" width="9.42578125" style="18" customWidth="1"/>
    <col min="5619" max="5619" width="7.7109375" style="18" customWidth="1"/>
    <col min="5620" max="5620" width="8.85546875" style="18" customWidth="1"/>
    <col min="5621" max="5621" width="8.7109375" style="18" customWidth="1"/>
    <col min="5622" max="5622" width="7.7109375" style="18" customWidth="1"/>
    <col min="5623" max="5624" width="8.140625" style="18" customWidth="1"/>
    <col min="5625" max="5625" width="6.42578125" style="18" customWidth="1"/>
    <col min="5626" max="5627" width="7.42578125" style="18" customWidth="1"/>
    <col min="5628" max="5628" width="6.28515625" style="18" customWidth="1"/>
    <col min="5629" max="5629" width="7.7109375" style="18" customWidth="1"/>
    <col min="5630" max="5630" width="7.28515625" style="18" customWidth="1"/>
    <col min="5631" max="5631" width="7.5703125" style="18" customWidth="1"/>
    <col min="5632" max="5632" width="8.28515625" style="18" customWidth="1"/>
    <col min="5633" max="5633" width="9.28515625" style="18" customWidth="1"/>
    <col min="5634" max="5634" width="7.28515625" style="18" customWidth="1"/>
    <col min="5635" max="5636" width="9.140625" style="18" customWidth="1"/>
    <col min="5637" max="5637" width="8" style="18" customWidth="1"/>
    <col min="5638" max="5639" width="9.140625" style="18" customWidth="1"/>
    <col min="5640" max="5640" width="8" style="18" customWidth="1"/>
    <col min="5641" max="5641" width="9" style="18" customWidth="1"/>
    <col min="5642" max="5642" width="9.28515625" style="18" customWidth="1"/>
    <col min="5643" max="5643" width="6.85546875" style="18" customWidth="1"/>
    <col min="5644" max="5868" width="9.140625" style="18"/>
    <col min="5869" max="5869" width="19.28515625" style="18" customWidth="1"/>
    <col min="5870" max="5870" width="9.7109375" style="18" customWidth="1"/>
    <col min="5871" max="5871" width="9.42578125" style="18" customWidth="1"/>
    <col min="5872" max="5872" width="8.7109375" style="18" customWidth="1"/>
    <col min="5873" max="5874" width="9.42578125" style="18" customWidth="1"/>
    <col min="5875" max="5875" width="7.7109375" style="18" customWidth="1"/>
    <col min="5876" max="5876" width="8.85546875" style="18" customWidth="1"/>
    <col min="5877" max="5877" width="8.7109375" style="18" customWidth="1"/>
    <col min="5878" max="5878" width="7.7109375" style="18" customWidth="1"/>
    <col min="5879" max="5880" width="8.140625" style="18" customWidth="1"/>
    <col min="5881" max="5881" width="6.42578125" style="18" customWidth="1"/>
    <col min="5882" max="5883" width="7.42578125" style="18" customWidth="1"/>
    <col min="5884" max="5884" width="6.28515625" style="18" customWidth="1"/>
    <col min="5885" max="5885" width="7.7109375" style="18" customWidth="1"/>
    <col min="5886" max="5886" width="7.28515625" style="18" customWidth="1"/>
    <col min="5887" max="5887" width="7.5703125" style="18" customWidth="1"/>
    <col min="5888" max="5888" width="8.28515625" style="18" customWidth="1"/>
    <col min="5889" max="5889" width="9.28515625" style="18" customWidth="1"/>
    <col min="5890" max="5890" width="7.28515625" style="18" customWidth="1"/>
    <col min="5891" max="5892" width="9.140625" style="18" customWidth="1"/>
    <col min="5893" max="5893" width="8" style="18" customWidth="1"/>
    <col min="5894" max="5895" width="9.140625" style="18" customWidth="1"/>
    <col min="5896" max="5896" width="8" style="18" customWidth="1"/>
    <col min="5897" max="5897" width="9" style="18" customWidth="1"/>
    <col min="5898" max="5898" width="9.28515625" style="18" customWidth="1"/>
    <col min="5899" max="5899" width="6.85546875" style="18" customWidth="1"/>
    <col min="5900" max="6124" width="9.140625" style="18"/>
    <col min="6125" max="6125" width="19.28515625" style="18" customWidth="1"/>
    <col min="6126" max="6126" width="9.7109375" style="18" customWidth="1"/>
    <col min="6127" max="6127" width="9.42578125" style="18" customWidth="1"/>
    <col min="6128" max="6128" width="8.7109375" style="18" customWidth="1"/>
    <col min="6129" max="6130" width="9.42578125" style="18" customWidth="1"/>
    <col min="6131" max="6131" width="7.7109375" style="18" customWidth="1"/>
    <col min="6132" max="6132" width="8.85546875" style="18" customWidth="1"/>
    <col min="6133" max="6133" width="8.7109375" style="18" customWidth="1"/>
    <col min="6134" max="6134" width="7.7109375" style="18" customWidth="1"/>
    <col min="6135" max="6136" width="8.140625" style="18" customWidth="1"/>
    <col min="6137" max="6137" width="6.42578125" style="18" customWidth="1"/>
    <col min="6138" max="6139" width="7.42578125" style="18" customWidth="1"/>
    <col min="6140" max="6140" width="6.28515625" style="18" customWidth="1"/>
    <col min="6141" max="6141" width="7.7109375" style="18" customWidth="1"/>
    <col min="6142" max="6142" width="7.28515625" style="18" customWidth="1"/>
    <col min="6143" max="6143" width="7.5703125" style="18" customWidth="1"/>
    <col min="6144" max="6144" width="8.28515625" style="18" customWidth="1"/>
    <col min="6145" max="6145" width="9.28515625" style="18" customWidth="1"/>
    <col min="6146" max="6146" width="7.28515625" style="18" customWidth="1"/>
    <col min="6147" max="6148" width="9.140625" style="18" customWidth="1"/>
    <col min="6149" max="6149" width="8" style="18" customWidth="1"/>
    <col min="6150" max="6151" width="9.140625" style="18" customWidth="1"/>
    <col min="6152" max="6152" width="8" style="18" customWidth="1"/>
    <col min="6153" max="6153" width="9" style="18" customWidth="1"/>
    <col min="6154" max="6154" width="9.28515625" style="18" customWidth="1"/>
    <col min="6155" max="6155" width="6.85546875" style="18" customWidth="1"/>
    <col min="6156" max="6380" width="9.140625" style="18"/>
    <col min="6381" max="6381" width="19.28515625" style="18" customWidth="1"/>
    <col min="6382" max="6382" width="9.7109375" style="18" customWidth="1"/>
    <col min="6383" max="6383" width="9.42578125" style="18" customWidth="1"/>
    <col min="6384" max="6384" width="8.7109375" style="18" customWidth="1"/>
    <col min="6385" max="6386" width="9.42578125" style="18" customWidth="1"/>
    <col min="6387" max="6387" width="7.7109375" style="18" customWidth="1"/>
    <col min="6388" max="6388" width="8.85546875" style="18" customWidth="1"/>
    <col min="6389" max="6389" width="8.7109375" style="18" customWidth="1"/>
    <col min="6390" max="6390" width="7.7109375" style="18" customWidth="1"/>
    <col min="6391" max="6392" width="8.140625" style="18" customWidth="1"/>
    <col min="6393" max="6393" width="6.42578125" style="18" customWidth="1"/>
    <col min="6394" max="6395" width="7.42578125" style="18" customWidth="1"/>
    <col min="6396" max="6396" width="6.28515625" style="18" customWidth="1"/>
    <col min="6397" max="6397" width="7.7109375" style="18" customWidth="1"/>
    <col min="6398" max="6398" width="7.28515625" style="18" customWidth="1"/>
    <col min="6399" max="6399" width="7.5703125" style="18" customWidth="1"/>
    <col min="6400" max="6400" width="8.28515625" style="18" customWidth="1"/>
    <col min="6401" max="6401" width="9.28515625" style="18" customWidth="1"/>
    <col min="6402" max="6402" width="7.28515625" style="18" customWidth="1"/>
    <col min="6403" max="6404" width="9.140625" style="18" customWidth="1"/>
    <col min="6405" max="6405" width="8" style="18" customWidth="1"/>
    <col min="6406" max="6407" width="9.140625" style="18" customWidth="1"/>
    <col min="6408" max="6408" width="8" style="18" customWidth="1"/>
    <col min="6409" max="6409" width="9" style="18" customWidth="1"/>
    <col min="6410" max="6410" width="9.28515625" style="18" customWidth="1"/>
    <col min="6411" max="6411" width="6.85546875" style="18" customWidth="1"/>
    <col min="6412" max="6636" width="9.140625" style="18"/>
    <col min="6637" max="6637" width="19.28515625" style="18" customWidth="1"/>
    <col min="6638" max="6638" width="9.7109375" style="18" customWidth="1"/>
    <col min="6639" max="6639" width="9.42578125" style="18" customWidth="1"/>
    <col min="6640" max="6640" width="8.7109375" style="18" customWidth="1"/>
    <col min="6641" max="6642" width="9.42578125" style="18" customWidth="1"/>
    <col min="6643" max="6643" width="7.7109375" style="18" customWidth="1"/>
    <col min="6644" max="6644" width="8.85546875" style="18" customWidth="1"/>
    <col min="6645" max="6645" width="8.7109375" style="18" customWidth="1"/>
    <col min="6646" max="6646" width="7.7109375" style="18" customWidth="1"/>
    <col min="6647" max="6648" width="8.140625" style="18" customWidth="1"/>
    <col min="6649" max="6649" width="6.42578125" style="18" customWidth="1"/>
    <col min="6650" max="6651" width="7.42578125" style="18" customWidth="1"/>
    <col min="6652" max="6652" width="6.28515625" style="18" customWidth="1"/>
    <col min="6653" max="6653" width="7.7109375" style="18" customWidth="1"/>
    <col min="6654" max="6654" width="7.28515625" style="18" customWidth="1"/>
    <col min="6655" max="6655" width="7.5703125" style="18" customWidth="1"/>
    <col min="6656" max="6656" width="8.28515625" style="18" customWidth="1"/>
    <col min="6657" max="6657" width="9.28515625" style="18" customWidth="1"/>
    <col min="6658" max="6658" width="7.28515625" style="18" customWidth="1"/>
    <col min="6659" max="6660" width="9.140625" style="18" customWidth="1"/>
    <col min="6661" max="6661" width="8" style="18" customWidth="1"/>
    <col min="6662" max="6663" width="9.140625" style="18" customWidth="1"/>
    <col min="6664" max="6664" width="8" style="18" customWidth="1"/>
    <col min="6665" max="6665" width="9" style="18" customWidth="1"/>
    <col min="6666" max="6666" width="9.28515625" style="18" customWidth="1"/>
    <col min="6667" max="6667" width="6.85546875" style="18" customWidth="1"/>
    <col min="6668" max="6892" width="9.140625" style="18"/>
    <col min="6893" max="6893" width="19.28515625" style="18" customWidth="1"/>
    <col min="6894" max="6894" width="9.7109375" style="18" customWidth="1"/>
    <col min="6895" max="6895" width="9.42578125" style="18" customWidth="1"/>
    <col min="6896" max="6896" width="8.7109375" style="18" customWidth="1"/>
    <col min="6897" max="6898" width="9.42578125" style="18" customWidth="1"/>
    <col min="6899" max="6899" width="7.7109375" style="18" customWidth="1"/>
    <col min="6900" max="6900" width="8.85546875" style="18" customWidth="1"/>
    <col min="6901" max="6901" width="8.7109375" style="18" customWidth="1"/>
    <col min="6902" max="6902" width="7.7109375" style="18" customWidth="1"/>
    <col min="6903" max="6904" width="8.140625" style="18" customWidth="1"/>
    <col min="6905" max="6905" width="6.42578125" style="18" customWidth="1"/>
    <col min="6906" max="6907" width="7.42578125" style="18" customWidth="1"/>
    <col min="6908" max="6908" width="6.28515625" style="18" customWidth="1"/>
    <col min="6909" max="6909" width="7.7109375" style="18" customWidth="1"/>
    <col min="6910" max="6910" width="7.28515625" style="18" customWidth="1"/>
    <col min="6911" max="6911" width="7.5703125" style="18" customWidth="1"/>
    <col min="6912" max="6912" width="8.28515625" style="18" customWidth="1"/>
    <col min="6913" max="6913" width="9.28515625" style="18" customWidth="1"/>
    <col min="6914" max="6914" width="7.28515625" style="18" customWidth="1"/>
    <col min="6915" max="6916" width="9.140625" style="18" customWidth="1"/>
    <col min="6917" max="6917" width="8" style="18" customWidth="1"/>
    <col min="6918" max="6919" width="9.140625" style="18" customWidth="1"/>
    <col min="6920" max="6920" width="8" style="18" customWidth="1"/>
    <col min="6921" max="6921" width="9" style="18" customWidth="1"/>
    <col min="6922" max="6922" width="9.28515625" style="18" customWidth="1"/>
    <col min="6923" max="6923" width="6.85546875" style="18" customWidth="1"/>
    <col min="6924" max="7148" width="9.140625" style="18"/>
    <col min="7149" max="7149" width="19.28515625" style="18" customWidth="1"/>
    <col min="7150" max="7150" width="9.7109375" style="18" customWidth="1"/>
    <col min="7151" max="7151" width="9.42578125" style="18" customWidth="1"/>
    <col min="7152" max="7152" width="8.7109375" style="18" customWidth="1"/>
    <col min="7153" max="7154" width="9.42578125" style="18" customWidth="1"/>
    <col min="7155" max="7155" width="7.7109375" style="18" customWidth="1"/>
    <col min="7156" max="7156" width="8.85546875" style="18" customWidth="1"/>
    <col min="7157" max="7157" width="8.7109375" style="18" customWidth="1"/>
    <col min="7158" max="7158" width="7.7109375" style="18" customWidth="1"/>
    <col min="7159" max="7160" width="8.140625" style="18" customWidth="1"/>
    <col min="7161" max="7161" width="6.42578125" style="18" customWidth="1"/>
    <col min="7162" max="7163" width="7.42578125" style="18" customWidth="1"/>
    <col min="7164" max="7164" width="6.28515625" style="18" customWidth="1"/>
    <col min="7165" max="7165" width="7.7109375" style="18" customWidth="1"/>
    <col min="7166" max="7166" width="7.28515625" style="18" customWidth="1"/>
    <col min="7167" max="7167" width="7.5703125" style="18" customWidth="1"/>
    <col min="7168" max="7168" width="8.28515625" style="18" customWidth="1"/>
    <col min="7169" max="7169" width="9.28515625" style="18" customWidth="1"/>
    <col min="7170" max="7170" width="7.28515625" style="18" customWidth="1"/>
    <col min="7171" max="7172" width="9.140625" style="18" customWidth="1"/>
    <col min="7173" max="7173" width="8" style="18" customWidth="1"/>
    <col min="7174" max="7175" width="9.140625" style="18" customWidth="1"/>
    <col min="7176" max="7176" width="8" style="18" customWidth="1"/>
    <col min="7177" max="7177" width="9" style="18" customWidth="1"/>
    <col min="7178" max="7178" width="9.28515625" style="18" customWidth="1"/>
    <col min="7179" max="7179" width="6.85546875" style="18" customWidth="1"/>
    <col min="7180" max="7404" width="9.140625" style="18"/>
    <col min="7405" max="7405" width="19.28515625" style="18" customWidth="1"/>
    <col min="7406" max="7406" width="9.7109375" style="18" customWidth="1"/>
    <col min="7407" max="7407" width="9.42578125" style="18" customWidth="1"/>
    <col min="7408" max="7408" width="8.7109375" style="18" customWidth="1"/>
    <col min="7409" max="7410" width="9.42578125" style="18" customWidth="1"/>
    <col min="7411" max="7411" width="7.7109375" style="18" customWidth="1"/>
    <col min="7412" max="7412" width="8.85546875" style="18" customWidth="1"/>
    <col min="7413" max="7413" width="8.7109375" style="18" customWidth="1"/>
    <col min="7414" max="7414" width="7.7109375" style="18" customWidth="1"/>
    <col min="7415" max="7416" width="8.140625" style="18" customWidth="1"/>
    <col min="7417" max="7417" width="6.42578125" style="18" customWidth="1"/>
    <col min="7418" max="7419" width="7.42578125" style="18" customWidth="1"/>
    <col min="7420" max="7420" width="6.28515625" style="18" customWidth="1"/>
    <col min="7421" max="7421" width="7.7109375" style="18" customWidth="1"/>
    <col min="7422" max="7422" width="7.28515625" style="18" customWidth="1"/>
    <col min="7423" max="7423" width="7.5703125" style="18" customWidth="1"/>
    <col min="7424" max="7424" width="8.28515625" style="18" customWidth="1"/>
    <col min="7425" max="7425" width="9.28515625" style="18" customWidth="1"/>
    <col min="7426" max="7426" width="7.28515625" style="18" customWidth="1"/>
    <col min="7427" max="7428" width="9.140625" style="18" customWidth="1"/>
    <col min="7429" max="7429" width="8" style="18" customWidth="1"/>
    <col min="7430" max="7431" width="9.140625" style="18" customWidth="1"/>
    <col min="7432" max="7432" width="8" style="18" customWidth="1"/>
    <col min="7433" max="7433" width="9" style="18" customWidth="1"/>
    <col min="7434" max="7434" width="9.28515625" style="18" customWidth="1"/>
    <col min="7435" max="7435" width="6.85546875" style="18" customWidth="1"/>
    <col min="7436" max="7660" width="9.140625" style="18"/>
    <col min="7661" max="7661" width="19.28515625" style="18" customWidth="1"/>
    <col min="7662" max="7662" width="9.7109375" style="18" customWidth="1"/>
    <col min="7663" max="7663" width="9.42578125" style="18" customWidth="1"/>
    <col min="7664" max="7664" width="8.7109375" style="18" customWidth="1"/>
    <col min="7665" max="7666" width="9.42578125" style="18" customWidth="1"/>
    <col min="7667" max="7667" width="7.7109375" style="18" customWidth="1"/>
    <col min="7668" max="7668" width="8.85546875" style="18" customWidth="1"/>
    <col min="7669" max="7669" width="8.7109375" style="18" customWidth="1"/>
    <col min="7670" max="7670" width="7.7109375" style="18" customWidth="1"/>
    <col min="7671" max="7672" width="8.140625" style="18" customWidth="1"/>
    <col min="7673" max="7673" width="6.42578125" style="18" customWidth="1"/>
    <col min="7674" max="7675" width="7.42578125" style="18" customWidth="1"/>
    <col min="7676" max="7676" width="6.28515625" style="18" customWidth="1"/>
    <col min="7677" max="7677" width="7.7109375" style="18" customWidth="1"/>
    <col min="7678" max="7678" width="7.28515625" style="18" customWidth="1"/>
    <col min="7679" max="7679" width="7.5703125" style="18" customWidth="1"/>
    <col min="7680" max="7680" width="8.28515625" style="18" customWidth="1"/>
    <col min="7681" max="7681" width="9.28515625" style="18" customWidth="1"/>
    <col min="7682" max="7682" width="7.28515625" style="18" customWidth="1"/>
    <col min="7683" max="7684" width="9.140625" style="18" customWidth="1"/>
    <col min="7685" max="7685" width="8" style="18" customWidth="1"/>
    <col min="7686" max="7687" width="9.140625" style="18" customWidth="1"/>
    <col min="7688" max="7688" width="8" style="18" customWidth="1"/>
    <col min="7689" max="7689" width="9" style="18" customWidth="1"/>
    <col min="7690" max="7690" width="9.28515625" style="18" customWidth="1"/>
    <col min="7691" max="7691" width="6.85546875" style="18" customWidth="1"/>
    <col min="7692" max="7916" width="9.140625" style="18"/>
    <col min="7917" max="7917" width="19.28515625" style="18" customWidth="1"/>
    <col min="7918" max="7918" width="9.7109375" style="18" customWidth="1"/>
    <col min="7919" max="7919" width="9.42578125" style="18" customWidth="1"/>
    <col min="7920" max="7920" width="8.7109375" style="18" customWidth="1"/>
    <col min="7921" max="7922" width="9.42578125" style="18" customWidth="1"/>
    <col min="7923" max="7923" width="7.7109375" style="18" customWidth="1"/>
    <col min="7924" max="7924" width="8.85546875" style="18" customWidth="1"/>
    <col min="7925" max="7925" width="8.7109375" style="18" customWidth="1"/>
    <col min="7926" max="7926" width="7.7109375" style="18" customWidth="1"/>
    <col min="7927" max="7928" width="8.140625" style="18" customWidth="1"/>
    <col min="7929" max="7929" width="6.42578125" style="18" customWidth="1"/>
    <col min="7930" max="7931" width="7.42578125" style="18" customWidth="1"/>
    <col min="7932" max="7932" width="6.28515625" style="18" customWidth="1"/>
    <col min="7933" max="7933" width="7.7109375" style="18" customWidth="1"/>
    <col min="7934" max="7934" width="7.28515625" style="18" customWidth="1"/>
    <col min="7935" max="7935" width="7.5703125" style="18" customWidth="1"/>
    <col min="7936" max="7936" width="8.28515625" style="18" customWidth="1"/>
    <col min="7937" max="7937" width="9.28515625" style="18" customWidth="1"/>
    <col min="7938" max="7938" width="7.28515625" style="18" customWidth="1"/>
    <col min="7939" max="7940" width="9.140625" style="18" customWidth="1"/>
    <col min="7941" max="7941" width="8" style="18" customWidth="1"/>
    <col min="7942" max="7943" width="9.140625" style="18" customWidth="1"/>
    <col min="7944" max="7944" width="8" style="18" customWidth="1"/>
    <col min="7945" max="7945" width="9" style="18" customWidth="1"/>
    <col min="7946" max="7946" width="9.28515625" style="18" customWidth="1"/>
    <col min="7947" max="7947" width="6.85546875" style="18" customWidth="1"/>
    <col min="7948" max="8172" width="9.140625" style="18"/>
    <col min="8173" max="8173" width="19.28515625" style="18" customWidth="1"/>
    <col min="8174" max="8174" width="9.7109375" style="18" customWidth="1"/>
    <col min="8175" max="8175" width="9.42578125" style="18" customWidth="1"/>
    <col min="8176" max="8176" width="8.7109375" style="18" customWidth="1"/>
    <col min="8177" max="8178" width="9.42578125" style="18" customWidth="1"/>
    <col min="8179" max="8179" width="7.7109375" style="18" customWidth="1"/>
    <col min="8180" max="8180" width="8.85546875" style="18" customWidth="1"/>
    <col min="8181" max="8181" width="8.7109375" style="18" customWidth="1"/>
    <col min="8182" max="8182" width="7.7109375" style="18" customWidth="1"/>
    <col min="8183" max="8184" width="8.140625" style="18" customWidth="1"/>
    <col min="8185" max="8185" width="6.42578125" style="18" customWidth="1"/>
    <col min="8186" max="8187" width="7.42578125" style="18" customWidth="1"/>
    <col min="8188" max="8188" width="6.28515625" style="18" customWidth="1"/>
    <col min="8189" max="8189" width="7.7109375" style="18" customWidth="1"/>
    <col min="8190" max="8190" width="7.28515625" style="18" customWidth="1"/>
    <col min="8191" max="8191" width="7.5703125" style="18" customWidth="1"/>
    <col min="8192" max="8192" width="8.28515625" style="18" customWidth="1"/>
    <col min="8193" max="8193" width="9.28515625" style="18" customWidth="1"/>
    <col min="8194" max="8194" width="7.28515625" style="18" customWidth="1"/>
    <col min="8195" max="8196" width="9.140625" style="18" customWidth="1"/>
    <col min="8197" max="8197" width="8" style="18" customWidth="1"/>
    <col min="8198" max="8199" width="9.140625" style="18" customWidth="1"/>
    <col min="8200" max="8200" width="8" style="18" customWidth="1"/>
    <col min="8201" max="8201" width="9" style="18" customWidth="1"/>
    <col min="8202" max="8202" width="9.28515625" style="18" customWidth="1"/>
    <col min="8203" max="8203" width="6.85546875" style="18" customWidth="1"/>
    <col min="8204" max="8428" width="9.140625" style="18"/>
    <col min="8429" max="8429" width="19.28515625" style="18" customWidth="1"/>
    <col min="8430" max="8430" width="9.7109375" style="18" customWidth="1"/>
    <col min="8431" max="8431" width="9.42578125" style="18" customWidth="1"/>
    <col min="8432" max="8432" width="8.7109375" style="18" customWidth="1"/>
    <col min="8433" max="8434" width="9.42578125" style="18" customWidth="1"/>
    <col min="8435" max="8435" width="7.7109375" style="18" customWidth="1"/>
    <col min="8436" max="8436" width="8.85546875" style="18" customWidth="1"/>
    <col min="8437" max="8437" width="8.7109375" style="18" customWidth="1"/>
    <col min="8438" max="8438" width="7.7109375" style="18" customWidth="1"/>
    <col min="8439" max="8440" width="8.140625" style="18" customWidth="1"/>
    <col min="8441" max="8441" width="6.42578125" style="18" customWidth="1"/>
    <col min="8442" max="8443" width="7.42578125" style="18" customWidth="1"/>
    <col min="8444" max="8444" width="6.28515625" style="18" customWidth="1"/>
    <col min="8445" max="8445" width="7.7109375" style="18" customWidth="1"/>
    <col min="8446" max="8446" width="7.28515625" style="18" customWidth="1"/>
    <col min="8447" max="8447" width="7.5703125" style="18" customWidth="1"/>
    <col min="8448" max="8448" width="8.28515625" style="18" customWidth="1"/>
    <col min="8449" max="8449" width="9.28515625" style="18" customWidth="1"/>
    <col min="8450" max="8450" width="7.28515625" style="18" customWidth="1"/>
    <col min="8451" max="8452" width="9.140625" style="18" customWidth="1"/>
    <col min="8453" max="8453" width="8" style="18" customWidth="1"/>
    <col min="8454" max="8455" width="9.140625" style="18" customWidth="1"/>
    <col min="8456" max="8456" width="8" style="18" customWidth="1"/>
    <col min="8457" max="8457" width="9" style="18" customWidth="1"/>
    <col min="8458" max="8458" width="9.28515625" style="18" customWidth="1"/>
    <col min="8459" max="8459" width="6.85546875" style="18" customWidth="1"/>
    <col min="8460" max="8684" width="9.140625" style="18"/>
    <col min="8685" max="8685" width="19.28515625" style="18" customWidth="1"/>
    <col min="8686" max="8686" width="9.7109375" style="18" customWidth="1"/>
    <col min="8687" max="8687" width="9.42578125" style="18" customWidth="1"/>
    <col min="8688" max="8688" width="8.7109375" style="18" customWidth="1"/>
    <col min="8689" max="8690" width="9.42578125" style="18" customWidth="1"/>
    <col min="8691" max="8691" width="7.7109375" style="18" customWidth="1"/>
    <col min="8692" max="8692" width="8.85546875" style="18" customWidth="1"/>
    <col min="8693" max="8693" width="8.7109375" style="18" customWidth="1"/>
    <col min="8694" max="8694" width="7.7109375" style="18" customWidth="1"/>
    <col min="8695" max="8696" width="8.140625" style="18" customWidth="1"/>
    <col min="8697" max="8697" width="6.42578125" style="18" customWidth="1"/>
    <col min="8698" max="8699" width="7.42578125" style="18" customWidth="1"/>
    <col min="8700" max="8700" width="6.28515625" style="18" customWidth="1"/>
    <col min="8701" max="8701" width="7.7109375" style="18" customWidth="1"/>
    <col min="8702" max="8702" width="7.28515625" style="18" customWidth="1"/>
    <col min="8703" max="8703" width="7.5703125" style="18" customWidth="1"/>
    <col min="8704" max="8704" width="8.28515625" style="18" customWidth="1"/>
    <col min="8705" max="8705" width="9.28515625" style="18" customWidth="1"/>
    <col min="8706" max="8706" width="7.28515625" style="18" customWidth="1"/>
    <col min="8707" max="8708" width="9.140625" style="18" customWidth="1"/>
    <col min="8709" max="8709" width="8" style="18" customWidth="1"/>
    <col min="8710" max="8711" width="9.140625" style="18" customWidth="1"/>
    <col min="8712" max="8712" width="8" style="18" customWidth="1"/>
    <col min="8713" max="8713" width="9" style="18" customWidth="1"/>
    <col min="8714" max="8714" width="9.28515625" style="18" customWidth="1"/>
    <col min="8715" max="8715" width="6.85546875" style="18" customWidth="1"/>
    <col min="8716" max="8940" width="9.140625" style="18"/>
    <col min="8941" max="8941" width="19.28515625" style="18" customWidth="1"/>
    <col min="8942" max="8942" width="9.7109375" style="18" customWidth="1"/>
    <col min="8943" max="8943" width="9.42578125" style="18" customWidth="1"/>
    <col min="8944" max="8944" width="8.7109375" style="18" customWidth="1"/>
    <col min="8945" max="8946" width="9.42578125" style="18" customWidth="1"/>
    <col min="8947" max="8947" width="7.7109375" style="18" customWidth="1"/>
    <col min="8948" max="8948" width="8.85546875" style="18" customWidth="1"/>
    <col min="8949" max="8949" width="8.7109375" style="18" customWidth="1"/>
    <col min="8950" max="8950" width="7.7109375" style="18" customWidth="1"/>
    <col min="8951" max="8952" width="8.140625" style="18" customWidth="1"/>
    <col min="8953" max="8953" width="6.42578125" style="18" customWidth="1"/>
    <col min="8954" max="8955" width="7.42578125" style="18" customWidth="1"/>
    <col min="8956" max="8956" width="6.28515625" style="18" customWidth="1"/>
    <col min="8957" max="8957" width="7.7109375" style="18" customWidth="1"/>
    <col min="8958" max="8958" width="7.28515625" style="18" customWidth="1"/>
    <col min="8959" max="8959" width="7.5703125" style="18" customWidth="1"/>
    <col min="8960" max="8960" width="8.28515625" style="18" customWidth="1"/>
    <col min="8961" max="8961" width="9.28515625" style="18" customWidth="1"/>
    <col min="8962" max="8962" width="7.28515625" style="18" customWidth="1"/>
    <col min="8963" max="8964" width="9.140625" style="18" customWidth="1"/>
    <col min="8965" max="8965" width="8" style="18" customWidth="1"/>
    <col min="8966" max="8967" width="9.140625" style="18" customWidth="1"/>
    <col min="8968" max="8968" width="8" style="18" customWidth="1"/>
    <col min="8969" max="8969" width="9" style="18" customWidth="1"/>
    <col min="8970" max="8970" width="9.28515625" style="18" customWidth="1"/>
    <col min="8971" max="8971" width="6.85546875" style="18" customWidth="1"/>
    <col min="8972" max="9196" width="9.140625" style="18"/>
    <col min="9197" max="9197" width="19.28515625" style="18" customWidth="1"/>
    <col min="9198" max="9198" width="9.7109375" style="18" customWidth="1"/>
    <col min="9199" max="9199" width="9.42578125" style="18" customWidth="1"/>
    <col min="9200" max="9200" width="8.7109375" style="18" customWidth="1"/>
    <col min="9201" max="9202" width="9.42578125" style="18" customWidth="1"/>
    <col min="9203" max="9203" width="7.7109375" style="18" customWidth="1"/>
    <col min="9204" max="9204" width="8.85546875" style="18" customWidth="1"/>
    <col min="9205" max="9205" width="8.7109375" style="18" customWidth="1"/>
    <col min="9206" max="9206" width="7.7109375" style="18" customWidth="1"/>
    <col min="9207" max="9208" width="8.140625" style="18" customWidth="1"/>
    <col min="9209" max="9209" width="6.42578125" style="18" customWidth="1"/>
    <col min="9210" max="9211" width="7.42578125" style="18" customWidth="1"/>
    <col min="9212" max="9212" width="6.28515625" style="18" customWidth="1"/>
    <col min="9213" max="9213" width="7.7109375" style="18" customWidth="1"/>
    <col min="9214" max="9214" width="7.28515625" style="18" customWidth="1"/>
    <col min="9215" max="9215" width="7.5703125" style="18" customWidth="1"/>
    <col min="9216" max="9216" width="8.28515625" style="18" customWidth="1"/>
    <col min="9217" max="9217" width="9.28515625" style="18" customWidth="1"/>
    <col min="9218" max="9218" width="7.28515625" style="18" customWidth="1"/>
    <col min="9219" max="9220" width="9.140625" style="18" customWidth="1"/>
    <col min="9221" max="9221" width="8" style="18" customWidth="1"/>
    <col min="9222" max="9223" width="9.140625" style="18" customWidth="1"/>
    <col min="9224" max="9224" width="8" style="18" customWidth="1"/>
    <col min="9225" max="9225" width="9" style="18" customWidth="1"/>
    <col min="9226" max="9226" width="9.28515625" style="18" customWidth="1"/>
    <col min="9227" max="9227" width="6.85546875" style="18" customWidth="1"/>
    <col min="9228" max="9452" width="9.140625" style="18"/>
    <col min="9453" max="9453" width="19.28515625" style="18" customWidth="1"/>
    <col min="9454" max="9454" width="9.7109375" style="18" customWidth="1"/>
    <col min="9455" max="9455" width="9.42578125" style="18" customWidth="1"/>
    <col min="9456" max="9456" width="8.7109375" style="18" customWidth="1"/>
    <col min="9457" max="9458" width="9.42578125" style="18" customWidth="1"/>
    <col min="9459" max="9459" width="7.7109375" style="18" customWidth="1"/>
    <col min="9460" max="9460" width="8.85546875" style="18" customWidth="1"/>
    <col min="9461" max="9461" width="8.7109375" style="18" customWidth="1"/>
    <col min="9462" max="9462" width="7.7109375" style="18" customWidth="1"/>
    <col min="9463" max="9464" width="8.140625" style="18" customWidth="1"/>
    <col min="9465" max="9465" width="6.42578125" style="18" customWidth="1"/>
    <col min="9466" max="9467" width="7.42578125" style="18" customWidth="1"/>
    <col min="9468" max="9468" width="6.28515625" style="18" customWidth="1"/>
    <col min="9469" max="9469" width="7.7109375" style="18" customWidth="1"/>
    <col min="9470" max="9470" width="7.28515625" style="18" customWidth="1"/>
    <col min="9471" max="9471" width="7.5703125" style="18" customWidth="1"/>
    <col min="9472" max="9472" width="8.28515625" style="18" customWidth="1"/>
    <col min="9473" max="9473" width="9.28515625" style="18" customWidth="1"/>
    <col min="9474" max="9474" width="7.28515625" style="18" customWidth="1"/>
    <col min="9475" max="9476" width="9.140625" style="18" customWidth="1"/>
    <col min="9477" max="9477" width="8" style="18" customWidth="1"/>
    <col min="9478" max="9479" width="9.140625" style="18" customWidth="1"/>
    <col min="9480" max="9480" width="8" style="18" customWidth="1"/>
    <col min="9481" max="9481" width="9" style="18" customWidth="1"/>
    <col min="9482" max="9482" width="9.28515625" style="18" customWidth="1"/>
    <col min="9483" max="9483" width="6.85546875" style="18" customWidth="1"/>
    <col min="9484" max="9708" width="9.140625" style="18"/>
    <col min="9709" max="9709" width="19.28515625" style="18" customWidth="1"/>
    <col min="9710" max="9710" width="9.7109375" style="18" customWidth="1"/>
    <col min="9711" max="9711" width="9.42578125" style="18" customWidth="1"/>
    <col min="9712" max="9712" width="8.7109375" style="18" customWidth="1"/>
    <col min="9713" max="9714" width="9.42578125" style="18" customWidth="1"/>
    <col min="9715" max="9715" width="7.7109375" style="18" customWidth="1"/>
    <col min="9716" max="9716" width="8.85546875" style="18" customWidth="1"/>
    <col min="9717" max="9717" width="8.7109375" style="18" customWidth="1"/>
    <col min="9718" max="9718" width="7.7109375" style="18" customWidth="1"/>
    <col min="9719" max="9720" width="8.140625" style="18" customWidth="1"/>
    <col min="9721" max="9721" width="6.42578125" style="18" customWidth="1"/>
    <col min="9722" max="9723" width="7.42578125" style="18" customWidth="1"/>
    <col min="9724" max="9724" width="6.28515625" style="18" customWidth="1"/>
    <col min="9725" max="9725" width="7.7109375" style="18" customWidth="1"/>
    <col min="9726" max="9726" width="7.28515625" style="18" customWidth="1"/>
    <col min="9727" max="9727" width="7.5703125" style="18" customWidth="1"/>
    <col min="9728" max="9728" width="8.28515625" style="18" customWidth="1"/>
    <col min="9729" max="9729" width="9.28515625" style="18" customWidth="1"/>
    <col min="9730" max="9730" width="7.28515625" style="18" customWidth="1"/>
    <col min="9731" max="9732" width="9.140625" style="18" customWidth="1"/>
    <col min="9733" max="9733" width="8" style="18" customWidth="1"/>
    <col min="9734" max="9735" width="9.140625" style="18" customWidth="1"/>
    <col min="9736" max="9736" width="8" style="18" customWidth="1"/>
    <col min="9737" max="9737" width="9" style="18" customWidth="1"/>
    <col min="9738" max="9738" width="9.28515625" style="18" customWidth="1"/>
    <col min="9739" max="9739" width="6.85546875" style="18" customWidth="1"/>
    <col min="9740" max="9964" width="9.140625" style="18"/>
    <col min="9965" max="9965" width="19.28515625" style="18" customWidth="1"/>
    <col min="9966" max="9966" width="9.7109375" style="18" customWidth="1"/>
    <col min="9967" max="9967" width="9.42578125" style="18" customWidth="1"/>
    <col min="9968" max="9968" width="8.7109375" style="18" customWidth="1"/>
    <col min="9969" max="9970" width="9.42578125" style="18" customWidth="1"/>
    <col min="9971" max="9971" width="7.7109375" style="18" customWidth="1"/>
    <col min="9972" max="9972" width="8.85546875" style="18" customWidth="1"/>
    <col min="9973" max="9973" width="8.7109375" style="18" customWidth="1"/>
    <col min="9974" max="9974" width="7.7109375" style="18" customWidth="1"/>
    <col min="9975" max="9976" width="8.140625" style="18" customWidth="1"/>
    <col min="9977" max="9977" width="6.42578125" style="18" customWidth="1"/>
    <col min="9978" max="9979" width="7.42578125" style="18" customWidth="1"/>
    <col min="9980" max="9980" width="6.28515625" style="18" customWidth="1"/>
    <col min="9981" max="9981" width="7.7109375" style="18" customWidth="1"/>
    <col min="9982" max="9982" width="7.28515625" style="18" customWidth="1"/>
    <col min="9983" max="9983" width="7.5703125" style="18" customWidth="1"/>
    <col min="9984" max="9984" width="8.28515625" style="18" customWidth="1"/>
    <col min="9985" max="9985" width="9.28515625" style="18" customWidth="1"/>
    <col min="9986" max="9986" width="7.28515625" style="18" customWidth="1"/>
    <col min="9987" max="9988" width="9.140625" style="18" customWidth="1"/>
    <col min="9989" max="9989" width="8" style="18" customWidth="1"/>
    <col min="9990" max="9991" width="9.140625" style="18" customWidth="1"/>
    <col min="9992" max="9992" width="8" style="18" customWidth="1"/>
    <col min="9993" max="9993" width="9" style="18" customWidth="1"/>
    <col min="9994" max="9994" width="9.28515625" style="18" customWidth="1"/>
    <col min="9995" max="9995" width="6.85546875" style="18" customWidth="1"/>
    <col min="9996" max="10220" width="9.140625" style="18"/>
    <col min="10221" max="10221" width="19.28515625" style="18" customWidth="1"/>
    <col min="10222" max="10222" width="9.7109375" style="18" customWidth="1"/>
    <col min="10223" max="10223" width="9.42578125" style="18" customWidth="1"/>
    <col min="10224" max="10224" width="8.7109375" style="18" customWidth="1"/>
    <col min="10225" max="10226" width="9.42578125" style="18" customWidth="1"/>
    <col min="10227" max="10227" width="7.7109375" style="18" customWidth="1"/>
    <col min="10228" max="10228" width="8.85546875" style="18" customWidth="1"/>
    <col min="10229" max="10229" width="8.7109375" style="18" customWidth="1"/>
    <col min="10230" max="10230" width="7.7109375" style="18" customWidth="1"/>
    <col min="10231" max="10232" width="8.140625" style="18" customWidth="1"/>
    <col min="10233" max="10233" width="6.42578125" style="18" customWidth="1"/>
    <col min="10234" max="10235" width="7.42578125" style="18" customWidth="1"/>
    <col min="10236" max="10236" width="6.28515625" style="18" customWidth="1"/>
    <col min="10237" max="10237" width="7.7109375" style="18" customWidth="1"/>
    <col min="10238" max="10238" width="7.28515625" style="18" customWidth="1"/>
    <col min="10239" max="10239" width="7.5703125" style="18" customWidth="1"/>
    <col min="10240" max="10240" width="8.28515625" style="18" customWidth="1"/>
    <col min="10241" max="10241" width="9.28515625" style="18" customWidth="1"/>
    <col min="10242" max="10242" width="7.28515625" style="18" customWidth="1"/>
    <col min="10243" max="10244" width="9.140625" style="18" customWidth="1"/>
    <col min="10245" max="10245" width="8" style="18" customWidth="1"/>
    <col min="10246" max="10247" width="9.140625" style="18" customWidth="1"/>
    <col min="10248" max="10248" width="8" style="18" customWidth="1"/>
    <col min="10249" max="10249" width="9" style="18" customWidth="1"/>
    <col min="10250" max="10250" width="9.28515625" style="18" customWidth="1"/>
    <col min="10251" max="10251" width="6.85546875" style="18" customWidth="1"/>
    <col min="10252" max="10476" width="9.140625" style="18"/>
    <col min="10477" max="10477" width="19.28515625" style="18" customWidth="1"/>
    <col min="10478" max="10478" width="9.7109375" style="18" customWidth="1"/>
    <col min="10479" max="10479" width="9.42578125" style="18" customWidth="1"/>
    <col min="10480" max="10480" width="8.7109375" style="18" customWidth="1"/>
    <col min="10481" max="10482" width="9.42578125" style="18" customWidth="1"/>
    <col min="10483" max="10483" width="7.7109375" style="18" customWidth="1"/>
    <col min="10484" max="10484" width="8.85546875" style="18" customWidth="1"/>
    <col min="10485" max="10485" width="8.7109375" style="18" customWidth="1"/>
    <col min="10486" max="10486" width="7.7109375" style="18" customWidth="1"/>
    <col min="10487" max="10488" width="8.140625" style="18" customWidth="1"/>
    <col min="10489" max="10489" width="6.42578125" style="18" customWidth="1"/>
    <col min="10490" max="10491" width="7.42578125" style="18" customWidth="1"/>
    <col min="10492" max="10492" width="6.28515625" style="18" customWidth="1"/>
    <col min="10493" max="10493" width="7.7109375" style="18" customWidth="1"/>
    <col min="10494" max="10494" width="7.28515625" style="18" customWidth="1"/>
    <col min="10495" max="10495" width="7.5703125" style="18" customWidth="1"/>
    <col min="10496" max="10496" width="8.28515625" style="18" customWidth="1"/>
    <col min="10497" max="10497" width="9.28515625" style="18" customWidth="1"/>
    <col min="10498" max="10498" width="7.28515625" style="18" customWidth="1"/>
    <col min="10499" max="10500" width="9.140625" style="18" customWidth="1"/>
    <col min="10501" max="10501" width="8" style="18" customWidth="1"/>
    <col min="10502" max="10503" width="9.140625" style="18" customWidth="1"/>
    <col min="10504" max="10504" width="8" style="18" customWidth="1"/>
    <col min="10505" max="10505" width="9" style="18" customWidth="1"/>
    <col min="10506" max="10506" width="9.28515625" style="18" customWidth="1"/>
    <col min="10507" max="10507" width="6.85546875" style="18" customWidth="1"/>
    <col min="10508" max="10732" width="9.140625" style="18"/>
    <col min="10733" max="10733" width="19.28515625" style="18" customWidth="1"/>
    <col min="10734" max="10734" width="9.7109375" style="18" customWidth="1"/>
    <col min="10735" max="10735" width="9.42578125" style="18" customWidth="1"/>
    <col min="10736" max="10736" width="8.7109375" style="18" customWidth="1"/>
    <col min="10737" max="10738" width="9.42578125" style="18" customWidth="1"/>
    <col min="10739" max="10739" width="7.7109375" style="18" customWidth="1"/>
    <col min="10740" max="10740" width="8.85546875" style="18" customWidth="1"/>
    <col min="10741" max="10741" width="8.7109375" style="18" customWidth="1"/>
    <col min="10742" max="10742" width="7.7109375" style="18" customWidth="1"/>
    <col min="10743" max="10744" width="8.140625" style="18" customWidth="1"/>
    <col min="10745" max="10745" width="6.42578125" style="18" customWidth="1"/>
    <col min="10746" max="10747" width="7.42578125" style="18" customWidth="1"/>
    <col min="10748" max="10748" width="6.28515625" style="18" customWidth="1"/>
    <col min="10749" max="10749" width="7.7109375" style="18" customWidth="1"/>
    <col min="10750" max="10750" width="7.28515625" style="18" customWidth="1"/>
    <col min="10751" max="10751" width="7.5703125" style="18" customWidth="1"/>
    <col min="10752" max="10752" width="8.28515625" style="18" customWidth="1"/>
    <col min="10753" max="10753" width="9.28515625" style="18" customWidth="1"/>
    <col min="10754" max="10754" width="7.28515625" style="18" customWidth="1"/>
    <col min="10755" max="10756" width="9.140625" style="18" customWidth="1"/>
    <col min="10757" max="10757" width="8" style="18" customWidth="1"/>
    <col min="10758" max="10759" width="9.140625" style="18" customWidth="1"/>
    <col min="10760" max="10760" width="8" style="18" customWidth="1"/>
    <col min="10761" max="10761" width="9" style="18" customWidth="1"/>
    <col min="10762" max="10762" width="9.28515625" style="18" customWidth="1"/>
    <col min="10763" max="10763" width="6.85546875" style="18" customWidth="1"/>
    <col min="10764" max="10988" width="9.140625" style="18"/>
    <col min="10989" max="10989" width="19.28515625" style="18" customWidth="1"/>
    <col min="10990" max="10990" width="9.7109375" style="18" customWidth="1"/>
    <col min="10991" max="10991" width="9.42578125" style="18" customWidth="1"/>
    <col min="10992" max="10992" width="8.7109375" style="18" customWidth="1"/>
    <col min="10993" max="10994" width="9.42578125" style="18" customWidth="1"/>
    <col min="10995" max="10995" width="7.7109375" style="18" customWidth="1"/>
    <col min="10996" max="10996" width="8.85546875" style="18" customWidth="1"/>
    <col min="10997" max="10997" width="8.7109375" style="18" customWidth="1"/>
    <col min="10998" max="10998" width="7.7109375" style="18" customWidth="1"/>
    <col min="10999" max="11000" width="8.140625" style="18" customWidth="1"/>
    <col min="11001" max="11001" width="6.42578125" style="18" customWidth="1"/>
    <col min="11002" max="11003" width="7.42578125" style="18" customWidth="1"/>
    <col min="11004" max="11004" width="6.28515625" style="18" customWidth="1"/>
    <col min="11005" max="11005" width="7.7109375" style="18" customWidth="1"/>
    <col min="11006" max="11006" width="7.28515625" style="18" customWidth="1"/>
    <col min="11007" max="11007" width="7.5703125" style="18" customWidth="1"/>
    <col min="11008" max="11008" width="8.28515625" style="18" customWidth="1"/>
    <col min="11009" max="11009" width="9.28515625" style="18" customWidth="1"/>
    <col min="11010" max="11010" width="7.28515625" style="18" customWidth="1"/>
    <col min="11011" max="11012" width="9.140625" style="18" customWidth="1"/>
    <col min="11013" max="11013" width="8" style="18" customWidth="1"/>
    <col min="11014" max="11015" width="9.140625" style="18" customWidth="1"/>
    <col min="11016" max="11016" width="8" style="18" customWidth="1"/>
    <col min="11017" max="11017" width="9" style="18" customWidth="1"/>
    <col min="11018" max="11018" width="9.28515625" style="18" customWidth="1"/>
    <col min="11019" max="11019" width="6.85546875" style="18" customWidth="1"/>
    <col min="11020" max="11244" width="9.140625" style="18"/>
    <col min="11245" max="11245" width="19.28515625" style="18" customWidth="1"/>
    <col min="11246" max="11246" width="9.7109375" style="18" customWidth="1"/>
    <col min="11247" max="11247" width="9.42578125" style="18" customWidth="1"/>
    <col min="11248" max="11248" width="8.7109375" style="18" customWidth="1"/>
    <col min="11249" max="11250" width="9.42578125" style="18" customWidth="1"/>
    <col min="11251" max="11251" width="7.7109375" style="18" customWidth="1"/>
    <col min="11252" max="11252" width="8.85546875" style="18" customWidth="1"/>
    <col min="11253" max="11253" width="8.7109375" style="18" customWidth="1"/>
    <col min="11254" max="11254" width="7.7109375" style="18" customWidth="1"/>
    <col min="11255" max="11256" width="8.140625" style="18" customWidth="1"/>
    <col min="11257" max="11257" width="6.42578125" style="18" customWidth="1"/>
    <col min="11258" max="11259" width="7.42578125" style="18" customWidth="1"/>
    <col min="11260" max="11260" width="6.28515625" style="18" customWidth="1"/>
    <col min="11261" max="11261" width="7.7109375" style="18" customWidth="1"/>
    <col min="11262" max="11262" width="7.28515625" style="18" customWidth="1"/>
    <col min="11263" max="11263" width="7.5703125" style="18" customWidth="1"/>
    <col min="11264" max="11264" width="8.28515625" style="18" customWidth="1"/>
    <col min="11265" max="11265" width="9.28515625" style="18" customWidth="1"/>
    <col min="11266" max="11266" width="7.28515625" style="18" customWidth="1"/>
    <col min="11267" max="11268" width="9.140625" style="18" customWidth="1"/>
    <col min="11269" max="11269" width="8" style="18" customWidth="1"/>
    <col min="11270" max="11271" width="9.140625" style="18" customWidth="1"/>
    <col min="11272" max="11272" width="8" style="18" customWidth="1"/>
    <col min="11273" max="11273" width="9" style="18" customWidth="1"/>
    <col min="11274" max="11274" width="9.28515625" style="18" customWidth="1"/>
    <col min="11275" max="11275" width="6.85546875" style="18" customWidth="1"/>
    <col min="11276" max="11500" width="9.140625" style="18"/>
    <col min="11501" max="11501" width="19.28515625" style="18" customWidth="1"/>
    <col min="11502" max="11502" width="9.7109375" style="18" customWidth="1"/>
    <col min="11503" max="11503" width="9.42578125" style="18" customWidth="1"/>
    <col min="11504" max="11504" width="8.7109375" style="18" customWidth="1"/>
    <col min="11505" max="11506" width="9.42578125" style="18" customWidth="1"/>
    <col min="11507" max="11507" width="7.7109375" style="18" customWidth="1"/>
    <col min="11508" max="11508" width="8.85546875" style="18" customWidth="1"/>
    <col min="11509" max="11509" width="8.7109375" style="18" customWidth="1"/>
    <col min="11510" max="11510" width="7.7109375" style="18" customWidth="1"/>
    <col min="11511" max="11512" width="8.140625" style="18" customWidth="1"/>
    <col min="11513" max="11513" width="6.42578125" style="18" customWidth="1"/>
    <col min="11514" max="11515" width="7.42578125" style="18" customWidth="1"/>
    <col min="11516" max="11516" width="6.28515625" style="18" customWidth="1"/>
    <col min="11517" max="11517" width="7.7109375" style="18" customWidth="1"/>
    <col min="11518" max="11518" width="7.28515625" style="18" customWidth="1"/>
    <col min="11519" max="11519" width="7.5703125" style="18" customWidth="1"/>
    <col min="11520" max="11520" width="8.28515625" style="18" customWidth="1"/>
    <col min="11521" max="11521" width="9.28515625" style="18" customWidth="1"/>
    <col min="11522" max="11522" width="7.28515625" style="18" customWidth="1"/>
    <col min="11523" max="11524" width="9.140625" style="18" customWidth="1"/>
    <col min="11525" max="11525" width="8" style="18" customWidth="1"/>
    <col min="11526" max="11527" width="9.140625" style="18" customWidth="1"/>
    <col min="11528" max="11528" width="8" style="18" customWidth="1"/>
    <col min="11529" max="11529" width="9" style="18" customWidth="1"/>
    <col min="11530" max="11530" width="9.28515625" style="18" customWidth="1"/>
    <col min="11531" max="11531" width="6.85546875" style="18" customWidth="1"/>
    <col min="11532" max="11756" width="9.140625" style="18"/>
    <col min="11757" max="11757" width="19.28515625" style="18" customWidth="1"/>
    <col min="11758" max="11758" width="9.7109375" style="18" customWidth="1"/>
    <col min="11759" max="11759" width="9.42578125" style="18" customWidth="1"/>
    <col min="11760" max="11760" width="8.7109375" style="18" customWidth="1"/>
    <col min="11761" max="11762" width="9.42578125" style="18" customWidth="1"/>
    <col min="11763" max="11763" width="7.7109375" style="18" customWidth="1"/>
    <col min="11764" max="11764" width="8.85546875" style="18" customWidth="1"/>
    <col min="11765" max="11765" width="8.7109375" style="18" customWidth="1"/>
    <col min="11766" max="11766" width="7.7109375" style="18" customWidth="1"/>
    <col min="11767" max="11768" width="8.140625" style="18" customWidth="1"/>
    <col min="11769" max="11769" width="6.42578125" style="18" customWidth="1"/>
    <col min="11770" max="11771" width="7.42578125" style="18" customWidth="1"/>
    <col min="11772" max="11772" width="6.28515625" style="18" customWidth="1"/>
    <col min="11773" max="11773" width="7.7109375" style="18" customWidth="1"/>
    <col min="11774" max="11774" width="7.28515625" style="18" customWidth="1"/>
    <col min="11775" max="11775" width="7.5703125" style="18" customWidth="1"/>
    <col min="11776" max="11776" width="8.28515625" style="18" customWidth="1"/>
    <col min="11777" max="11777" width="9.28515625" style="18" customWidth="1"/>
    <col min="11778" max="11778" width="7.28515625" style="18" customWidth="1"/>
    <col min="11779" max="11780" width="9.140625" style="18" customWidth="1"/>
    <col min="11781" max="11781" width="8" style="18" customWidth="1"/>
    <col min="11782" max="11783" width="9.140625" style="18" customWidth="1"/>
    <col min="11784" max="11784" width="8" style="18" customWidth="1"/>
    <col min="11785" max="11785" width="9" style="18" customWidth="1"/>
    <col min="11786" max="11786" width="9.28515625" style="18" customWidth="1"/>
    <col min="11787" max="11787" width="6.85546875" style="18" customWidth="1"/>
    <col min="11788" max="12012" width="9.140625" style="18"/>
    <col min="12013" max="12013" width="19.28515625" style="18" customWidth="1"/>
    <col min="12014" max="12014" width="9.7109375" style="18" customWidth="1"/>
    <col min="12015" max="12015" width="9.42578125" style="18" customWidth="1"/>
    <col min="12016" max="12016" width="8.7109375" style="18" customWidth="1"/>
    <col min="12017" max="12018" width="9.42578125" style="18" customWidth="1"/>
    <col min="12019" max="12019" width="7.7109375" style="18" customWidth="1"/>
    <col min="12020" max="12020" width="8.85546875" style="18" customWidth="1"/>
    <col min="12021" max="12021" width="8.7109375" style="18" customWidth="1"/>
    <col min="12022" max="12022" width="7.7109375" style="18" customWidth="1"/>
    <col min="12023" max="12024" width="8.140625" style="18" customWidth="1"/>
    <col min="12025" max="12025" width="6.42578125" style="18" customWidth="1"/>
    <col min="12026" max="12027" width="7.42578125" style="18" customWidth="1"/>
    <col min="12028" max="12028" width="6.28515625" style="18" customWidth="1"/>
    <col min="12029" max="12029" width="7.7109375" style="18" customWidth="1"/>
    <col min="12030" max="12030" width="7.28515625" style="18" customWidth="1"/>
    <col min="12031" max="12031" width="7.5703125" style="18" customWidth="1"/>
    <col min="12032" max="12032" width="8.28515625" style="18" customWidth="1"/>
    <col min="12033" max="12033" width="9.28515625" style="18" customWidth="1"/>
    <col min="12034" max="12034" width="7.28515625" style="18" customWidth="1"/>
    <col min="12035" max="12036" width="9.140625" style="18" customWidth="1"/>
    <col min="12037" max="12037" width="8" style="18" customWidth="1"/>
    <col min="12038" max="12039" width="9.140625" style="18" customWidth="1"/>
    <col min="12040" max="12040" width="8" style="18" customWidth="1"/>
    <col min="12041" max="12041" width="9" style="18" customWidth="1"/>
    <col min="12042" max="12042" width="9.28515625" style="18" customWidth="1"/>
    <col min="12043" max="12043" width="6.85546875" style="18" customWidth="1"/>
    <col min="12044" max="12268" width="9.140625" style="18"/>
    <col min="12269" max="12269" width="19.28515625" style="18" customWidth="1"/>
    <col min="12270" max="12270" width="9.7109375" style="18" customWidth="1"/>
    <col min="12271" max="12271" width="9.42578125" style="18" customWidth="1"/>
    <col min="12272" max="12272" width="8.7109375" style="18" customWidth="1"/>
    <col min="12273" max="12274" width="9.42578125" style="18" customWidth="1"/>
    <col min="12275" max="12275" width="7.7109375" style="18" customWidth="1"/>
    <col min="12276" max="12276" width="8.85546875" style="18" customWidth="1"/>
    <col min="12277" max="12277" width="8.7109375" style="18" customWidth="1"/>
    <col min="12278" max="12278" width="7.7109375" style="18" customWidth="1"/>
    <col min="12279" max="12280" width="8.140625" style="18" customWidth="1"/>
    <col min="12281" max="12281" width="6.42578125" style="18" customWidth="1"/>
    <col min="12282" max="12283" width="7.42578125" style="18" customWidth="1"/>
    <col min="12284" max="12284" width="6.28515625" style="18" customWidth="1"/>
    <col min="12285" max="12285" width="7.7109375" style="18" customWidth="1"/>
    <col min="12286" max="12286" width="7.28515625" style="18" customWidth="1"/>
    <col min="12287" max="12287" width="7.5703125" style="18" customWidth="1"/>
    <col min="12288" max="12288" width="8.28515625" style="18" customWidth="1"/>
    <col min="12289" max="12289" width="9.28515625" style="18" customWidth="1"/>
    <col min="12290" max="12290" width="7.28515625" style="18" customWidth="1"/>
    <col min="12291" max="12292" width="9.140625" style="18" customWidth="1"/>
    <col min="12293" max="12293" width="8" style="18" customWidth="1"/>
    <col min="12294" max="12295" width="9.140625" style="18" customWidth="1"/>
    <col min="12296" max="12296" width="8" style="18" customWidth="1"/>
    <col min="12297" max="12297" width="9" style="18" customWidth="1"/>
    <col min="12298" max="12298" width="9.28515625" style="18" customWidth="1"/>
    <col min="12299" max="12299" width="6.85546875" style="18" customWidth="1"/>
    <col min="12300" max="12524" width="9.140625" style="18"/>
    <col min="12525" max="12525" width="19.28515625" style="18" customWidth="1"/>
    <col min="12526" max="12526" width="9.7109375" style="18" customWidth="1"/>
    <col min="12527" max="12527" width="9.42578125" style="18" customWidth="1"/>
    <col min="12528" max="12528" width="8.7109375" style="18" customWidth="1"/>
    <col min="12529" max="12530" width="9.42578125" style="18" customWidth="1"/>
    <col min="12531" max="12531" width="7.7109375" style="18" customWidth="1"/>
    <col min="12532" max="12532" width="8.85546875" style="18" customWidth="1"/>
    <col min="12533" max="12533" width="8.7109375" style="18" customWidth="1"/>
    <col min="12534" max="12534" width="7.7109375" style="18" customWidth="1"/>
    <col min="12535" max="12536" width="8.140625" style="18" customWidth="1"/>
    <col min="12537" max="12537" width="6.42578125" style="18" customWidth="1"/>
    <col min="12538" max="12539" width="7.42578125" style="18" customWidth="1"/>
    <col min="12540" max="12540" width="6.28515625" style="18" customWidth="1"/>
    <col min="12541" max="12541" width="7.7109375" style="18" customWidth="1"/>
    <col min="12542" max="12542" width="7.28515625" style="18" customWidth="1"/>
    <col min="12543" max="12543" width="7.5703125" style="18" customWidth="1"/>
    <col min="12544" max="12544" width="8.28515625" style="18" customWidth="1"/>
    <col min="12545" max="12545" width="9.28515625" style="18" customWidth="1"/>
    <col min="12546" max="12546" width="7.28515625" style="18" customWidth="1"/>
    <col min="12547" max="12548" width="9.140625" style="18" customWidth="1"/>
    <col min="12549" max="12549" width="8" style="18" customWidth="1"/>
    <col min="12550" max="12551" width="9.140625" style="18" customWidth="1"/>
    <col min="12552" max="12552" width="8" style="18" customWidth="1"/>
    <col min="12553" max="12553" width="9" style="18" customWidth="1"/>
    <col min="12554" max="12554" width="9.28515625" style="18" customWidth="1"/>
    <col min="12555" max="12555" width="6.85546875" style="18" customWidth="1"/>
    <col min="12556" max="12780" width="9.140625" style="18"/>
    <col min="12781" max="12781" width="19.28515625" style="18" customWidth="1"/>
    <col min="12782" max="12782" width="9.7109375" style="18" customWidth="1"/>
    <col min="12783" max="12783" width="9.42578125" style="18" customWidth="1"/>
    <col min="12784" max="12784" width="8.7109375" style="18" customWidth="1"/>
    <col min="12785" max="12786" width="9.42578125" style="18" customWidth="1"/>
    <col min="12787" max="12787" width="7.7109375" style="18" customWidth="1"/>
    <col min="12788" max="12788" width="8.85546875" style="18" customWidth="1"/>
    <col min="12789" max="12789" width="8.7109375" style="18" customWidth="1"/>
    <col min="12790" max="12790" width="7.7109375" style="18" customWidth="1"/>
    <col min="12791" max="12792" width="8.140625" style="18" customWidth="1"/>
    <col min="12793" max="12793" width="6.42578125" style="18" customWidth="1"/>
    <col min="12794" max="12795" width="7.42578125" style="18" customWidth="1"/>
    <col min="12796" max="12796" width="6.28515625" style="18" customWidth="1"/>
    <col min="12797" max="12797" width="7.7109375" style="18" customWidth="1"/>
    <col min="12798" max="12798" width="7.28515625" style="18" customWidth="1"/>
    <col min="12799" max="12799" width="7.5703125" style="18" customWidth="1"/>
    <col min="12800" max="12800" width="8.28515625" style="18" customWidth="1"/>
    <col min="12801" max="12801" width="9.28515625" style="18" customWidth="1"/>
    <col min="12802" max="12802" width="7.28515625" style="18" customWidth="1"/>
    <col min="12803" max="12804" width="9.140625" style="18" customWidth="1"/>
    <col min="12805" max="12805" width="8" style="18" customWidth="1"/>
    <col min="12806" max="12807" width="9.140625" style="18" customWidth="1"/>
    <col min="12808" max="12808" width="8" style="18" customWidth="1"/>
    <col min="12809" max="12809" width="9" style="18" customWidth="1"/>
    <col min="12810" max="12810" width="9.28515625" style="18" customWidth="1"/>
    <col min="12811" max="12811" width="6.85546875" style="18" customWidth="1"/>
    <col min="12812" max="13036" width="9.140625" style="18"/>
    <col min="13037" max="13037" width="19.28515625" style="18" customWidth="1"/>
    <col min="13038" max="13038" width="9.7109375" style="18" customWidth="1"/>
    <col min="13039" max="13039" width="9.42578125" style="18" customWidth="1"/>
    <col min="13040" max="13040" width="8.7109375" style="18" customWidth="1"/>
    <col min="13041" max="13042" width="9.42578125" style="18" customWidth="1"/>
    <col min="13043" max="13043" width="7.7109375" style="18" customWidth="1"/>
    <col min="13044" max="13044" width="8.85546875" style="18" customWidth="1"/>
    <col min="13045" max="13045" width="8.7109375" style="18" customWidth="1"/>
    <col min="13046" max="13046" width="7.7109375" style="18" customWidth="1"/>
    <col min="13047" max="13048" width="8.140625" style="18" customWidth="1"/>
    <col min="13049" max="13049" width="6.42578125" style="18" customWidth="1"/>
    <col min="13050" max="13051" width="7.42578125" style="18" customWidth="1"/>
    <col min="13052" max="13052" width="6.28515625" style="18" customWidth="1"/>
    <col min="13053" max="13053" width="7.7109375" style="18" customWidth="1"/>
    <col min="13054" max="13054" width="7.28515625" style="18" customWidth="1"/>
    <col min="13055" max="13055" width="7.5703125" style="18" customWidth="1"/>
    <col min="13056" max="13056" width="8.28515625" style="18" customWidth="1"/>
    <col min="13057" max="13057" width="9.28515625" style="18" customWidth="1"/>
    <col min="13058" max="13058" width="7.28515625" style="18" customWidth="1"/>
    <col min="13059" max="13060" width="9.140625" style="18" customWidth="1"/>
    <col min="13061" max="13061" width="8" style="18" customWidth="1"/>
    <col min="13062" max="13063" width="9.140625" style="18" customWidth="1"/>
    <col min="13064" max="13064" width="8" style="18" customWidth="1"/>
    <col min="13065" max="13065" width="9" style="18" customWidth="1"/>
    <col min="13066" max="13066" width="9.28515625" style="18" customWidth="1"/>
    <col min="13067" max="13067" width="6.85546875" style="18" customWidth="1"/>
    <col min="13068" max="13292" width="9.140625" style="18"/>
    <col min="13293" max="13293" width="19.28515625" style="18" customWidth="1"/>
    <col min="13294" max="13294" width="9.7109375" style="18" customWidth="1"/>
    <col min="13295" max="13295" width="9.42578125" style="18" customWidth="1"/>
    <col min="13296" max="13296" width="8.7109375" style="18" customWidth="1"/>
    <col min="13297" max="13298" width="9.42578125" style="18" customWidth="1"/>
    <col min="13299" max="13299" width="7.7109375" style="18" customWidth="1"/>
    <col min="13300" max="13300" width="8.85546875" style="18" customWidth="1"/>
    <col min="13301" max="13301" width="8.7109375" style="18" customWidth="1"/>
    <col min="13302" max="13302" width="7.7109375" style="18" customWidth="1"/>
    <col min="13303" max="13304" width="8.140625" style="18" customWidth="1"/>
    <col min="13305" max="13305" width="6.42578125" style="18" customWidth="1"/>
    <col min="13306" max="13307" width="7.42578125" style="18" customWidth="1"/>
    <col min="13308" max="13308" width="6.28515625" style="18" customWidth="1"/>
    <col min="13309" max="13309" width="7.7109375" style="18" customWidth="1"/>
    <col min="13310" max="13310" width="7.28515625" style="18" customWidth="1"/>
    <col min="13311" max="13311" width="7.5703125" style="18" customWidth="1"/>
    <col min="13312" max="13312" width="8.28515625" style="18" customWidth="1"/>
    <col min="13313" max="13313" width="9.28515625" style="18" customWidth="1"/>
    <col min="13314" max="13314" width="7.28515625" style="18" customWidth="1"/>
    <col min="13315" max="13316" width="9.140625" style="18" customWidth="1"/>
    <col min="13317" max="13317" width="8" style="18" customWidth="1"/>
    <col min="13318" max="13319" width="9.140625" style="18" customWidth="1"/>
    <col min="13320" max="13320" width="8" style="18" customWidth="1"/>
    <col min="13321" max="13321" width="9" style="18" customWidth="1"/>
    <col min="13322" max="13322" width="9.28515625" style="18" customWidth="1"/>
    <col min="13323" max="13323" width="6.85546875" style="18" customWidth="1"/>
    <col min="13324" max="13548" width="9.140625" style="18"/>
    <col min="13549" max="13549" width="19.28515625" style="18" customWidth="1"/>
    <col min="13550" max="13550" width="9.7109375" style="18" customWidth="1"/>
    <col min="13551" max="13551" width="9.42578125" style="18" customWidth="1"/>
    <col min="13552" max="13552" width="8.7109375" style="18" customWidth="1"/>
    <col min="13553" max="13554" width="9.42578125" style="18" customWidth="1"/>
    <col min="13555" max="13555" width="7.7109375" style="18" customWidth="1"/>
    <col min="13556" max="13556" width="8.85546875" style="18" customWidth="1"/>
    <col min="13557" max="13557" width="8.7109375" style="18" customWidth="1"/>
    <col min="13558" max="13558" width="7.7109375" style="18" customWidth="1"/>
    <col min="13559" max="13560" width="8.140625" style="18" customWidth="1"/>
    <col min="13561" max="13561" width="6.42578125" style="18" customWidth="1"/>
    <col min="13562" max="13563" width="7.42578125" style="18" customWidth="1"/>
    <col min="13564" max="13564" width="6.28515625" style="18" customWidth="1"/>
    <col min="13565" max="13565" width="7.7109375" style="18" customWidth="1"/>
    <col min="13566" max="13566" width="7.28515625" style="18" customWidth="1"/>
    <col min="13567" max="13567" width="7.5703125" style="18" customWidth="1"/>
    <col min="13568" max="13568" width="8.28515625" style="18" customWidth="1"/>
    <col min="13569" max="13569" width="9.28515625" style="18" customWidth="1"/>
    <col min="13570" max="13570" width="7.28515625" style="18" customWidth="1"/>
    <col min="13571" max="13572" width="9.140625" style="18" customWidth="1"/>
    <col min="13573" max="13573" width="8" style="18" customWidth="1"/>
    <col min="13574" max="13575" width="9.140625" style="18" customWidth="1"/>
    <col min="13576" max="13576" width="8" style="18" customWidth="1"/>
    <col min="13577" max="13577" width="9" style="18" customWidth="1"/>
    <col min="13578" max="13578" width="9.28515625" style="18" customWidth="1"/>
    <col min="13579" max="13579" width="6.85546875" style="18" customWidth="1"/>
    <col min="13580" max="13804" width="9.140625" style="18"/>
    <col min="13805" max="13805" width="19.28515625" style="18" customWidth="1"/>
    <col min="13806" max="13806" width="9.7109375" style="18" customWidth="1"/>
    <col min="13807" max="13807" width="9.42578125" style="18" customWidth="1"/>
    <col min="13808" max="13808" width="8.7109375" style="18" customWidth="1"/>
    <col min="13809" max="13810" width="9.42578125" style="18" customWidth="1"/>
    <col min="13811" max="13811" width="7.7109375" style="18" customWidth="1"/>
    <col min="13812" max="13812" width="8.85546875" style="18" customWidth="1"/>
    <col min="13813" max="13813" width="8.7109375" style="18" customWidth="1"/>
    <col min="13814" max="13814" width="7.7109375" style="18" customWidth="1"/>
    <col min="13815" max="13816" width="8.140625" style="18" customWidth="1"/>
    <col min="13817" max="13817" width="6.42578125" style="18" customWidth="1"/>
    <col min="13818" max="13819" width="7.42578125" style="18" customWidth="1"/>
    <col min="13820" max="13820" width="6.28515625" style="18" customWidth="1"/>
    <col min="13821" max="13821" width="7.7109375" style="18" customWidth="1"/>
    <col min="13822" max="13822" width="7.28515625" style="18" customWidth="1"/>
    <col min="13823" max="13823" width="7.5703125" style="18" customWidth="1"/>
    <col min="13824" max="13824" width="8.28515625" style="18" customWidth="1"/>
    <col min="13825" max="13825" width="9.28515625" style="18" customWidth="1"/>
    <col min="13826" max="13826" width="7.28515625" style="18" customWidth="1"/>
    <col min="13827" max="13828" width="9.140625" style="18" customWidth="1"/>
    <col min="13829" max="13829" width="8" style="18" customWidth="1"/>
    <col min="13830" max="13831" width="9.140625" style="18" customWidth="1"/>
    <col min="13832" max="13832" width="8" style="18" customWidth="1"/>
    <col min="13833" max="13833" width="9" style="18" customWidth="1"/>
    <col min="13834" max="13834" width="9.28515625" style="18" customWidth="1"/>
    <col min="13835" max="13835" width="6.85546875" style="18" customWidth="1"/>
    <col min="13836" max="14060" width="9.140625" style="18"/>
    <col min="14061" max="14061" width="19.28515625" style="18" customWidth="1"/>
    <col min="14062" max="14062" width="9.7109375" style="18" customWidth="1"/>
    <col min="14063" max="14063" width="9.42578125" style="18" customWidth="1"/>
    <col min="14064" max="14064" width="8.7109375" style="18" customWidth="1"/>
    <col min="14065" max="14066" width="9.42578125" style="18" customWidth="1"/>
    <col min="14067" max="14067" width="7.7109375" style="18" customWidth="1"/>
    <col min="14068" max="14068" width="8.85546875" style="18" customWidth="1"/>
    <col min="14069" max="14069" width="8.7109375" style="18" customWidth="1"/>
    <col min="14070" max="14070" width="7.7109375" style="18" customWidth="1"/>
    <col min="14071" max="14072" width="8.140625" style="18" customWidth="1"/>
    <col min="14073" max="14073" width="6.42578125" style="18" customWidth="1"/>
    <col min="14074" max="14075" width="7.42578125" style="18" customWidth="1"/>
    <col min="14076" max="14076" width="6.28515625" style="18" customWidth="1"/>
    <col min="14077" max="14077" width="7.7109375" style="18" customWidth="1"/>
    <col min="14078" max="14078" width="7.28515625" style="18" customWidth="1"/>
    <col min="14079" max="14079" width="7.5703125" style="18" customWidth="1"/>
    <col min="14080" max="14080" width="8.28515625" style="18" customWidth="1"/>
    <col min="14081" max="14081" width="9.28515625" style="18" customWidth="1"/>
    <col min="14082" max="14082" width="7.28515625" style="18" customWidth="1"/>
    <col min="14083" max="14084" width="9.140625" style="18" customWidth="1"/>
    <col min="14085" max="14085" width="8" style="18" customWidth="1"/>
    <col min="14086" max="14087" width="9.140625" style="18" customWidth="1"/>
    <col min="14088" max="14088" width="8" style="18" customWidth="1"/>
    <col min="14089" max="14089" width="9" style="18" customWidth="1"/>
    <col min="14090" max="14090" width="9.28515625" style="18" customWidth="1"/>
    <col min="14091" max="14091" width="6.85546875" style="18" customWidth="1"/>
    <col min="14092" max="14316" width="9.140625" style="18"/>
    <col min="14317" max="14317" width="19.28515625" style="18" customWidth="1"/>
    <col min="14318" max="14318" width="9.7109375" style="18" customWidth="1"/>
    <col min="14319" max="14319" width="9.42578125" style="18" customWidth="1"/>
    <col min="14320" max="14320" width="8.7109375" style="18" customWidth="1"/>
    <col min="14321" max="14322" width="9.42578125" style="18" customWidth="1"/>
    <col min="14323" max="14323" width="7.7109375" style="18" customWidth="1"/>
    <col min="14324" max="14324" width="8.85546875" style="18" customWidth="1"/>
    <col min="14325" max="14325" width="8.7109375" style="18" customWidth="1"/>
    <col min="14326" max="14326" width="7.7109375" style="18" customWidth="1"/>
    <col min="14327" max="14328" width="8.140625" style="18" customWidth="1"/>
    <col min="14329" max="14329" width="6.42578125" style="18" customWidth="1"/>
    <col min="14330" max="14331" width="7.42578125" style="18" customWidth="1"/>
    <col min="14332" max="14332" width="6.28515625" style="18" customWidth="1"/>
    <col min="14333" max="14333" width="7.7109375" style="18" customWidth="1"/>
    <col min="14334" max="14334" width="7.28515625" style="18" customWidth="1"/>
    <col min="14335" max="14335" width="7.5703125" style="18" customWidth="1"/>
    <col min="14336" max="14336" width="8.28515625" style="18" customWidth="1"/>
    <col min="14337" max="14337" width="9.28515625" style="18" customWidth="1"/>
    <col min="14338" max="14338" width="7.28515625" style="18" customWidth="1"/>
    <col min="14339" max="14340" width="9.140625" style="18" customWidth="1"/>
    <col min="14341" max="14341" width="8" style="18" customWidth="1"/>
    <col min="14342" max="14343" width="9.140625" style="18" customWidth="1"/>
    <col min="14344" max="14344" width="8" style="18" customWidth="1"/>
    <col min="14345" max="14345" width="9" style="18" customWidth="1"/>
    <col min="14346" max="14346" width="9.28515625" style="18" customWidth="1"/>
    <col min="14347" max="14347" width="6.85546875" style="18" customWidth="1"/>
    <col min="14348" max="14572" width="9.140625" style="18"/>
    <col min="14573" max="14573" width="19.28515625" style="18" customWidth="1"/>
    <col min="14574" max="14574" width="9.7109375" style="18" customWidth="1"/>
    <col min="14575" max="14575" width="9.42578125" style="18" customWidth="1"/>
    <col min="14576" max="14576" width="8.7109375" style="18" customWidth="1"/>
    <col min="14577" max="14578" width="9.42578125" style="18" customWidth="1"/>
    <col min="14579" max="14579" width="7.7109375" style="18" customWidth="1"/>
    <col min="14580" max="14580" width="8.85546875" style="18" customWidth="1"/>
    <col min="14581" max="14581" width="8.7109375" style="18" customWidth="1"/>
    <col min="14582" max="14582" width="7.7109375" style="18" customWidth="1"/>
    <col min="14583" max="14584" width="8.140625" style="18" customWidth="1"/>
    <col min="14585" max="14585" width="6.42578125" style="18" customWidth="1"/>
    <col min="14586" max="14587" width="7.42578125" style="18" customWidth="1"/>
    <col min="14588" max="14588" width="6.28515625" style="18" customWidth="1"/>
    <col min="14589" max="14589" width="7.7109375" style="18" customWidth="1"/>
    <col min="14590" max="14590" width="7.28515625" style="18" customWidth="1"/>
    <col min="14591" max="14591" width="7.5703125" style="18" customWidth="1"/>
    <col min="14592" max="14592" width="8.28515625" style="18" customWidth="1"/>
    <col min="14593" max="14593" width="9.28515625" style="18" customWidth="1"/>
    <col min="14594" max="14594" width="7.28515625" style="18" customWidth="1"/>
    <col min="14595" max="14596" width="9.140625" style="18" customWidth="1"/>
    <col min="14597" max="14597" width="8" style="18" customWidth="1"/>
    <col min="14598" max="14599" width="9.140625" style="18" customWidth="1"/>
    <col min="14600" max="14600" width="8" style="18" customWidth="1"/>
    <col min="14601" max="14601" width="9" style="18" customWidth="1"/>
    <col min="14602" max="14602" width="9.28515625" style="18" customWidth="1"/>
    <col min="14603" max="14603" width="6.85546875" style="18" customWidth="1"/>
    <col min="14604" max="14828" width="9.140625" style="18"/>
    <col min="14829" max="14829" width="19.28515625" style="18" customWidth="1"/>
    <col min="14830" max="14830" width="9.7109375" style="18" customWidth="1"/>
    <col min="14831" max="14831" width="9.42578125" style="18" customWidth="1"/>
    <col min="14832" max="14832" width="8.7109375" style="18" customWidth="1"/>
    <col min="14833" max="14834" width="9.42578125" style="18" customWidth="1"/>
    <col min="14835" max="14835" width="7.7109375" style="18" customWidth="1"/>
    <col min="14836" max="14836" width="8.85546875" style="18" customWidth="1"/>
    <col min="14837" max="14837" width="8.7109375" style="18" customWidth="1"/>
    <col min="14838" max="14838" width="7.7109375" style="18" customWidth="1"/>
    <col min="14839" max="14840" width="8.140625" style="18" customWidth="1"/>
    <col min="14841" max="14841" width="6.42578125" style="18" customWidth="1"/>
    <col min="14842" max="14843" width="7.42578125" style="18" customWidth="1"/>
    <col min="14844" max="14844" width="6.28515625" style="18" customWidth="1"/>
    <col min="14845" max="14845" width="7.7109375" style="18" customWidth="1"/>
    <col min="14846" max="14846" width="7.28515625" style="18" customWidth="1"/>
    <col min="14847" max="14847" width="7.5703125" style="18" customWidth="1"/>
    <col min="14848" max="14848" width="8.28515625" style="18" customWidth="1"/>
    <col min="14849" max="14849" width="9.28515625" style="18" customWidth="1"/>
    <col min="14850" max="14850" width="7.28515625" style="18" customWidth="1"/>
    <col min="14851" max="14852" width="9.140625" style="18" customWidth="1"/>
    <col min="14853" max="14853" width="8" style="18" customWidth="1"/>
    <col min="14854" max="14855" width="9.140625" style="18" customWidth="1"/>
    <col min="14856" max="14856" width="8" style="18" customWidth="1"/>
    <col min="14857" max="14857" width="9" style="18" customWidth="1"/>
    <col min="14858" max="14858" width="9.28515625" style="18" customWidth="1"/>
    <col min="14859" max="14859" width="6.85546875" style="18" customWidth="1"/>
    <col min="14860" max="15084" width="9.140625" style="18"/>
    <col min="15085" max="15085" width="19.28515625" style="18" customWidth="1"/>
    <col min="15086" max="15086" width="9.7109375" style="18" customWidth="1"/>
    <col min="15087" max="15087" width="9.42578125" style="18" customWidth="1"/>
    <col min="15088" max="15088" width="8.7109375" style="18" customWidth="1"/>
    <col min="15089" max="15090" width="9.42578125" style="18" customWidth="1"/>
    <col min="15091" max="15091" width="7.7109375" style="18" customWidth="1"/>
    <col min="15092" max="15092" width="8.85546875" style="18" customWidth="1"/>
    <col min="15093" max="15093" width="8.7109375" style="18" customWidth="1"/>
    <col min="15094" max="15094" width="7.7109375" style="18" customWidth="1"/>
    <col min="15095" max="15096" width="8.140625" style="18" customWidth="1"/>
    <col min="15097" max="15097" width="6.42578125" style="18" customWidth="1"/>
    <col min="15098" max="15099" width="7.42578125" style="18" customWidth="1"/>
    <col min="15100" max="15100" width="6.28515625" style="18" customWidth="1"/>
    <col min="15101" max="15101" width="7.7109375" style="18" customWidth="1"/>
    <col min="15102" max="15102" width="7.28515625" style="18" customWidth="1"/>
    <col min="15103" max="15103" width="7.5703125" style="18" customWidth="1"/>
    <col min="15104" max="15104" width="8.28515625" style="18" customWidth="1"/>
    <col min="15105" max="15105" width="9.28515625" style="18" customWidth="1"/>
    <col min="15106" max="15106" width="7.28515625" style="18" customWidth="1"/>
    <col min="15107" max="15108" width="9.140625" style="18" customWidth="1"/>
    <col min="15109" max="15109" width="8" style="18" customWidth="1"/>
    <col min="15110" max="15111" width="9.140625" style="18" customWidth="1"/>
    <col min="15112" max="15112" width="8" style="18" customWidth="1"/>
    <col min="15113" max="15113" width="9" style="18" customWidth="1"/>
    <col min="15114" max="15114" width="9.28515625" style="18" customWidth="1"/>
    <col min="15115" max="15115" width="6.85546875" style="18" customWidth="1"/>
    <col min="15116" max="15340" width="9.140625" style="18"/>
    <col min="15341" max="15341" width="19.28515625" style="18" customWidth="1"/>
    <col min="15342" max="15342" width="9.7109375" style="18" customWidth="1"/>
    <col min="15343" max="15343" width="9.42578125" style="18" customWidth="1"/>
    <col min="15344" max="15344" width="8.7109375" style="18" customWidth="1"/>
    <col min="15345" max="15346" width="9.42578125" style="18" customWidth="1"/>
    <col min="15347" max="15347" width="7.7109375" style="18" customWidth="1"/>
    <col min="15348" max="15348" width="8.85546875" style="18" customWidth="1"/>
    <col min="15349" max="15349" width="8.7109375" style="18" customWidth="1"/>
    <col min="15350" max="15350" width="7.7109375" style="18" customWidth="1"/>
    <col min="15351" max="15352" width="8.140625" style="18" customWidth="1"/>
    <col min="15353" max="15353" width="6.42578125" style="18" customWidth="1"/>
    <col min="15354" max="15355" width="7.42578125" style="18" customWidth="1"/>
    <col min="15356" max="15356" width="6.28515625" style="18" customWidth="1"/>
    <col min="15357" max="15357" width="7.7109375" style="18" customWidth="1"/>
    <col min="15358" max="15358" width="7.28515625" style="18" customWidth="1"/>
    <col min="15359" max="15359" width="7.5703125" style="18" customWidth="1"/>
    <col min="15360" max="15360" width="8.28515625" style="18" customWidth="1"/>
    <col min="15361" max="15361" width="9.28515625" style="18" customWidth="1"/>
    <col min="15362" max="15362" width="7.28515625" style="18" customWidth="1"/>
    <col min="15363" max="15364" width="9.140625" style="18" customWidth="1"/>
    <col min="15365" max="15365" width="8" style="18" customWidth="1"/>
    <col min="15366" max="15367" width="9.140625" style="18" customWidth="1"/>
    <col min="15368" max="15368" width="8" style="18" customWidth="1"/>
    <col min="15369" max="15369" width="9" style="18" customWidth="1"/>
    <col min="15370" max="15370" width="9.28515625" style="18" customWidth="1"/>
    <col min="15371" max="15371" width="6.85546875" style="18" customWidth="1"/>
    <col min="15372" max="15596" width="9.140625" style="18"/>
    <col min="15597" max="15597" width="19.28515625" style="18" customWidth="1"/>
    <col min="15598" max="15598" width="9.7109375" style="18" customWidth="1"/>
    <col min="15599" max="15599" width="9.42578125" style="18" customWidth="1"/>
    <col min="15600" max="15600" width="8.7109375" style="18" customWidth="1"/>
    <col min="15601" max="15602" width="9.42578125" style="18" customWidth="1"/>
    <col min="15603" max="15603" width="7.7109375" style="18" customWidth="1"/>
    <col min="15604" max="15604" width="8.85546875" style="18" customWidth="1"/>
    <col min="15605" max="15605" width="8.7109375" style="18" customWidth="1"/>
    <col min="15606" max="15606" width="7.7109375" style="18" customWidth="1"/>
    <col min="15607" max="15608" width="8.140625" style="18" customWidth="1"/>
    <col min="15609" max="15609" width="6.42578125" style="18" customWidth="1"/>
    <col min="15610" max="15611" width="7.42578125" style="18" customWidth="1"/>
    <col min="15612" max="15612" width="6.28515625" style="18" customWidth="1"/>
    <col min="15613" max="15613" width="7.7109375" style="18" customWidth="1"/>
    <col min="15614" max="15614" width="7.28515625" style="18" customWidth="1"/>
    <col min="15615" max="15615" width="7.5703125" style="18" customWidth="1"/>
    <col min="15616" max="15616" width="8.28515625" style="18" customWidth="1"/>
    <col min="15617" max="15617" width="9.28515625" style="18" customWidth="1"/>
    <col min="15618" max="15618" width="7.28515625" style="18" customWidth="1"/>
    <col min="15619" max="15620" width="9.140625" style="18" customWidth="1"/>
    <col min="15621" max="15621" width="8" style="18" customWidth="1"/>
    <col min="15622" max="15623" width="9.140625" style="18" customWidth="1"/>
    <col min="15624" max="15624" width="8" style="18" customWidth="1"/>
    <col min="15625" max="15625" width="9" style="18" customWidth="1"/>
    <col min="15626" max="15626" width="9.28515625" style="18" customWidth="1"/>
    <col min="15627" max="15627" width="6.85546875" style="18" customWidth="1"/>
    <col min="15628" max="15852" width="9.140625" style="18"/>
    <col min="15853" max="15853" width="19.28515625" style="18" customWidth="1"/>
    <col min="15854" max="15854" width="9.7109375" style="18" customWidth="1"/>
    <col min="15855" max="15855" width="9.42578125" style="18" customWidth="1"/>
    <col min="15856" max="15856" width="8.7109375" style="18" customWidth="1"/>
    <col min="15857" max="15858" width="9.42578125" style="18" customWidth="1"/>
    <col min="15859" max="15859" width="7.7109375" style="18" customWidth="1"/>
    <col min="15860" max="15860" width="8.85546875" style="18" customWidth="1"/>
    <col min="15861" max="15861" width="8.7109375" style="18" customWidth="1"/>
    <col min="15862" max="15862" width="7.7109375" style="18" customWidth="1"/>
    <col min="15863" max="15864" width="8.140625" style="18" customWidth="1"/>
    <col min="15865" max="15865" width="6.42578125" style="18" customWidth="1"/>
    <col min="15866" max="15867" width="7.42578125" style="18" customWidth="1"/>
    <col min="15868" max="15868" width="6.28515625" style="18" customWidth="1"/>
    <col min="15869" max="15869" width="7.7109375" style="18" customWidth="1"/>
    <col min="15870" max="15870" width="7.28515625" style="18" customWidth="1"/>
    <col min="15871" max="15871" width="7.5703125" style="18" customWidth="1"/>
    <col min="15872" max="15872" width="8.28515625" style="18" customWidth="1"/>
    <col min="15873" max="15873" width="9.28515625" style="18" customWidth="1"/>
    <col min="15874" max="15874" width="7.28515625" style="18" customWidth="1"/>
    <col min="15875" max="15876" width="9.140625" style="18" customWidth="1"/>
    <col min="15877" max="15877" width="8" style="18" customWidth="1"/>
    <col min="15878" max="15879" width="9.140625" style="18" customWidth="1"/>
    <col min="15880" max="15880" width="8" style="18" customWidth="1"/>
    <col min="15881" max="15881" width="9" style="18" customWidth="1"/>
    <col min="15882" max="15882" width="9.28515625" style="18" customWidth="1"/>
    <col min="15883" max="15883" width="6.85546875" style="18" customWidth="1"/>
    <col min="15884" max="16108" width="9.140625" style="18"/>
    <col min="16109" max="16109" width="19.28515625" style="18" customWidth="1"/>
    <col min="16110" max="16110" width="9.7109375" style="18" customWidth="1"/>
    <col min="16111" max="16111" width="9.42578125" style="18" customWidth="1"/>
    <col min="16112" max="16112" width="8.7109375" style="18" customWidth="1"/>
    <col min="16113" max="16114" width="9.42578125" style="18" customWidth="1"/>
    <col min="16115" max="16115" width="7.7109375" style="18" customWidth="1"/>
    <col min="16116" max="16116" width="8.85546875" style="18" customWidth="1"/>
    <col min="16117" max="16117" width="8.7109375" style="18" customWidth="1"/>
    <col min="16118" max="16118" width="7.7109375" style="18" customWidth="1"/>
    <col min="16119" max="16120" width="8.140625" style="18" customWidth="1"/>
    <col min="16121" max="16121" width="6.42578125" style="18" customWidth="1"/>
    <col min="16122" max="16123" width="7.42578125" style="18" customWidth="1"/>
    <col min="16124" max="16124" width="6.28515625" style="18" customWidth="1"/>
    <col min="16125" max="16125" width="7.7109375" style="18" customWidth="1"/>
    <col min="16126" max="16126" width="7.28515625" style="18" customWidth="1"/>
    <col min="16127" max="16127" width="7.5703125" style="18" customWidth="1"/>
    <col min="16128" max="16128" width="8.28515625" style="18" customWidth="1"/>
    <col min="16129" max="16129" width="9.28515625" style="18" customWidth="1"/>
    <col min="16130" max="16130" width="7.28515625" style="18" customWidth="1"/>
    <col min="16131" max="16132" width="9.140625" style="18" customWidth="1"/>
    <col min="16133" max="16133" width="8" style="18" customWidth="1"/>
    <col min="16134" max="16135" width="9.140625" style="18" customWidth="1"/>
    <col min="16136" max="16136" width="8" style="18" customWidth="1"/>
    <col min="16137" max="16137" width="9" style="18" customWidth="1"/>
    <col min="16138" max="16138" width="9.28515625" style="18" customWidth="1"/>
    <col min="16139" max="16139" width="6.85546875" style="18" customWidth="1"/>
    <col min="16140" max="16384" width="9.140625" style="18"/>
  </cols>
  <sheetData>
    <row r="1" spans="1:11" s="184" customFormat="1" ht="20.100000000000001" customHeight="1" x14ac:dyDescent="0.3">
      <c r="A1" s="300" t="s">
        <v>105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s="184" customFormat="1" ht="20.100000000000001" customHeight="1" x14ac:dyDescent="0.3">
      <c r="A2" s="300" t="s">
        <v>129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s="13" customFormat="1" ht="11.45" customHeight="1" x14ac:dyDescent="0.25">
      <c r="C3" s="21"/>
      <c r="D3" s="21"/>
      <c r="E3" s="21"/>
      <c r="G3" s="21"/>
      <c r="H3" s="21"/>
      <c r="I3" s="21"/>
      <c r="J3" s="31"/>
      <c r="K3" s="186" t="s">
        <v>5</v>
      </c>
    </row>
    <row r="4" spans="1:11" s="49" customFormat="1" ht="21.75" customHeight="1" x14ac:dyDescent="0.2">
      <c r="A4" s="252"/>
      <c r="B4" s="301" t="s">
        <v>86</v>
      </c>
      <c r="C4" s="301" t="s">
        <v>79</v>
      </c>
      <c r="D4" s="301" t="s">
        <v>80</v>
      </c>
      <c r="E4" s="301" t="s">
        <v>73</v>
      </c>
      <c r="F4" s="301" t="s">
        <v>74</v>
      </c>
      <c r="G4" s="301" t="s">
        <v>16</v>
      </c>
      <c r="H4" s="301" t="s">
        <v>95</v>
      </c>
      <c r="I4" s="301" t="s">
        <v>92</v>
      </c>
      <c r="J4" s="302" t="s">
        <v>14</v>
      </c>
      <c r="K4" s="301" t="s">
        <v>13</v>
      </c>
    </row>
    <row r="5" spans="1:11" s="50" customFormat="1" ht="25.5" customHeight="1" x14ac:dyDescent="0.2">
      <c r="A5" s="253"/>
      <c r="B5" s="301"/>
      <c r="C5" s="301"/>
      <c r="D5" s="301"/>
      <c r="E5" s="301"/>
      <c r="F5" s="301"/>
      <c r="G5" s="301"/>
      <c r="H5" s="301"/>
      <c r="I5" s="301"/>
      <c r="J5" s="303"/>
      <c r="K5" s="301"/>
    </row>
    <row r="6" spans="1:11" s="50" customFormat="1" ht="39" customHeight="1" x14ac:dyDescent="0.2">
      <c r="A6" s="253"/>
      <c r="B6" s="301"/>
      <c r="C6" s="301"/>
      <c r="D6" s="301"/>
      <c r="E6" s="301"/>
      <c r="F6" s="301"/>
      <c r="G6" s="301"/>
      <c r="H6" s="301"/>
      <c r="I6" s="301"/>
      <c r="J6" s="304"/>
      <c r="K6" s="301"/>
    </row>
    <row r="7" spans="1:11" s="53" customFormat="1" ht="12" customHeight="1" x14ac:dyDescent="0.2">
      <c r="A7" s="52" t="s">
        <v>3</v>
      </c>
      <c r="B7" s="52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</row>
    <row r="8" spans="1:11" s="54" customFormat="1" ht="19.5" customHeight="1" x14ac:dyDescent="0.25">
      <c r="A8" s="43" t="s">
        <v>24</v>
      </c>
      <c r="B8" s="167">
        <f t="shared" ref="B8:K8" si="0">SUM(B9:B34)</f>
        <v>14024</v>
      </c>
      <c r="C8" s="14">
        <f t="shared" si="0"/>
        <v>12855</v>
      </c>
      <c r="D8" s="14">
        <f t="shared" si="0"/>
        <v>3443</v>
      </c>
      <c r="E8" s="14">
        <f t="shared" si="0"/>
        <v>3303</v>
      </c>
      <c r="F8" s="14">
        <f t="shared" si="0"/>
        <v>1817</v>
      </c>
      <c r="G8" s="14">
        <f t="shared" si="0"/>
        <v>171</v>
      </c>
      <c r="H8" s="14">
        <f t="shared" si="0"/>
        <v>10926</v>
      </c>
      <c r="I8" s="14">
        <f t="shared" si="0"/>
        <v>8048</v>
      </c>
      <c r="J8" s="14">
        <f t="shared" si="0"/>
        <v>7429</v>
      </c>
      <c r="K8" s="14">
        <f t="shared" si="0"/>
        <v>6964</v>
      </c>
    </row>
    <row r="9" spans="1:11" ht="18" customHeight="1" x14ac:dyDescent="0.25">
      <c r="A9" s="45" t="s">
        <v>25</v>
      </c>
      <c r="B9" s="169">
        <v>524</v>
      </c>
      <c r="C9" s="15">
        <v>518</v>
      </c>
      <c r="D9" s="16">
        <v>120</v>
      </c>
      <c r="E9" s="16">
        <v>120</v>
      </c>
      <c r="F9" s="15">
        <v>145</v>
      </c>
      <c r="G9" s="16">
        <v>61</v>
      </c>
      <c r="H9" s="16">
        <v>512</v>
      </c>
      <c r="I9" s="16">
        <v>329</v>
      </c>
      <c r="J9" s="15">
        <v>326</v>
      </c>
      <c r="K9" s="15">
        <v>299</v>
      </c>
    </row>
    <row r="10" spans="1:11" ht="18" customHeight="1" x14ac:dyDescent="0.25">
      <c r="A10" s="45" t="s">
        <v>26</v>
      </c>
      <c r="B10" s="169">
        <v>552</v>
      </c>
      <c r="C10" s="15">
        <v>488</v>
      </c>
      <c r="D10" s="16">
        <v>83</v>
      </c>
      <c r="E10" s="16">
        <v>78</v>
      </c>
      <c r="F10" s="15">
        <v>79</v>
      </c>
      <c r="G10" s="16">
        <v>0</v>
      </c>
      <c r="H10" s="16">
        <v>462</v>
      </c>
      <c r="I10" s="16">
        <v>389</v>
      </c>
      <c r="J10" s="15">
        <v>351</v>
      </c>
      <c r="K10" s="15">
        <v>314</v>
      </c>
    </row>
    <row r="11" spans="1:11" ht="18" customHeight="1" x14ac:dyDescent="0.25">
      <c r="A11" s="45" t="s">
        <v>27</v>
      </c>
      <c r="B11" s="169">
        <v>742</v>
      </c>
      <c r="C11" s="15">
        <v>670</v>
      </c>
      <c r="D11" s="16">
        <v>190</v>
      </c>
      <c r="E11" s="16">
        <v>185</v>
      </c>
      <c r="F11" s="15">
        <v>160</v>
      </c>
      <c r="G11" s="16">
        <v>0</v>
      </c>
      <c r="H11" s="16">
        <v>320</v>
      </c>
      <c r="I11" s="16">
        <v>454</v>
      </c>
      <c r="J11" s="15">
        <v>405</v>
      </c>
      <c r="K11" s="15">
        <v>373</v>
      </c>
    </row>
    <row r="12" spans="1:11" ht="18" customHeight="1" x14ac:dyDescent="0.25">
      <c r="A12" s="45" t="s">
        <v>28</v>
      </c>
      <c r="B12" s="169">
        <v>209</v>
      </c>
      <c r="C12" s="15">
        <v>190</v>
      </c>
      <c r="D12" s="16">
        <v>51</v>
      </c>
      <c r="E12" s="16">
        <v>49</v>
      </c>
      <c r="F12" s="15">
        <v>40</v>
      </c>
      <c r="G12" s="16">
        <v>7</v>
      </c>
      <c r="H12" s="16">
        <v>183</v>
      </c>
      <c r="I12" s="16">
        <v>114</v>
      </c>
      <c r="J12" s="15">
        <v>100</v>
      </c>
      <c r="K12" s="15">
        <v>95</v>
      </c>
    </row>
    <row r="13" spans="1:11" ht="18" customHeight="1" x14ac:dyDescent="0.25">
      <c r="A13" s="45" t="s">
        <v>29</v>
      </c>
      <c r="B13" s="169">
        <v>313</v>
      </c>
      <c r="C13" s="15">
        <v>289</v>
      </c>
      <c r="D13" s="16">
        <v>126</v>
      </c>
      <c r="E13" s="16">
        <v>114</v>
      </c>
      <c r="F13" s="15">
        <v>71</v>
      </c>
      <c r="G13" s="16">
        <v>0</v>
      </c>
      <c r="H13" s="16">
        <v>262</v>
      </c>
      <c r="I13" s="16">
        <v>139</v>
      </c>
      <c r="J13" s="15">
        <v>133</v>
      </c>
      <c r="K13" s="15">
        <v>126</v>
      </c>
    </row>
    <row r="14" spans="1:11" ht="18" customHeight="1" x14ac:dyDescent="0.25">
      <c r="A14" s="45" t="s">
        <v>30</v>
      </c>
      <c r="B14" s="169">
        <v>466</v>
      </c>
      <c r="C14" s="15">
        <v>447</v>
      </c>
      <c r="D14" s="16">
        <v>127</v>
      </c>
      <c r="E14" s="16">
        <v>124</v>
      </c>
      <c r="F14" s="15">
        <v>74</v>
      </c>
      <c r="G14" s="16">
        <v>5</v>
      </c>
      <c r="H14" s="16">
        <v>413</v>
      </c>
      <c r="I14" s="16">
        <v>269</v>
      </c>
      <c r="J14" s="15">
        <v>259</v>
      </c>
      <c r="K14" s="15">
        <v>242</v>
      </c>
    </row>
    <row r="15" spans="1:11" ht="18" customHeight="1" x14ac:dyDescent="0.25">
      <c r="A15" s="45" t="s">
        <v>31</v>
      </c>
      <c r="B15" s="169">
        <v>524</v>
      </c>
      <c r="C15" s="15">
        <v>461</v>
      </c>
      <c r="D15" s="16">
        <v>151</v>
      </c>
      <c r="E15" s="16">
        <v>144</v>
      </c>
      <c r="F15" s="15">
        <v>87</v>
      </c>
      <c r="G15" s="16">
        <v>0</v>
      </c>
      <c r="H15" s="16">
        <v>426</v>
      </c>
      <c r="I15" s="16">
        <v>303</v>
      </c>
      <c r="J15" s="15">
        <v>271</v>
      </c>
      <c r="K15" s="15">
        <v>256</v>
      </c>
    </row>
    <row r="16" spans="1:11" ht="18" customHeight="1" x14ac:dyDescent="0.25">
      <c r="A16" s="45" t="s">
        <v>32</v>
      </c>
      <c r="B16" s="169">
        <v>806</v>
      </c>
      <c r="C16" s="15">
        <v>773</v>
      </c>
      <c r="D16" s="16">
        <v>242</v>
      </c>
      <c r="E16" s="16">
        <v>241</v>
      </c>
      <c r="F16" s="15">
        <v>195</v>
      </c>
      <c r="G16" s="16">
        <v>20</v>
      </c>
      <c r="H16" s="16">
        <v>708</v>
      </c>
      <c r="I16" s="16">
        <v>456</v>
      </c>
      <c r="J16" s="15">
        <v>438</v>
      </c>
      <c r="K16" s="15">
        <v>405</v>
      </c>
    </row>
    <row r="17" spans="1:11" ht="18" customHeight="1" x14ac:dyDescent="0.25">
      <c r="A17" s="45" t="s">
        <v>33</v>
      </c>
      <c r="B17" s="169">
        <v>252</v>
      </c>
      <c r="C17" s="15">
        <v>244</v>
      </c>
      <c r="D17" s="16">
        <v>69</v>
      </c>
      <c r="E17" s="16">
        <v>68</v>
      </c>
      <c r="F17" s="15">
        <v>10</v>
      </c>
      <c r="G17" s="16">
        <v>0</v>
      </c>
      <c r="H17" s="16">
        <v>237</v>
      </c>
      <c r="I17" s="16">
        <v>147</v>
      </c>
      <c r="J17" s="15">
        <v>140</v>
      </c>
      <c r="K17" s="15">
        <v>129</v>
      </c>
    </row>
    <row r="18" spans="1:11" ht="18" customHeight="1" x14ac:dyDescent="0.25">
      <c r="A18" s="45" t="s">
        <v>34</v>
      </c>
      <c r="B18" s="169">
        <v>163</v>
      </c>
      <c r="C18" s="15">
        <v>151</v>
      </c>
      <c r="D18" s="16">
        <v>42</v>
      </c>
      <c r="E18" s="16">
        <v>35</v>
      </c>
      <c r="F18" s="15">
        <v>56</v>
      </c>
      <c r="G18" s="16">
        <v>0</v>
      </c>
      <c r="H18" s="16">
        <v>151</v>
      </c>
      <c r="I18" s="16">
        <v>103</v>
      </c>
      <c r="J18" s="15">
        <v>100</v>
      </c>
      <c r="K18" s="15">
        <v>97</v>
      </c>
    </row>
    <row r="19" spans="1:11" ht="18" customHeight="1" x14ac:dyDescent="0.25">
      <c r="A19" s="45" t="s">
        <v>35</v>
      </c>
      <c r="B19" s="169">
        <v>403</v>
      </c>
      <c r="C19" s="15">
        <v>360</v>
      </c>
      <c r="D19" s="16">
        <v>50</v>
      </c>
      <c r="E19" s="16">
        <v>40</v>
      </c>
      <c r="F19" s="15">
        <v>34</v>
      </c>
      <c r="G19" s="16">
        <v>8</v>
      </c>
      <c r="H19" s="16">
        <v>271</v>
      </c>
      <c r="I19" s="16">
        <v>278</v>
      </c>
      <c r="J19" s="15">
        <v>259</v>
      </c>
      <c r="K19" s="15">
        <v>230</v>
      </c>
    </row>
    <row r="20" spans="1:11" ht="18" customHeight="1" x14ac:dyDescent="0.25">
      <c r="A20" s="45" t="s">
        <v>36</v>
      </c>
      <c r="B20" s="169">
        <v>564</v>
      </c>
      <c r="C20" s="15">
        <v>555</v>
      </c>
      <c r="D20" s="16">
        <v>345</v>
      </c>
      <c r="E20" s="16">
        <v>340</v>
      </c>
      <c r="F20" s="15">
        <v>69</v>
      </c>
      <c r="G20" s="16">
        <v>0</v>
      </c>
      <c r="H20" s="16">
        <v>427</v>
      </c>
      <c r="I20" s="16">
        <v>199</v>
      </c>
      <c r="J20" s="15">
        <v>196</v>
      </c>
      <c r="K20" s="15">
        <v>192</v>
      </c>
    </row>
    <row r="21" spans="1:11" ht="18" customHeight="1" x14ac:dyDescent="0.25">
      <c r="A21" s="45" t="s">
        <v>37</v>
      </c>
      <c r="B21" s="169">
        <v>864</v>
      </c>
      <c r="C21" s="15">
        <v>826</v>
      </c>
      <c r="D21" s="16">
        <v>469</v>
      </c>
      <c r="E21" s="16">
        <v>460</v>
      </c>
      <c r="F21" s="15">
        <v>84</v>
      </c>
      <c r="G21" s="16">
        <v>0</v>
      </c>
      <c r="H21" s="16">
        <v>777</v>
      </c>
      <c r="I21" s="16">
        <v>307</v>
      </c>
      <c r="J21" s="15">
        <v>289</v>
      </c>
      <c r="K21" s="15">
        <v>280</v>
      </c>
    </row>
    <row r="22" spans="1:11" ht="18" customHeight="1" x14ac:dyDescent="0.25">
      <c r="A22" s="45" t="s">
        <v>38</v>
      </c>
      <c r="B22" s="169">
        <v>618</v>
      </c>
      <c r="C22" s="15">
        <v>611</v>
      </c>
      <c r="D22" s="16">
        <v>117</v>
      </c>
      <c r="E22" s="16">
        <v>116</v>
      </c>
      <c r="F22" s="15">
        <v>28</v>
      </c>
      <c r="G22" s="16">
        <v>0</v>
      </c>
      <c r="H22" s="16">
        <v>391</v>
      </c>
      <c r="I22" s="16">
        <v>406</v>
      </c>
      <c r="J22" s="15">
        <v>401</v>
      </c>
      <c r="K22" s="15">
        <v>384</v>
      </c>
    </row>
    <row r="23" spans="1:11" ht="18" customHeight="1" x14ac:dyDescent="0.25">
      <c r="A23" s="45" t="s">
        <v>39</v>
      </c>
      <c r="B23" s="169">
        <v>447</v>
      </c>
      <c r="C23" s="15">
        <v>351</v>
      </c>
      <c r="D23" s="16">
        <v>107</v>
      </c>
      <c r="E23" s="16">
        <v>92</v>
      </c>
      <c r="F23" s="15">
        <v>81</v>
      </c>
      <c r="G23" s="16">
        <v>2</v>
      </c>
      <c r="H23" s="16">
        <v>322</v>
      </c>
      <c r="I23" s="16">
        <v>251</v>
      </c>
      <c r="J23" s="15">
        <v>200</v>
      </c>
      <c r="K23" s="15">
        <v>192</v>
      </c>
    </row>
    <row r="24" spans="1:11" ht="18" customHeight="1" x14ac:dyDescent="0.25">
      <c r="A24" s="45" t="s">
        <v>40</v>
      </c>
      <c r="B24" s="169">
        <v>491</v>
      </c>
      <c r="C24" s="15">
        <v>482</v>
      </c>
      <c r="D24" s="16">
        <v>131</v>
      </c>
      <c r="E24" s="16">
        <v>129</v>
      </c>
      <c r="F24" s="15">
        <v>91</v>
      </c>
      <c r="G24" s="16">
        <v>0</v>
      </c>
      <c r="H24" s="16">
        <v>445</v>
      </c>
      <c r="I24" s="16">
        <v>268</v>
      </c>
      <c r="J24" s="15">
        <v>263</v>
      </c>
      <c r="K24" s="15">
        <v>261</v>
      </c>
    </row>
    <row r="25" spans="1:11" ht="18" customHeight="1" x14ac:dyDescent="0.25">
      <c r="A25" s="45" t="s">
        <v>41</v>
      </c>
      <c r="B25" s="169">
        <v>712</v>
      </c>
      <c r="C25" s="15">
        <v>690</v>
      </c>
      <c r="D25" s="16">
        <v>173</v>
      </c>
      <c r="E25" s="16">
        <v>166</v>
      </c>
      <c r="F25" s="15">
        <v>95</v>
      </c>
      <c r="G25" s="16">
        <v>14</v>
      </c>
      <c r="H25" s="16">
        <v>607</v>
      </c>
      <c r="I25" s="16">
        <v>416</v>
      </c>
      <c r="J25" s="15">
        <v>400</v>
      </c>
      <c r="K25" s="15">
        <v>362</v>
      </c>
    </row>
    <row r="26" spans="1:11" ht="18" customHeight="1" x14ac:dyDescent="0.25">
      <c r="A26" s="45" t="s">
        <v>42</v>
      </c>
      <c r="B26" s="169">
        <v>326</v>
      </c>
      <c r="C26" s="15">
        <v>307</v>
      </c>
      <c r="D26" s="16">
        <v>81</v>
      </c>
      <c r="E26" s="16">
        <v>78</v>
      </c>
      <c r="F26" s="15">
        <v>17</v>
      </c>
      <c r="G26" s="16">
        <v>0</v>
      </c>
      <c r="H26" s="16">
        <v>249</v>
      </c>
      <c r="I26" s="16">
        <v>161</v>
      </c>
      <c r="J26" s="15">
        <v>155</v>
      </c>
      <c r="K26" s="15">
        <v>147</v>
      </c>
    </row>
    <row r="27" spans="1:11" ht="18" customHeight="1" x14ac:dyDescent="0.25">
      <c r="A27" s="45" t="s">
        <v>43</v>
      </c>
      <c r="B27" s="169">
        <v>161</v>
      </c>
      <c r="C27" s="15">
        <v>157</v>
      </c>
      <c r="D27" s="16">
        <v>46</v>
      </c>
      <c r="E27" s="16">
        <v>46</v>
      </c>
      <c r="F27" s="15">
        <v>57</v>
      </c>
      <c r="G27" s="16">
        <v>0</v>
      </c>
      <c r="H27" s="16">
        <v>155</v>
      </c>
      <c r="I27" s="16">
        <v>92</v>
      </c>
      <c r="J27" s="15">
        <v>89</v>
      </c>
      <c r="K27" s="15">
        <v>85</v>
      </c>
    </row>
    <row r="28" spans="1:11" ht="18" customHeight="1" x14ac:dyDescent="0.25">
      <c r="A28" s="45" t="s">
        <v>44</v>
      </c>
      <c r="B28" s="169">
        <v>429</v>
      </c>
      <c r="C28" s="15">
        <v>419</v>
      </c>
      <c r="D28" s="16">
        <v>110</v>
      </c>
      <c r="E28" s="16">
        <v>102</v>
      </c>
      <c r="F28" s="15">
        <v>24</v>
      </c>
      <c r="G28" s="16">
        <v>0</v>
      </c>
      <c r="H28" s="16">
        <v>379</v>
      </c>
      <c r="I28" s="16">
        <v>283</v>
      </c>
      <c r="J28" s="15">
        <v>282</v>
      </c>
      <c r="K28" s="15">
        <v>258</v>
      </c>
    </row>
    <row r="29" spans="1:11" ht="18" customHeight="1" x14ac:dyDescent="0.25">
      <c r="A29" s="45" t="s">
        <v>45</v>
      </c>
      <c r="B29" s="169">
        <v>445</v>
      </c>
      <c r="C29" s="15">
        <v>435</v>
      </c>
      <c r="D29" s="16">
        <v>155</v>
      </c>
      <c r="E29" s="16">
        <v>149</v>
      </c>
      <c r="F29" s="15">
        <v>216</v>
      </c>
      <c r="G29" s="16">
        <v>0</v>
      </c>
      <c r="H29" s="16">
        <v>409</v>
      </c>
      <c r="I29" s="16">
        <v>204</v>
      </c>
      <c r="J29" s="15">
        <v>201</v>
      </c>
      <c r="K29" s="15">
        <v>184</v>
      </c>
    </row>
    <row r="30" spans="1:11" ht="18" customHeight="1" x14ac:dyDescent="0.25">
      <c r="A30" s="45" t="s">
        <v>46</v>
      </c>
      <c r="B30" s="169">
        <v>1572</v>
      </c>
      <c r="C30" s="15">
        <v>1336</v>
      </c>
      <c r="D30" s="16">
        <v>129</v>
      </c>
      <c r="E30" s="16">
        <v>120</v>
      </c>
      <c r="F30" s="15">
        <v>67</v>
      </c>
      <c r="G30" s="16">
        <v>0</v>
      </c>
      <c r="H30" s="16">
        <v>960</v>
      </c>
      <c r="I30" s="16">
        <v>990</v>
      </c>
      <c r="J30" s="15">
        <v>869</v>
      </c>
      <c r="K30" s="15">
        <v>818</v>
      </c>
    </row>
    <row r="31" spans="1:11" ht="18" customHeight="1" x14ac:dyDescent="0.25">
      <c r="A31" s="45" t="s">
        <v>47</v>
      </c>
      <c r="B31" s="170">
        <v>1257</v>
      </c>
      <c r="C31" s="15">
        <v>1032</v>
      </c>
      <c r="D31" s="16">
        <v>117</v>
      </c>
      <c r="E31" s="16">
        <v>114</v>
      </c>
      <c r="F31" s="15">
        <v>0</v>
      </c>
      <c r="G31" s="16">
        <v>0</v>
      </c>
      <c r="H31" s="16">
        <v>889</v>
      </c>
      <c r="I31" s="16">
        <v>785</v>
      </c>
      <c r="J31" s="15">
        <v>639</v>
      </c>
      <c r="K31" s="15">
        <v>609</v>
      </c>
    </row>
    <row r="32" spans="1:11" ht="18" customHeight="1" x14ac:dyDescent="0.25">
      <c r="A32" s="45" t="s">
        <v>48</v>
      </c>
      <c r="B32" s="171">
        <v>547</v>
      </c>
      <c r="C32" s="15">
        <v>499</v>
      </c>
      <c r="D32" s="16">
        <v>89</v>
      </c>
      <c r="E32" s="16">
        <v>89</v>
      </c>
      <c r="F32" s="15">
        <v>37</v>
      </c>
      <c r="G32" s="16">
        <v>0</v>
      </c>
      <c r="H32" s="16">
        <v>452</v>
      </c>
      <c r="I32" s="16">
        <v>355</v>
      </c>
      <c r="J32" s="15">
        <v>335</v>
      </c>
      <c r="K32" s="15">
        <v>309</v>
      </c>
    </row>
    <row r="33" spans="1:11" ht="18" customHeight="1" x14ac:dyDescent="0.25">
      <c r="A33" s="45" t="s">
        <v>49</v>
      </c>
      <c r="B33" s="171">
        <v>522</v>
      </c>
      <c r="C33" s="15">
        <v>492</v>
      </c>
      <c r="D33" s="16">
        <v>102</v>
      </c>
      <c r="E33" s="16">
        <v>96</v>
      </c>
      <c r="F33" s="15">
        <v>0</v>
      </c>
      <c r="G33" s="16">
        <v>54</v>
      </c>
      <c r="H33" s="16">
        <v>454</v>
      </c>
      <c r="I33" s="16">
        <v>286</v>
      </c>
      <c r="J33" s="15">
        <v>280</v>
      </c>
      <c r="K33" s="15">
        <v>271</v>
      </c>
    </row>
    <row r="34" spans="1:11" x14ac:dyDescent="0.25">
      <c r="A34" s="44" t="s">
        <v>50</v>
      </c>
      <c r="B34" s="172">
        <v>115</v>
      </c>
      <c r="C34" s="46">
        <v>72</v>
      </c>
      <c r="D34" s="46">
        <v>21</v>
      </c>
      <c r="E34" s="16">
        <v>8</v>
      </c>
      <c r="F34" s="46">
        <v>0</v>
      </c>
      <c r="G34" s="46">
        <v>0</v>
      </c>
      <c r="H34" s="15">
        <v>65</v>
      </c>
      <c r="I34" s="15">
        <v>64</v>
      </c>
      <c r="J34" s="46">
        <v>48</v>
      </c>
      <c r="K34" s="46">
        <v>46</v>
      </c>
    </row>
  </sheetData>
  <mergeCells count="13">
    <mergeCell ref="A1:K1"/>
    <mergeCell ref="A4:A6"/>
    <mergeCell ref="C4:C6"/>
    <mergeCell ref="D4:D6"/>
    <mergeCell ref="E4:E6"/>
    <mergeCell ref="F4:F6"/>
    <mergeCell ref="H4:H6"/>
    <mergeCell ref="J4:J6"/>
    <mergeCell ref="K4:K6"/>
    <mergeCell ref="G4:G6"/>
    <mergeCell ref="B4:B6"/>
    <mergeCell ref="I4:I6"/>
    <mergeCell ref="A2:K2"/>
  </mergeCells>
  <printOptions horizontalCentered="1"/>
  <pageMargins left="0" right="0" top="0" bottom="0" header="0" footer="0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8"/>
  <sheetViews>
    <sheetView zoomScale="120" zoomScaleNormal="120" zoomScaleSheetLayoutView="80" workbookViewId="0">
      <selection activeCell="A4" sqref="A4:A6"/>
    </sheetView>
  </sheetViews>
  <sheetFormatPr defaultColWidth="8" defaultRowHeight="12.75" x14ac:dyDescent="0.2"/>
  <cols>
    <col min="1" max="1" width="57.42578125" style="71" customWidth="1"/>
    <col min="2" max="3" width="13.7109375" style="102" customWidth="1"/>
    <col min="4" max="4" width="8.7109375" style="71" customWidth="1"/>
    <col min="5" max="5" width="12.140625" style="71" customWidth="1"/>
    <col min="6" max="7" width="13.7109375" style="71" customWidth="1"/>
    <col min="8" max="8" width="8.85546875" style="71" customWidth="1"/>
    <col min="9" max="10" width="10.85546875" style="71" customWidth="1"/>
    <col min="11" max="11" width="11.28515625" style="71" customWidth="1"/>
    <col min="12" max="12" width="11.7109375" style="71" customWidth="1"/>
    <col min="13" max="16384" width="8" style="71"/>
  </cols>
  <sheetData>
    <row r="1" spans="1:19" ht="27" customHeight="1" x14ac:dyDescent="0.2">
      <c r="A1" s="212" t="s">
        <v>62</v>
      </c>
      <c r="B1" s="212"/>
      <c r="C1" s="212"/>
      <c r="D1" s="212"/>
      <c r="E1" s="212"/>
      <c r="F1" s="212"/>
      <c r="G1" s="212"/>
      <c r="H1" s="212"/>
      <c r="I1" s="212"/>
      <c r="J1" s="70"/>
    </row>
    <row r="2" spans="1:19" ht="23.25" customHeight="1" x14ac:dyDescent="0.2">
      <c r="A2" s="305" t="s">
        <v>17</v>
      </c>
      <c r="B2" s="212"/>
      <c r="C2" s="212"/>
      <c r="D2" s="212"/>
      <c r="E2" s="212"/>
      <c r="F2" s="212"/>
      <c r="G2" s="212"/>
      <c r="H2" s="212"/>
      <c r="I2" s="212"/>
      <c r="J2" s="70"/>
    </row>
    <row r="3" spans="1:19" ht="13.5" customHeight="1" x14ac:dyDescent="0.2">
      <c r="A3" s="306"/>
      <c r="B3" s="306"/>
      <c r="C3" s="306"/>
      <c r="D3" s="306"/>
      <c r="E3" s="306"/>
    </row>
    <row r="4" spans="1:19" s="73" customFormat="1" ht="30.75" customHeight="1" x14ac:dyDescent="0.25">
      <c r="A4" s="217" t="s">
        <v>0</v>
      </c>
      <c r="B4" s="308" t="s">
        <v>18</v>
      </c>
      <c r="C4" s="309"/>
      <c r="D4" s="309"/>
      <c r="E4" s="310"/>
      <c r="F4" s="308" t="s">
        <v>19</v>
      </c>
      <c r="G4" s="309"/>
      <c r="H4" s="309"/>
      <c r="I4" s="310"/>
      <c r="J4" s="72"/>
    </row>
    <row r="5" spans="1:19" s="73" customFormat="1" ht="23.25" customHeight="1" x14ac:dyDescent="0.25">
      <c r="A5" s="307"/>
      <c r="B5" s="213" t="s">
        <v>116</v>
      </c>
      <c r="C5" s="213" t="s">
        <v>117</v>
      </c>
      <c r="D5" s="311" t="s">
        <v>1</v>
      </c>
      <c r="E5" s="312"/>
      <c r="F5" s="213" t="s">
        <v>112</v>
      </c>
      <c r="G5" s="213" t="s">
        <v>113</v>
      </c>
      <c r="H5" s="311" t="s">
        <v>1</v>
      </c>
      <c r="I5" s="312"/>
      <c r="J5" s="74"/>
    </row>
    <row r="6" spans="1:19" s="73" customFormat="1" ht="36.75" customHeight="1" x14ac:dyDescent="0.25">
      <c r="A6" s="218"/>
      <c r="B6" s="214"/>
      <c r="C6" s="214"/>
      <c r="D6" s="75" t="s">
        <v>2</v>
      </c>
      <c r="E6" s="76" t="s">
        <v>63</v>
      </c>
      <c r="F6" s="214"/>
      <c r="G6" s="214"/>
      <c r="H6" s="75" t="s">
        <v>2</v>
      </c>
      <c r="I6" s="76" t="s">
        <v>63</v>
      </c>
      <c r="J6" s="77"/>
    </row>
    <row r="7" spans="1:19" s="80" customFormat="1" ht="15.75" customHeight="1" x14ac:dyDescent="0.25">
      <c r="A7" s="78" t="s">
        <v>3</v>
      </c>
      <c r="B7" s="78">
        <v>1</v>
      </c>
      <c r="C7" s="78">
        <v>2</v>
      </c>
      <c r="D7" s="78">
        <v>3</v>
      </c>
      <c r="E7" s="78">
        <v>4</v>
      </c>
      <c r="F7" s="78">
        <v>5</v>
      </c>
      <c r="G7" s="78">
        <v>6</v>
      </c>
      <c r="H7" s="78">
        <v>7</v>
      </c>
      <c r="I7" s="78">
        <v>8</v>
      </c>
      <c r="J7" s="79"/>
    </row>
    <row r="8" spans="1:19" s="80" customFormat="1" ht="30" customHeight="1" x14ac:dyDescent="0.25">
      <c r="A8" s="7" t="s">
        <v>108</v>
      </c>
      <c r="B8" s="177" t="s">
        <v>87</v>
      </c>
      <c r="C8" s="177">
        <f>'15'!B8</f>
        <v>13872</v>
      </c>
      <c r="D8" s="8" t="s">
        <v>87</v>
      </c>
      <c r="E8" s="113" t="s">
        <v>87</v>
      </c>
      <c r="F8" s="177" t="s">
        <v>87</v>
      </c>
      <c r="G8" s="177">
        <f>'16'!B8</f>
        <v>14837</v>
      </c>
      <c r="H8" s="8" t="s">
        <v>87</v>
      </c>
      <c r="I8" s="113" t="s">
        <v>87</v>
      </c>
      <c r="K8" s="203"/>
    </row>
    <row r="9" spans="1:19" s="73" customFormat="1" ht="37.9" customHeight="1" x14ac:dyDescent="0.25">
      <c r="A9" s="81" t="s">
        <v>53</v>
      </c>
      <c r="B9" s="69">
        <f>'15'!C8</f>
        <v>20056</v>
      </c>
      <c r="C9" s="69">
        <f>'15'!D8</f>
        <v>12280</v>
      </c>
      <c r="D9" s="82">
        <f t="shared" ref="D9:D13" si="0">C9/B9*100</f>
        <v>61.228560031910654</v>
      </c>
      <c r="E9" s="83">
        <f t="shared" ref="E9:E13" si="1">C9-B9</f>
        <v>-7776</v>
      </c>
      <c r="F9" s="69">
        <f>'16'!C8</f>
        <v>19552</v>
      </c>
      <c r="G9" s="69">
        <f>'16'!D8</f>
        <v>14031</v>
      </c>
      <c r="H9" s="82">
        <f t="shared" ref="H9:H13" si="2">G9/F9*100</f>
        <v>71.762479541734862</v>
      </c>
      <c r="I9" s="83">
        <f t="shared" ref="I9:I13" si="3">G9-F9</f>
        <v>-5521</v>
      </c>
      <c r="J9" s="84"/>
      <c r="K9" s="203"/>
      <c r="L9" s="85"/>
      <c r="M9" s="87"/>
      <c r="R9" s="86"/>
      <c r="S9" s="86"/>
    </row>
    <row r="10" spans="1:19" s="73" customFormat="1" ht="45" customHeight="1" x14ac:dyDescent="0.25">
      <c r="A10" s="88" t="s">
        <v>81</v>
      </c>
      <c r="B10" s="69">
        <f>'15'!F8</f>
        <v>2632</v>
      </c>
      <c r="C10" s="69">
        <f>'15'!G8</f>
        <v>1616</v>
      </c>
      <c r="D10" s="82">
        <f t="shared" si="0"/>
        <v>61.39817629179332</v>
      </c>
      <c r="E10" s="83">
        <f t="shared" si="1"/>
        <v>-1016</v>
      </c>
      <c r="F10" s="69">
        <f>'16'!F8</f>
        <v>3952</v>
      </c>
      <c r="G10" s="69">
        <f>'16'!G8</f>
        <v>3089</v>
      </c>
      <c r="H10" s="82">
        <f t="shared" si="2"/>
        <v>78.162955465587046</v>
      </c>
      <c r="I10" s="83">
        <f t="shared" si="3"/>
        <v>-863</v>
      </c>
      <c r="J10" s="84"/>
      <c r="K10" s="203"/>
      <c r="L10" s="85"/>
      <c r="M10" s="87"/>
      <c r="R10" s="86"/>
      <c r="S10" s="86"/>
    </row>
    <row r="11" spans="1:19" s="73" customFormat="1" ht="37.9" customHeight="1" x14ac:dyDescent="0.25">
      <c r="A11" s="81" t="s">
        <v>54</v>
      </c>
      <c r="B11" s="69">
        <f>'15'!I8</f>
        <v>506</v>
      </c>
      <c r="C11" s="69">
        <f>'15'!J8</f>
        <v>357</v>
      </c>
      <c r="D11" s="82">
        <f t="shared" si="0"/>
        <v>70.553359683794469</v>
      </c>
      <c r="E11" s="83">
        <f t="shared" si="1"/>
        <v>-149</v>
      </c>
      <c r="F11" s="69">
        <f>'16'!I8</f>
        <v>2317</v>
      </c>
      <c r="G11" s="69">
        <f>'16'!J8</f>
        <v>1961</v>
      </c>
      <c r="H11" s="82">
        <f t="shared" si="2"/>
        <v>84.635304272766504</v>
      </c>
      <c r="I11" s="83">
        <f t="shared" si="3"/>
        <v>-356</v>
      </c>
      <c r="J11" s="84"/>
      <c r="K11" s="203"/>
      <c r="L11" s="85"/>
      <c r="M11" s="87"/>
      <c r="R11" s="86"/>
      <c r="S11" s="86"/>
    </row>
    <row r="12" spans="1:19" s="73" customFormat="1" ht="45.75" customHeight="1" x14ac:dyDescent="0.25">
      <c r="A12" s="81" t="s">
        <v>55</v>
      </c>
      <c r="B12" s="69">
        <f>'15'!L8</f>
        <v>86</v>
      </c>
      <c r="C12" s="69">
        <f>'15'!M8</f>
        <v>46</v>
      </c>
      <c r="D12" s="82">
        <f t="shared" si="0"/>
        <v>53.488372093023251</v>
      </c>
      <c r="E12" s="83">
        <f t="shared" si="1"/>
        <v>-40</v>
      </c>
      <c r="F12" s="69">
        <f>'16'!L8</f>
        <v>207</v>
      </c>
      <c r="G12" s="69">
        <f>'16'!M8</f>
        <v>168</v>
      </c>
      <c r="H12" s="82">
        <f t="shared" si="2"/>
        <v>81.159420289855078</v>
      </c>
      <c r="I12" s="83">
        <f t="shared" si="3"/>
        <v>-39</v>
      </c>
      <c r="J12" s="84"/>
      <c r="K12" s="203"/>
      <c r="L12" s="85"/>
      <c r="M12" s="87"/>
      <c r="R12" s="86"/>
      <c r="S12" s="86"/>
    </row>
    <row r="13" spans="1:19" s="73" customFormat="1" ht="49.5" customHeight="1" x14ac:dyDescent="0.25">
      <c r="A13" s="81" t="s">
        <v>56</v>
      </c>
      <c r="B13" s="69">
        <f>'15'!O8</f>
        <v>12025</v>
      </c>
      <c r="C13" s="69">
        <f>'15'!P8</f>
        <v>10021</v>
      </c>
      <c r="D13" s="82">
        <f t="shared" si="0"/>
        <v>83.334719334719338</v>
      </c>
      <c r="E13" s="83">
        <f t="shared" si="1"/>
        <v>-2004</v>
      </c>
      <c r="F13" s="69">
        <f>'16'!O8</f>
        <v>12730</v>
      </c>
      <c r="G13" s="69">
        <f>'16'!P8</f>
        <v>12015</v>
      </c>
      <c r="H13" s="82">
        <f t="shared" si="2"/>
        <v>94.383346425765907</v>
      </c>
      <c r="I13" s="83">
        <f t="shared" si="3"/>
        <v>-715</v>
      </c>
      <c r="J13" s="84"/>
      <c r="K13" s="203"/>
      <c r="L13" s="85"/>
      <c r="M13" s="87"/>
      <c r="R13" s="86"/>
      <c r="S13" s="86"/>
    </row>
    <row r="14" spans="1:19" s="73" customFormat="1" ht="12.75" customHeight="1" x14ac:dyDescent="0.25">
      <c r="A14" s="219" t="s">
        <v>4</v>
      </c>
      <c r="B14" s="220"/>
      <c r="C14" s="220"/>
      <c r="D14" s="220"/>
      <c r="E14" s="220"/>
      <c r="F14" s="220"/>
      <c r="G14" s="220"/>
      <c r="H14" s="220"/>
      <c r="I14" s="220"/>
      <c r="J14" s="89"/>
      <c r="K14" s="203"/>
      <c r="L14" s="85"/>
      <c r="M14" s="87"/>
    </row>
    <row r="15" spans="1:19" s="73" customFormat="1" ht="18" customHeight="1" x14ac:dyDescent="0.25">
      <c r="A15" s="221"/>
      <c r="B15" s="222"/>
      <c r="C15" s="222"/>
      <c r="D15" s="222"/>
      <c r="E15" s="222"/>
      <c r="F15" s="222"/>
      <c r="G15" s="222"/>
      <c r="H15" s="222"/>
      <c r="I15" s="222"/>
      <c r="J15" s="89"/>
      <c r="K15" s="203"/>
      <c r="L15" s="85"/>
      <c r="M15" s="87"/>
    </row>
    <row r="16" spans="1:19" s="73" customFormat="1" ht="20.25" customHeight="1" x14ac:dyDescent="0.25">
      <c r="A16" s="217" t="s">
        <v>0</v>
      </c>
      <c r="B16" s="223" t="s">
        <v>118</v>
      </c>
      <c r="C16" s="223" t="s">
        <v>119</v>
      </c>
      <c r="D16" s="311" t="s">
        <v>1</v>
      </c>
      <c r="E16" s="312"/>
      <c r="F16" s="223" t="s">
        <v>114</v>
      </c>
      <c r="G16" s="223" t="s">
        <v>115</v>
      </c>
      <c r="H16" s="311" t="s">
        <v>1</v>
      </c>
      <c r="I16" s="312"/>
      <c r="J16" s="74"/>
      <c r="K16" s="203"/>
      <c r="L16" s="85"/>
      <c r="M16" s="87"/>
    </row>
    <row r="17" spans="1:13" ht="35.25" customHeight="1" x14ac:dyDescent="0.3">
      <c r="A17" s="218"/>
      <c r="B17" s="223"/>
      <c r="C17" s="223"/>
      <c r="D17" s="90" t="s">
        <v>2</v>
      </c>
      <c r="E17" s="76" t="s">
        <v>64</v>
      </c>
      <c r="F17" s="223"/>
      <c r="G17" s="223"/>
      <c r="H17" s="90" t="s">
        <v>2</v>
      </c>
      <c r="I17" s="76" t="s">
        <v>64</v>
      </c>
      <c r="J17" s="77"/>
      <c r="K17" s="203"/>
      <c r="L17" s="91"/>
      <c r="M17" s="92"/>
    </row>
    <row r="18" spans="1:13" ht="30" customHeight="1" x14ac:dyDescent="0.2">
      <c r="A18" s="179" t="s">
        <v>89</v>
      </c>
      <c r="B18" s="178" t="s">
        <v>87</v>
      </c>
      <c r="C18" s="93">
        <f>'15'!R8</f>
        <v>9323</v>
      </c>
      <c r="D18" s="8" t="s">
        <v>87</v>
      </c>
      <c r="E18" s="113" t="s">
        <v>87</v>
      </c>
      <c r="F18" s="178" t="s">
        <v>87</v>
      </c>
      <c r="G18" s="93">
        <f>'16'!R8</f>
        <v>9171</v>
      </c>
      <c r="H18" s="8" t="s">
        <v>87</v>
      </c>
      <c r="I18" s="113" t="s">
        <v>87</v>
      </c>
      <c r="K18" s="203"/>
    </row>
    <row r="19" spans="1:13" ht="31.5" customHeight="1" x14ac:dyDescent="0.3">
      <c r="A19" s="100" t="s">
        <v>57</v>
      </c>
      <c r="B19" s="93">
        <f>'15'!S8</f>
        <v>13050</v>
      </c>
      <c r="C19" s="93">
        <f>'15'!T8</f>
        <v>8400</v>
      </c>
      <c r="D19" s="94">
        <f t="shared" ref="D19:D20" si="4">C19/B19*100</f>
        <v>64.367816091954026</v>
      </c>
      <c r="E19" s="95">
        <f t="shared" ref="E19:E20" si="5">C19-B19</f>
        <v>-4650</v>
      </c>
      <c r="F19" s="96">
        <f>'16'!S8</f>
        <v>12843</v>
      </c>
      <c r="G19" s="96">
        <f>'16'!T8</f>
        <v>8756</v>
      </c>
      <c r="H19" s="97">
        <f t="shared" ref="H19:H20" si="6">G19/F19*100</f>
        <v>68.177217161099435</v>
      </c>
      <c r="I19" s="98">
        <f t="shared" ref="I19:I20" si="7">G19-F19</f>
        <v>-4087</v>
      </c>
      <c r="J19" s="99"/>
      <c r="K19" s="203"/>
      <c r="L19" s="91"/>
      <c r="M19" s="92"/>
    </row>
    <row r="20" spans="1:13" ht="38.25" customHeight="1" x14ac:dyDescent="0.3">
      <c r="A20" s="100" t="s">
        <v>58</v>
      </c>
      <c r="B20" s="93">
        <f>'15'!V8</f>
        <v>11544</v>
      </c>
      <c r="C20" s="93">
        <f>'15'!W8</f>
        <v>7562</v>
      </c>
      <c r="D20" s="94">
        <f t="shared" si="4"/>
        <v>65.505890505890505</v>
      </c>
      <c r="E20" s="95">
        <f t="shared" si="5"/>
        <v>-3982</v>
      </c>
      <c r="F20" s="96">
        <f>'16'!V8</f>
        <v>11578</v>
      </c>
      <c r="G20" s="96">
        <f>'16'!W8</f>
        <v>7889</v>
      </c>
      <c r="H20" s="97">
        <f t="shared" si="6"/>
        <v>68.137847642079805</v>
      </c>
      <c r="I20" s="98">
        <f t="shared" si="7"/>
        <v>-3689</v>
      </c>
      <c r="J20" s="101"/>
      <c r="K20" s="203"/>
      <c r="L20" s="91"/>
      <c r="M20" s="92"/>
    </row>
    <row r="21" spans="1:13" ht="20.25" customHeight="1" x14ac:dyDescent="0.3">
      <c r="A21" s="237" t="s">
        <v>111</v>
      </c>
      <c r="B21" s="237"/>
      <c r="C21" s="237"/>
      <c r="D21" s="237"/>
      <c r="E21" s="237"/>
      <c r="F21" s="237"/>
      <c r="G21" s="237"/>
      <c r="H21" s="237"/>
      <c r="I21" s="237"/>
      <c r="K21" s="91"/>
      <c r="L21" s="91"/>
      <c r="M21" s="92"/>
    </row>
    <row r="22" spans="1:13" x14ac:dyDescent="0.2">
      <c r="A22" s="238"/>
      <c r="B22" s="238"/>
      <c r="C22" s="238"/>
      <c r="D22" s="238"/>
      <c r="E22" s="238"/>
      <c r="F22" s="238"/>
      <c r="G22" s="238"/>
      <c r="H22" s="238"/>
      <c r="I22" s="238"/>
      <c r="K22" s="102"/>
    </row>
    <row r="23" spans="1:13" x14ac:dyDescent="0.2">
      <c r="A23" s="238"/>
      <c r="B23" s="238"/>
      <c r="C23" s="238"/>
      <c r="D23" s="238"/>
      <c r="E23" s="238"/>
      <c r="F23" s="238"/>
      <c r="G23" s="238"/>
      <c r="H23" s="238"/>
      <c r="I23" s="238"/>
    </row>
    <row r="24" spans="1:13" x14ac:dyDescent="0.2">
      <c r="A24" s="175"/>
      <c r="B24" s="175"/>
      <c r="C24" s="175"/>
      <c r="D24" s="175"/>
      <c r="E24" s="175"/>
      <c r="F24" s="175"/>
      <c r="G24" s="175"/>
      <c r="H24" s="175"/>
      <c r="I24" s="175"/>
    </row>
    <row r="25" spans="1:13" x14ac:dyDescent="0.2">
      <c r="A25" s="175"/>
      <c r="B25" s="175"/>
      <c r="C25" s="175"/>
      <c r="D25" s="175"/>
    </row>
    <row r="28" spans="1:13" x14ac:dyDescent="0.2">
      <c r="A28" s="174"/>
    </row>
  </sheetData>
  <mergeCells count="21">
    <mergeCell ref="C16:C17"/>
    <mergeCell ref="D16:E16"/>
    <mergeCell ref="F16:F17"/>
    <mergeCell ref="G16:G17"/>
    <mergeCell ref="H16:I16"/>
    <mergeCell ref="A21:I23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8"/>
  <sheetViews>
    <sheetView zoomScaleNormal="100" zoomScaleSheetLayoutView="90" workbookViewId="0">
      <selection activeCell="B4" sqref="B4:B5"/>
    </sheetView>
  </sheetViews>
  <sheetFormatPr defaultColWidth="9.140625" defaultRowHeight="15.75" x14ac:dyDescent="0.25"/>
  <cols>
    <col min="1" max="1" width="29" style="68" customWidth="1"/>
    <col min="2" max="2" width="13.5703125" style="56" customWidth="1"/>
    <col min="3" max="17" width="7.7109375" style="56" customWidth="1"/>
    <col min="18" max="18" width="12.7109375" style="56" customWidth="1"/>
    <col min="19" max="24" width="7.7109375" style="56" customWidth="1"/>
    <col min="25" max="16384" width="9.140625" style="56"/>
  </cols>
  <sheetData>
    <row r="1" spans="1:28" s="58" customFormat="1" ht="20.45" customHeight="1" x14ac:dyDescent="0.2">
      <c r="A1" s="315" t="s">
        <v>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8" s="58" customFormat="1" ht="20.45" customHeight="1" x14ac:dyDescent="0.2">
      <c r="A2" s="315" t="s">
        <v>130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</row>
    <row r="3" spans="1:28" s="58" customFormat="1" ht="15" customHeight="1" x14ac:dyDescent="0.25">
      <c r="B3" s="57"/>
      <c r="C3" s="57"/>
      <c r="D3" s="57"/>
      <c r="E3" s="57"/>
      <c r="F3" s="57"/>
      <c r="G3" s="57"/>
      <c r="H3" s="57"/>
      <c r="I3" s="57"/>
      <c r="J3" s="57"/>
      <c r="K3" s="48"/>
      <c r="L3" s="57"/>
      <c r="M3" s="57"/>
      <c r="N3" s="57"/>
      <c r="O3" s="57"/>
      <c r="P3" s="57"/>
      <c r="Q3" s="59"/>
      <c r="R3" s="59"/>
      <c r="S3" s="57"/>
      <c r="T3" s="60"/>
      <c r="U3" s="59"/>
      <c r="V3" s="251" t="s">
        <v>5</v>
      </c>
      <c r="W3" s="251"/>
      <c r="X3" s="251"/>
    </row>
    <row r="4" spans="1:28" s="62" customFormat="1" ht="21.6" customHeight="1" x14ac:dyDescent="0.2">
      <c r="A4" s="61"/>
      <c r="B4" s="313" t="s">
        <v>109</v>
      </c>
      <c r="C4" s="316" t="s">
        <v>83</v>
      </c>
      <c r="D4" s="317"/>
      <c r="E4" s="318"/>
      <c r="F4" s="322" t="s">
        <v>82</v>
      </c>
      <c r="G4" s="322"/>
      <c r="H4" s="322"/>
      <c r="I4" s="316" t="s">
        <v>12</v>
      </c>
      <c r="J4" s="317"/>
      <c r="K4" s="318"/>
      <c r="L4" s="316" t="s">
        <v>16</v>
      </c>
      <c r="M4" s="317"/>
      <c r="N4" s="317"/>
      <c r="O4" s="316" t="s">
        <v>8</v>
      </c>
      <c r="P4" s="317"/>
      <c r="Q4" s="318"/>
      <c r="R4" s="313" t="s">
        <v>94</v>
      </c>
      <c r="S4" s="316" t="s">
        <v>14</v>
      </c>
      <c r="T4" s="317"/>
      <c r="U4" s="317"/>
      <c r="V4" s="316" t="s">
        <v>13</v>
      </c>
      <c r="W4" s="317"/>
      <c r="X4" s="318"/>
      <c r="Y4" s="25"/>
      <c r="Z4" s="25"/>
      <c r="AA4" s="25"/>
      <c r="AB4" s="25"/>
    </row>
    <row r="5" spans="1:28" s="64" customFormat="1" ht="52.5" customHeight="1" x14ac:dyDescent="0.2">
      <c r="A5" s="63"/>
      <c r="B5" s="314"/>
      <c r="C5" s="319"/>
      <c r="D5" s="320"/>
      <c r="E5" s="321"/>
      <c r="F5" s="322"/>
      <c r="G5" s="322"/>
      <c r="H5" s="322"/>
      <c r="I5" s="319"/>
      <c r="J5" s="320"/>
      <c r="K5" s="321"/>
      <c r="L5" s="319"/>
      <c r="M5" s="320"/>
      <c r="N5" s="320"/>
      <c r="O5" s="319"/>
      <c r="P5" s="320"/>
      <c r="Q5" s="321"/>
      <c r="R5" s="314"/>
      <c r="S5" s="319"/>
      <c r="T5" s="320"/>
      <c r="U5" s="320"/>
      <c r="V5" s="319"/>
      <c r="W5" s="320"/>
      <c r="X5" s="321"/>
      <c r="Y5" s="25"/>
      <c r="Z5" s="25"/>
      <c r="AA5" s="25"/>
      <c r="AB5" s="25"/>
    </row>
    <row r="6" spans="1:28" s="66" customFormat="1" ht="25.15" customHeight="1" x14ac:dyDescent="0.2">
      <c r="A6" s="65"/>
      <c r="B6" s="32">
        <v>2022</v>
      </c>
      <c r="C6" s="32">
        <v>2021</v>
      </c>
      <c r="D6" s="32">
        <v>2022</v>
      </c>
      <c r="E6" s="33" t="s">
        <v>2</v>
      </c>
      <c r="F6" s="32">
        <v>2021</v>
      </c>
      <c r="G6" s="32">
        <v>2022</v>
      </c>
      <c r="H6" s="33" t="s">
        <v>2</v>
      </c>
      <c r="I6" s="32">
        <v>2021</v>
      </c>
      <c r="J6" s="32">
        <v>2022</v>
      </c>
      <c r="K6" s="33" t="s">
        <v>2</v>
      </c>
      <c r="L6" s="32">
        <v>2021</v>
      </c>
      <c r="M6" s="32">
        <v>2022</v>
      </c>
      <c r="N6" s="33" t="s">
        <v>2</v>
      </c>
      <c r="O6" s="32">
        <v>2021</v>
      </c>
      <c r="P6" s="32">
        <v>2022</v>
      </c>
      <c r="Q6" s="33" t="s">
        <v>2</v>
      </c>
      <c r="R6" s="32">
        <v>2022</v>
      </c>
      <c r="S6" s="32">
        <v>2021</v>
      </c>
      <c r="T6" s="32">
        <v>2022</v>
      </c>
      <c r="U6" s="33" t="s">
        <v>2</v>
      </c>
      <c r="V6" s="32">
        <v>2021</v>
      </c>
      <c r="W6" s="32">
        <v>2022</v>
      </c>
      <c r="X6" s="33" t="s">
        <v>2</v>
      </c>
      <c r="Y6" s="34"/>
      <c r="Z6" s="34"/>
      <c r="AA6" s="34"/>
      <c r="AB6" s="34"/>
    </row>
    <row r="7" spans="1:28" s="62" customFormat="1" ht="12.75" customHeight="1" x14ac:dyDescent="0.2">
      <c r="A7" s="26" t="s">
        <v>3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26">
        <v>23</v>
      </c>
      <c r="Y7" s="27"/>
      <c r="Z7" s="27"/>
      <c r="AA7" s="27"/>
      <c r="AB7" s="27"/>
    </row>
    <row r="8" spans="1:28" s="67" customFormat="1" ht="22.5" customHeight="1" x14ac:dyDescent="0.25">
      <c r="A8" s="43" t="s">
        <v>24</v>
      </c>
      <c r="B8" s="28">
        <f>SUM(B9:B34)</f>
        <v>13872</v>
      </c>
      <c r="C8" s="28">
        <f>SUM(C9:C34)</f>
        <v>20056</v>
      </c>
      <c r="D8" s="28">
        <f>SUM(D9:D34)</f>
        <v>12280</v>
      </c>
      <c r="E8" s="37">
        <f>D8/C8*100</f>
        <v>61.228560031910654</v>
      </c>
      <c r="F8" s="28">
        <f>SUM(F9:F34)</f>
        <v>2632</v>
      </c>
      <c r="G8" s="28">
        <f>SUM(G9:G34)</f>
        <v>1616</v>
      </c>
      <c r="H8" s="37">
        <f>G8/F8*100</f>
        <v>61.39817629179332</v>
      </c>
      <c r="I8" s="28">
        <f>SUM(I9:I34)</f>
        <v>506</v>
      </c>
      <c r="J8" s="28">
        <f>SUM(J9:J34)</f>
        <v>357</v>
      </c>
      <c r="K8" s="37">
        <f>J8/I8*100</f>
        <v>70.553359683794469</v>
      </c>
      <c r="L8" s="28">
        <f>SUM(L9:L34)</f>
        <v>86</v>
      </c>
      <c r="M8" s="28">
        <f>SUM(M9:M34)</f>
        <v>46</v>
      </c>
      <c r="N8" s="37">
        <f>M8/L8*100</f>
        <v>53.488372093023251</v>
      </c>
      <c r="O8" s="28">
        <f>SUM(O9:O34)</f>
        <v>12025</v>
      </c>
      <c r="P8" s="28">
        <f>SUM(P9:P34)</f>
        <v>10021</v>
      </c>
      <c r="Q8" s="37">
        <f>P8/O8*100</f>
        <v>83.334719334719338</v>
      </c>
      <c r="R8" s="28">
        <f>SUM(R9:R34)</f>
        <v>9323</v>
      </c>
      <c r="S8" s="28">
        <f>SUM(S9:S34)</f>
        <v>13050</v>
      </c>
      <c r="T8" s="28">
        <f>SUM(T9:T34)</f>
        <v>8400</v>
      </c>
      <c r="U8" s="37">
        <f>T8/S8*100</f>
        <v>64.367816091954026</v>
      </c>
      <c r="V8" s="28">
        <f>SUM(V9:V34)</f>
        <v>11544</v>
      </c>
      <c r="W8" s="28">
        <f>SUM(W9:W34)</f>
        <v>7562</v>
      </c>
      <c r="X8" s="37">
        <f>W8/V8*100</f>
        <v>65.505890505890505</v>
      </c>
      <c r="Y8" s="35"/>
      <c r="Z8" s="35"/>
      <c r="AA8" s="35"/>
      <c r="AB8" s="35"/>
    </row>
    <row r="9" spans="1:28" ht="16.149999999999999" customHeight="1" x14ac:dyDescent="0.25">
      <c r="A9" s="45" t="s">
        <v>25</v>
      </c>
      <c r="B9" s="38">
        <v>289</v>
      </c>
      <c r="C9" s="38">
        <v>378</v>
      </c>
      <c r="D9" s="38">
        <v>280</v>
      </c>
      <c r="E9" s="36">
        <f t="shared" ref="E9:E34" si="0">D9/C9*100</f>
        <v>74.074074074074076</v>
      </c>
      <c r="F9" s="38">
        <v>40</v>
      </c>
      <c r="G9" s="38">
        <v>35</v>
      </c>
      <c r="H9" s="36">
        <f t="shared" ref="H9:H34" si="1">G9/F9*100</f>
        <v>87.5</v>
      </c>
      <c r="I9" s="38">
        <v>11</v>
      </c>
      <c r="J9" s="38">
        <v>11</v>
      </c>
      <c r="K9" s="36">
        <f t="shared" ref="K9:K34" si="2">J9/I9*100</f>
        <v>100</v>
      </c>
      <c r="L9" s="38">
        <v>2</v>
      </c>
      <c r="M9" s="38">
        <v>2</v>
      </c>
      <c r="N9" s="36">
        <f>M9/L9*100</f>
        <v>100</v>
      </c>
      <c r="O9" s="38">
        <v>346</v>
      </c>
      <c r="P9" s="38">
        <v>273</v>
      </c>
      <c r="Q9" s="36">
        <f t="shared" ref="Q9:Q34" si="3">P9/O9*100</f>
        <v>78.901734104046241</v>
      </c>
      <c r="R9" s="38">
        <v>199</v>
      </c>
      <c r="S9" s="38">
        <v>283</v>
      </c>
      <c r="T9" s="38">
        <v>196</v>
      </c>
      <c r="U9" s="36">
        <f t="shared" ref="U9:U34" si="4">T9/S9*100</f>
        <v>69.257950530035345</v>
      </c>
      <c r="V9" s="38">
        <v>246</v>
      </c>
      <c r="W9" s="38">
        <v>159</v>
      </c>
      <c r="X9" s="36">
        <f t="shared" ref="X9:X34" si="5">W9/V9*100</f>
        <v>64.634146341463421</v>
      </c>
      <c r="Y9" s="30"/>
      <c r="Z9" s="30"/>
      <c r="AA9" s="30"/>
      <c r="AB9" s="30"/>
    </row>
    <row r="10" spans="1:28" ht="16.149999999999999" customHeight="1" x14ac:dyDescent="0.25">
      <c r="A10" s="45" t="s">
        <v>26</v>
      </c>
      <c r="B10" s="38">
        <v>604</v>
      </c>
      <c r="C10" s="38">
        <v>941</v>
      </c>
      <c r="D10" s="38">
        <v>530</v>
      </c>
      <c r="E10" s="36">
        <f t="shared" si="0"/>
        <v>56.323060573857596</v>
      </c>
      <c r="F10" s="38">
        <v>114</v>
      </c>
      <c r="G10" s="38">
        <v>44</v>
      </c>
      <c r="H10" s="36">
        <f t="shared" si="1"/>
        <v>38.596491228070171</v>
      </c>
      <c r="I10" s="38">
        <v>43</v>
      </c>
      <c r="J10" s="38">
        <v>33</v>
      </c>
      <c r="K10" s="36">
        <f t="shared" si="2"/>
        <v>76.744186046511629</v>
      </c>
      <c r="L10" s="38">
        <v>11</v>
      </c>
      <c r="M10" s="38">
        <v>0</v>
      </c>
      <c r="N10" s="36">
        <f>M10/L10*100</f>
        <v>0</v>
      </c>
      <c r="O10" s="38">
        <v>754</v>
      </c>
      <c r="P10" s="38">
        <v>483</v>
      </c>
      <c r="Q10" s="36">
        <f t="shared" si="3"/>
        <v>64.058355437665782</v>
      </c>
      <c r="R10" s="38">
        <v>451</v>
      </c>
      <c r="S10" s="38">
        <v>611</v>
      </c>
      <c r="T10" s="38">
        <v>395</v>
      </c>
      <c r="U10" s="36">
        <f t="shared" si="4"/>
        <v>64.648117839607195</v>
      </c>
      <c r="V10" s="38">
        <v>462</v>
      </c>
      <c r="W10" s="38">
        <v>309</v>
      </c>
      <c r="X10" s="36">
        <f t="shared" si="5"/>
        <v>66.883116883116884</v>
      </c>
      <c r="Y10" s="30"/>
      <c r="Z10" s="30"/>
      <c r="AA10" s="30"/>
      <c r="AB10" s="30"/>
    </row>
    <row r="11" spans="1:28" ht="16.149999999999999" customHeight="1" x14ac:dyDescent="0.25">
      <c r="A11" s="45" t="s">
        <v>27</v>
      </c>
      <c r="B11" s="38">
        <v>507</v>
      </c>
      <c r="C11" s="38">
        <v>659</v>
      </c>
      <c r="D11" s="38">
        <v>440</v>
      </c>
      <c r="E11" s="36">
        <f t="shared" si="0"/>
        <v>66.767830045523525</v>
      </c>
      <c r="F11" s="38">
        <v>102</v>
      </c>
      <c r="G11" s="38">
        <v>67</v>
      </c>
      <c r="H11" s="36">
        <f t="shared" si="1"/>
        <v>65.686274509803923</v>
      </c>
      <c r="I11" s="38">
        <v>12</v>
      </c>
      <c r="J11" s="38">
        <v>11</v>
      </c>
      <c r="K11" s="36">
        <f t="shared" si="2"/>
        <v>91.666666666666657</v>
      </c>
      <c r="L11" s="38">
        <v>0</v>
      </c>
      <c r="M11" s="38">
        <v>0</v>
      </c>
      <c r="N11" s="36" t="s">
        <v>68</v>
      </c>
      <c r="O11" s="38">
        <v>113</v>
      </c>
      <c r="P11" s="38">
        <v>148</v>
      </c>
      <c r="Q11" s="36">
        <f t="shared" si="3"/>
        <v>130.97345132743362</v>
      </c>
      <c r="R11" s="38">
        <v>346</v>
      </c>
      <c r="S11" s="38">
        <v>443</v>
      </c>
      <c r="T11" s="38">
        <v>304</v>
      </c>
      <c r="U11" s="36">
        <f t="shared" si="4"/>
        <v>68.623024830699777</v>
      </c>
      <c r="V11" s="38">
        <v>405</v>
      </c>
      <c r="W11" s="38">
        <v>272</v>
      </c>
      <c r="X11" s="36">
        <f t="shared" si="5"/>
        <v>67.160493827160494</v>
      </c>
      <c r="Y11" s="30"/>
      <c r="Z11" s="30"/>
      <c r="AA11" s="30"/>
      <c r="AB11" s="30"/>
    </row>
    <row r="12" spans="1:28" ht="16.149999999999999" customHeight="1" x14ac:dyDescent="0.25">
      <c r="A12" s="45" t="s">
        <v>28</v>
      </c>
      <c r="B12" s="38">
        <v>204</v>
      </c>
      <c r="C12" s="38">
        <v>240</v>
      </c>
      <c r="D12" s="38">
        <v>188</v>
      </c>
      <c r="E12" s="36">
        <f t="shared" si="0"/>
        <v>78.333333333333329</v>
      </c>
      <c r="F12" s="38">
        <v>69</v>
      </c>
      <c r="G12" s="38">
        <v>22</v>
      </c>
      <c r="H12" s="36">
        <f t="shared" si="1"/>
        <v>31.884057971014489</v>
      </c>
      <c r="I12" s="38">
        <v>15</v>
      </c>
      <c r="J12" s="38">
        <v>7</v>
      </c>
      <c r="K12" s="36">
        <f t="shared" si="2"/>
        <v>46.666666666666664</v>
      </c>
      <c r="L12" s="38">
        <v>6</v>
      </c>
      <c r="M12" s="38">
        <v>1</v>
      </c>
      <c r="N12" s="36">
        <f>M12/L12*100</f>
        <v>16.666666666666664</v>
      </c>
      <c r="O12" s="38">
        <v>174</v>
      </c>
      <c r="P12" s="38">
        <v>174</v>
      </c>
      <c r="Q12" s="36">
        <f t="shared" si="3"/>
        <v>100</v>
      </c>
      <c r="R12" s="38">
        <v>132</v>
      </c>
      <c r="S12" s="38">
        <v>142</v>
      </c>
      <c r="T12" s="38">
        <v>120</v>
      </c>
      <c r="U12" s="36">
        <f t="shared" si="4"/>
        <v>84.507042253521121</v>
      </c>
      <c r="V12" s="38">
        <v>127</v>
      </c>
      <c r="W12" s="38">
        <v>107</v>
      </c>
      <c r="X12" s="36">
        <f t="shared" si="5"/>
        <v>84.251968503937007</v>
      </c>
      <c r="Y12" s="30"/>
      <c r="Z12" s="30"/>
      <c r="AA12" s="30"/>
      <c r="AB12" s="30"/>
    </row>
    <row r="13" spans="1:28" ht="16.149999999999999" customHeight="1" x14ac:dyDescent="0.25">
      <c r="A13" s="45" t="s">
        <v>29</v>
      </c>
      <c r="B13" s="38">
        <v>276</v>
      </c>
      <c r="C13" s="38">
        <v>340</v>
      </c>
      <c r="D13" s="38">
        <v>255</v>
      </c>
      <c r="E13" s="36">
        <f t="shared" si="0"/>
        <v>75</v>
      </c>
      <c r="F13" s="38">
        <v>69</v>
      </c>
      <c r="G13" s="38">
        <v>55</v>
      </c>
      <c r="H13" s="36">
        <f t="shared" si="1"/>
        <v>79.710144927536234</v>
      </c>
      <c r="I13" s="38">
        <v>32</v>
      </c>
      <c r="J13" s="38">
        <v>24</v>
      </c>
      <c r="K13" s="36">
        <f t="shared" si="2"/>
        <v>75</v>
      </c>
      <c r="L13" s="38">
        <v>11</v>
      </c>
      <c r="M13" s="38">
        <v>0</v>
      </c>
      <c r="N13" s="36" t="s">
        <v>68</v>
      </c>
      <c r="O13" s="38">
        <v>237</v>
      </c>
      <c r="P13" s="38">
        <v>220</v>
      </c>
      <c r="Q13" s="36">
        <f t="shared" si="3"/>
        <v>92.827004219409275</v>
      </c>
      <c r="R13" s="38">
        <v>177</v>
      </c>
      <c r="S13" s="38">
        <v>216</v>
      </c>
      <c r="T13" s="38">
        <v>172</v>
      </c>
      <c r="U13" s="36">
        <f t="shared" si="4"/>
        <v>79.629629629629633</v>
      </c>
      <c r="V13" s="38">
        <v>202</v>
      </c>
      <c r="W13" s="38">
        <v>162</v>
      </c>
      <c r="X13" s="36">
        <f t="shared" si="5"/>
        <v>80.198019801980209</v>
      </c>
      <c r="Y13" s="30"/>
      <c r="Z13" s="30"/>
      <c r="AA13" s="30"/>
      <c r="AB13" s="30"/>
    </row>
    <row r="14" spans="1:28" ht="16.149999999999999" customHeight="1" x14ac:dyDescent="0.25">
      <c r="A14" s="45" t="s">
        <v>30</v>
      </c>
      <c r="B14" s="38">
        <v>368</v>
      </c>
      <c r="C14" s="38">
        <v>426</v>
      </c>
      <c r="D14" s="38">
        <v>354</v>
      </c>
      <c r="E14" s="36">
        <f t="shared" si="0"/>
        <v>83.098591549295776</v>
      </c>
      <c r="F14" s="38">
        <v>43</v>
      </c>
      <c r="G14" s="38">
        <v>40</v>
      </c>
      <c r="H14" s="36">
        <f t="shared" si="1"/>
        <v>93.023255813953483</v>
      </c>
      <c r="I14" s="38">
        <v>9</v>
      </c>
      <c r="J14" s="38">
        <v>7</v>
      </c>
      <c r="K14" s="36">
        <f t="shared" si="2"/>
        <v>77.777777777777786</v>
      </c>
      <c r="L14" s="38">
        <v>2</v>
      </c>
      <c r="M14" s="38">
        <v>5</v>
      </c>
      <c r="N14" s="36">
        <f>M14/L14*100</f>
        <v>250</v>
      </c>
      <c r="O14" s="38">
        <v>250</v>
      </c>
      <c r="P14" s="38">
        <v>322</v>
      </c>
      <c r="Q14" s="36">
        <f t="shared" si="3"/>
        <v>128.80000000000001</v>
      </c>
      <c r="R14" s="38">
        <v>264</v>
      </c>
      <c r="S14" s="38">
        <v>290</v>
      </c>
      <c r="T14" s="38">
        <v>259</v>
      </c>
      <c r="U14" s="36">
        <f t="shared" si="4"/>
        <v>89.310344827586206</v>
      </c>
      <c r="V14" s="38">
        <v>259</v>
      </c>
      <c r="W14" s="38">
        <v>231</v>
      </c>
      <c r="X14" s="36">
        <f t="shared" si="5"/>
        <v>89.189189189189193</v>
      </c>
      <c r="Y14" s="30"/>
      <c r="Z14" s="30"/>
      <c r="AA14" s="30"/>
      <c r="AB14" s="30"/>
    </row>
    <row r="15" spans="1:28" ht="16.149999999999999" customHeight="1" x14ac:dyDescent="0.25">
      <c r="A15" s="45" t="s">
        <v>31</v>
      </c>
      <c r="B15" s="38">
        <v>429</v>
      </c>
      <c r="C15" s="38">
        <v>561</v>
      </c>
      <c r="D15" s="38">
        <v>329</v>
      </c>
      <c r="E15" s="36">
        <f t="shared" si="0"/>
        <v>58.645276292335112</v>
      </c>
      <c r="F15" s="38">
        <v>113</v>
      </c>
      <c r="G15" s="38">
        <v>73</v>
      </c>
      <c r="H15" s="36">
        <f t="shared" si="1"/>
        <v>64.601769911504419</v>
      </c>
      <c r="I15" s="38">
        <v>21</v>
      </c>
      <c r="J15" s="38">
        <v>14</v>
      </c>
      <c r="K15" s="36">
        <f t="shared" si="2"/>
        <v>66.666666666666657</v>
      </c>
      <c r="L15" s="38">
        <v>0</v>
      </c>
      <c r="M15" s="38">
        <v>0</v>
      </c>
      <c r="N15" s="36" t="s">
        <v>68</v>
      </c>
      <c r="O15" s="38">
        <v>374</v>
      </c>
      <c r="P15" s="38">
        <v>298</v>
      </c>
      <c r="Q15" s="36">
        <f t="shared" si="3"/>
        <v>79.679144385026731</v>
      </c>
      <c r="R15" s="38">
        <v>271</v>
      </c>
      <c r="S15" s="38">
        <v>373</v>
      </c>
      <c r="T15" s="38">
        <v>214</v>
      </c>
      <c r="U15" s="36">
        <f t="shared" si="4"/>
        <v>57.372654155495987</v>
      </c>
      <c r="V15" s="38">
        <v>316</v>
      </c>
      <c r="W15" s="38">
        <v>182</v>
      </c>
      <c r="X15" s="36">
        <f t="shared" si="5"/>
        <v>57.594936708860757</v>
      </c>
      <c r="Y15" s="30"/>
      <c r="Z15" s="30"/>
      <c r="AA15" s="30"/>
      <c r="AB15" s="30"/>
    </row>
    <row r="16" spans="1:28" ht="16.149999999999999" customHeight="1" x14ac:dyDescent="0.25">
      <c r="A16" s="45" t="s">
        <v>32</v>
      </c>
      <c r="B16" s="38">
        <v>497</v>
      </c>
      <c r="C16" s="38">
        <v>587</v>
      </c>
      <c r="D16" s="38">
        <v>445</v>
      </c>
      <c r="E16" s="36">
        <f t="shared" si="0"/>
        <v>75.809199318569</v>
      </c>
      <c r="F16" s="38">
        <v>176</v>
      </c>
      <c r="G16" s="38">
        <v>73</v>
      </c>
      <c r="H16" s="36">
        <f t="shared" si="1"/>
        <v>41.477272727272727</v>
      </c>
      <c r="I16" s="38">
        <v>24</v>
      </c>
      <c r="J16" s="38">
        <v>28</v>
      </c>
      <c r="K16" s="36">
        <f t="shared" si="2"/>
        <v>116.66666666666667</v>
      </c>
      <c r="L16" s="38">
        <v>1</v>
      </c>
      <c r="M16" s="38">
        <v>0</v>
      </c>
      <c r="N16" s="36" t="s">
        <v>68</v>
      </c>
      <c r="O16" s="38">
        <v>363</v>
      </c>
      <c r="P16" s="38">
        <v>383</v>
      </c>
      <c r="Q16" s="36">
        <f t="shared" si="3"/>
        <v>105.50964187327823</v>
      </c>
      <c r="R16" s="38">
        <v>331</v>
      </c>
      <c r="S16" s="38">
        <v>374</v>
      </c>
      <c r="T16" s="38">
        <v>299</v>
      </c>
      <c r="U16" s="36">
        <f t="shared" si="4"/>
        <v>79.946524064171115</v>
      </c>
      <c r="V16" s="38">
        <v>332</v>
      </c>
      <c r="W16" s="38">
        <v>261</v>
      </c>
      <c r="X16" s="36">
        <f t="shared" si="5"/>
        <v>78.614457831325296</v>
      </c>
      <c r="Y16" s="30"/>
      <c r="Z16" s="30"/>
      <c r="AA16" s="30"/>
      <c r="AB16" s="30"/>
    </row>
    <row r="17" spans="1:28" ht="16.149999999999999" customHeight="1" x14ac:dyDescent="0.25">
      <c r="A17" s="45" t="s">
        <v>33</v>
      </c>
      <c r="B17" s="38">
        <v>165</v>
      </c>
      <c r="C17" s="38">
        <v>231</v>
      </c>
      <c r="D17" s="38">
        <v>158</v>
      </c>
      <c r="E17" s="36">
        <f t="shared" si="0"/>
        <v>68.398268398268399</v>
      </c>
      <c r="F17" s="38">
        <v>31</v>
      </c>
      <c r="G17" s="38">
        <v>11</v>
      </c>
      <c r="H17" s="36">
        <f t="shared" si="1"/>
        <v>35.483870967741936</v>
      </c>
      <c r="I17" s="38">
        <v>2</v>
      </c>
      <c r="J17" s="38">
        <v>0</v>
      </c>
      <c r="K17" s="36" t="s">
        <v>68</v>
      </c>
      <c r="L17" s="38">
        <v>0</v>
      </c>
      <c r="M17" s="38">
        <v>0</v>
      </c>
      <c r="N17" s="36" t="s">
        <v>68</v>
      </c>
      <c r="O17" s="38">
        <v>128</v>
      </c>
      <c r="P17" s="38">
        <v>150</v>
      </c>
      <c r="Q17" s="36">
        <f t="shared" si="3"/>
        <v>117.1875</v>
      </c>
      <c r="R17" s="38">
        <v>121</v>
      </c>
      <c r="S17" s="38">
        <v>139</v>
      </c>
      <c r="T17" s="38">
        <v>114</v>
      </c>
      <c r="U17" s="36">
        <f t="shared" si="4"/>
        <v>82.014388489208628</v>
      </c>
      <c r="V17" s="38">
        <v>126</v>
      </c>
      <c r="W17" s="38">
        <v>92</v>
      </c>
      <c r="X17" s="36">
        <f t="shared" si="5"/>
        <v>73.015873015873012</v>
      </c>
      <c r="Y17" s="30"/>
      <c r="Z17" s="30"/>
      <c r="AA17" s="30"/>
      <c r="AB17" s="30"/>
    </row>
    <row r="18" spans="1:28" ht="16.149999999999999" customHeight="1" x14ac:dyDescent="0.25">
      <c r="A18" s="45" t="s">
        <v>34</v>
      </c>
      <c r="B18" s="38">
        <v>261</v>
      </c>
      <c r="C18" s="38">
        <v>337</v>
      </c>
      <c r="D18" s="38">
        <v>244</v>
      </c>
      <c r="E18" s="36">
        <f t="shared" si="0"/>
        <v>72.403560830860542</v>
      </c>
      <c r="F18" s="38">
        <v>69</v>
      </c>
      <c r="G18" s="38">
        <v>42</v>
      </c>
      <c r="H18" s="36">
        <f t="shared" si="1"/>
        <v>60.869565217391312</v>
      </c>
      <c r="I18" s="38">
        <v>59</v>
      </c>
      <c r="J18" s="38">
        <v>49</v>
      </c>
      <c r="K18" s="36">
        <f t="shared" si="2"/>
        <v>83.050847457627114</v>
      </c>
      <c r="L18" s="38">
        <v>0</v>
      </c>
      <c r="M18" s="38">
        <v>0</v>
      </c>
      <c r="N18" s="36" t="s">
        <v>68</v>
      </c>
      <c r="O18" s="38">
        <v>334</v>
      </c>
      <c r="P18" s="38">
        <v>242</v>
      </c>
      <c r="Q18" s="36">
        <f t="shared" si="3"/>
        <v>72.455089820359291</v>
      </c>
      <c r="R18" s="38">
        <v>179</v>
      </c>
      <c r="S18" s="38">
        <v>226</v>
      </c>
      <c r="T18" s="38">
        <v>172</v>
      </c>
      <c r="U18" s="36">
        <f t="shared" si="4"/>
        <v>76.106194690265482</v>
      </c>
      <c r="V18" s="38">
        <v>205</v>
      </c>
      <c r="W18" s="38">
        <v>153</v>
      </c>
      <c r="X18" s="36">
        <f t="shared" si="5"/>
        <v>74.634146341463421</v>
      </c>
      <c r="Y18" s="30"/>
      <c r="Z18" s="30"/>
      <c r="AA18" s="30"/>
      <c r="AB18" s="30"/>
    </row>
    <row r="19" spans="1:28" ht="16.149999999999999" customHeight="1" x14ac:dyDescent="0.25">
      <c r="A19" s="45" t="s">
        <v>35</v>
      </c>
      <c r="B19" s="38">
        <v>497</v>
      </c>
      <c r="C19" s="38">
        <v>549</v>
      </c>
      <c r="D19" s="38">
        <v>468</v>
      </c>
      <c r="E19" s="36">
        <f t="shared" si="0"/>
        <v>85.245901639344254</v>
      </c>
      <c r="F19" s="38">
        <v>81</v>
      </c>
      <c r="G19" s="38">
        <v>42</v>
      </c>
      <c r="H19" s="36">
        <f t="shared" si="1"/>
        <v>51.851851851851848</v>
      </c>
      <c r="I19" s="38">
        <v>21</v>
      </c>
      <c r="J19" s="38">
        <v>15</v>
      </c>
      <c r="K19" s="36">
        <f t="shared" si="2"/>
        <v>71.428571428571431</v>
      </c>
      <c r="L19" s="38">
        <v>0</v>
      </c>
      <c r="M19" s="38">
        <v>0</v>
      </c>
      <c r="N19" s="36" t="s">
        <v>68</v>
      </c>
      <c r="O19" s="38">
        <v>262</v>
      </c>
      <c r="P19" s="38">
        <v>360</v>
      </c>
      <c r="Q19" s="36">
        <f t="shared" si="3"/>
        <v>137.40458015267177</v>
      </c>
      <c r="R19" s="38">
        <v>375</v>
      </c>
      <c r="S19" s="38">
        <v>366</v>
      </c>
      <c r="T19" s="38">
        <v>364</v>
      </c>
      <c r="U19" s="36">
        <f t="shared" si="4"/>
        <v>99.453551912568301</v>
      </c>
      <c r="V19" s="38">
        <v>325</v>
      </c>
      <c r="W19" s="38">
        <v>330</v>
      </c>
      <c r="X19" s="36">
        <f t="shared" si="5"/>
        <v>101.53846153846153</v>
      </c>
      <c r="Y19" s="30"/>
      <c r="Z19" s="30"/>
      <c r="AA19" s="30"/>
      <c r="AB19" s="30"/>
    </row>
    <row r="20" spans="1:28" ht="16.149999999999999" customHeight="1" x14ac:dyDescent="0.25">
      <c r="A20" s="45" t="s">
        <v>36</v>
      </c>
      <c r="B20" s="38">
        <v>144</v>
      </c>
      <c r="C20" s="38">
        <v>165</v>
      </c>
      <c r="D20" s="38">
        <v>143</v>
      </c>
      <c r="E20" s="36">
        <f t="shared" si="0"/>
        <v>86.666666666666671</v>
      </c>
      <c r="F20" s="38">
        <v>48</v>
      </c>
      <c r="G20" s="38">
        <v>75</v>
      </c>
      <c r="H20" s="36">
        <f t="shared" si="1"/>
        <v>156.25</v>
      </c>
      <c r="I20" s="38">
        <v>8</v>
      </c>
      <c r="J20" s="38">
        <v>0</v>
      </c>
      <c r="K20" s="36" t="s">
        <v>68</v>
      </c>
      <c r="L20" s="38">
        <v>0</v>
      </c>
      <c r="M20" s="38">
        <v>0</v>
      </c>
      <c r="N20" s="36" t="s">
        <v>68</v>
      </c>
      <c r="O20" s="38">
        <v>40</v>
      </c>
      <c r="P20" s="38">
        <v>111</v>
      </c>
      <c r="Q20" s="36">
        <f t="shared" si="3"/>
        <v>277.5</v>
      </c>
      <c r="R20" s="38">
        <v>84</v>
      </c>
      <c r="S20" s="38">
        <v>108</v>
      </c>
      <c r="T20" s="38">
        <v>83</v>
      </c>
      <c r="U20" s="36">
        <f t="shared" si="4"/>
        <v>76.851851851851848</v>
      </c>
      <c r="V20" s="38">
        <v>101</v>
      </c>
      <c r="W20" s="38">
        <v>79</v>
      </c>
      <c r="X20" s="36">
        <f t="shared" si="5"/>
        <v>78.21782178217822</v>
      </c>
      <c r="Y20" s="30"/>
      <c r="Z20" s="30"/>
      <c r="AA20" s="30"/>
      <c r="AB20" s="30"/>
    </row>
    <row r="21" spans="1:28" ht="16.149999999999999" customHeight="1" x14ac:dyDescent="0.25">
      <c r="A21" s="45" t="s">
        <v>37</v>
      </c>
      <c r="B21" s="38">
        <v>211</v>
      </c>
      <c r="C21" s="38">
        <v>261</v>
      </c>
      <c r="D21" s="38">
        <v>189</v>
      </c>
      <c r="E21" s="36">
        <f t="shared" si="0"/>
        <v>72.41379310344827</v>
      </c>
      <c r="F21" s="38">
        <v>41</v>
      </c>
      <c r="G21" s="38">
        <v>71</v>
      </c>
      <c r="H21" s="36">
        <f t="shared" si="1"/>
        <v>173.17073170731706</v>
      </c>
      <c r="I21" s="38">
        <v>7</v>
      </c>
      <c r="J21" s="38">
        <v>4</v>
      </c>
      <c r="K21" s="36">
        <f t="shared" si="2"/>
        <v>57.142857142857139</v>
      </c>
      <c r="L21" s="38">
        <v>0</v>
      </c>
      <c r="M21" s="38">
        <v>0</v>
      </c>
      <c r="N21" s="36" t="s">
        <v>68</v>
      </c>
      <c r="O21" s="38">
        <v>245</v>
      </c>
      <c r="P21" s="38">
        <v>157</v>
      </c>
      <c r="Q21" s="36">
        <f t="shared" si="3"/>
        <v>64.08163265306122</v>
      </c>
      <c r="R21" s="38">
        <v>130</v>
      </c>
      <c r="S21" s="38">
        <v>178</v>
      </c>
      <c r="T21" s="38">
        <v>118</v>
      </c>
      <c r="U21" s="36">
        <f t="shared" si="4"/>
        <v>66.292134831460672</v>
      </c>
      <c r="V21" s="38">
        <v>166</v>
      </c>
      <c r="W21" s="38">
        <v>110</v>
      </c>
      <c r="X21" s="36">
        <f t="shared" si="5"/>
        <v>66.265060240963862</v>
      </c>
      <c r="Y21" s="30"/>
      <c r="Z21" s="30"/>
      <c r="AA21" s="30"/>
      <c r="AB21" s="30"/>
    </row>
    <row r="22" spans="1:28" ht="16.149999999999999" customHeight="1" x14ac:dyDescent="0.25">
      <c r="A22" s="45" t="s">
        <v>38</v>
      </c>
      <c r="B22" s="38">
        <v>299</v>
      </c>
      <c r="C22" s="38">
        <v>366</v>
      </c>
      <c r="D22" s="38">
        <v>294</v>
      </c>
      <c r="E22" s="36">
        <f t="shared" si="0"/>
        <v>80.327868852459019</v>
      </c>
      <c r="F22" s="38">
        <v>52</v>
      </c>
      <c r="G22" s="38">
        <v>32</v>
      </c>
      <c r="H22" s="36">
        <f t="shared" si="1"/>
        <v>61.53846153846154</v>
      </c>
      <c r="I22" s="38">
        <v>3</v>
      </c>
      <c r="J22" s="38">
        <v>4</v>
      </c>
      <c r="K22" s="36">
        <f t="shared" si="2"/>
        <v>133.33333333333331</v>
      </c>
      <c r="L22" s="38">
        <v>0</v>
      </c>
      <c r="M22" s="38">
        <v>0</v>
      </c>
      <c r="N22" s="36" t="s">
        <v>68</v>
      </c>
      <c r="O22" s="38">
        <v>275</v>
      </c>
      <c r="P22" s="38">
        <v>209</v>
      </c>
      <c r="Q22" s="36">
        <f t="shared" si="3"/>
        <v>76</v>
      </c>
      <c r="R22" s="38">
        <v>238</v>
      </c>
      <c r="S22" s="38">
        <v>280</v>
      </c>
      <c r="T22" s="38">
        <v>234</v>
      </c>
      <c r="U22" s="36">
        <f t="shared" si="4"/>
        <v>83.571428571428569</v>
      </c>
      <c r="V22" s="38">
        <v>255</v>
      </c>
      <c r="W22" s="38">
        <v>208</v>
      </c>
      <c r="X22" s="36">
        <f t="shared" si="5"/>
        <v>81.568627450980387</v>
      </c>
      <c r="Y22" s="30"/>
      <c r="Z22" s="30"/>
      <c r="AA22" s="30"/>
      <c r="AB22" s="30"/>
    </row>
    <row r="23" spans="1:28" ht="16.149999999999999" customHeight="1" x14ac:dyDescent="0.25">
      <c r="A23" s="45" t="s">
        <v>39</v>
      </c>
      <c r="B23" s="38">
        <v>468</v>
      </c>
      <c r="C23" s="38">
        <v>418</v>
      </c>
      <c r="D23" s="38">
        <v>349</v>
      </c>
      <c r="E23" s="36">
        <f t="shared" si="0"/>
        <v>83.492822966507177</v>
      </c>
      <c r="F23" s="38">
        <v>113</v>
      </c>
      <c r="G23" s="38">
        <v>83</v>
      </c>
      <c r="H23" s="36">
        <f t="shared" si="1"/>
        <v>73.451327433628322</v>
      </c>
      <c r="I23" s="38">
        <v>13</v>
      </c>
      <c r="J23" s="38">
        <v>24</v>
      </c>
      <c r="K23" s="36">
        <f t="shared" si="2"/>
        <v>184.61538461538461</v>
      </c>
      <c r="L23" s="38">
        <v>1</v>
      </c>
      <c r="M23" s="38">
        <v>1</v>
      </c>
      <c r="N23" s="36">
        <f>M23/L23*100</f>
        <v>100</v>
      </c>
      <c r="O23" s="38">
        <v>312</v>
      </c>
      <c r="P23" s="38">
        <v>304</v>
      </c>
      <c r="Q23" s="36">
        <f t="shared" si="3"/>
        <v>97.435897435897431</v>
      </c>
      <c r="R23" s="38">
        <v>292</v>
      </c>
      <c r="S23" s="38">
        <v>264</v>
      </c>
      <c r="T23" s="38">
        <v>222</v>
      </c>
      <c r="U23" s="36">
        <f t="shared" si="4"/>
        <v>84.090909090909093</v>
      </c>
      <c r="V23" s="38">
        <v>241</v>
      </c>
      <c r="W23" s="38">
        <v>210</v>
      </c>
      <c r="X23" s="36">
        <f t="shared" si="5"/>
        <v>87.136929460580916</v>
      </c>
      <c r="Y23" s="30"/>
      <c r="Z23" s="30"/>
      <c r="AA23" s="30"/>
      <c r="AB23" s="30"/>
    </row>
    <row r="24" spans="1:28" ht="16.149999999999999" customHeight="1" x14ac:dyDescent="0.25">
      <c r="A24" s="45" t="s">
        <v>40</v>
      </c>
      <c r="B24" s="38">
        <v>317</v>
      </c>
      <c r="C24" s="38">
        <v>304</v>
      </c>
      <c r="D24" s="38">
        <v>309</v>
      </c>
      <c r="E24" s="36">
        <f t="shared" si="0"/>
        <v>101.64473684210526</v>
      </c>
      <c r="F24" s="38">
        <v>72</v>
      </c>
      <c r="G24" s="38">
        <v>36</v>
      </c>
      <c r="H24" s="36">
        <f t="shared" si="1"/>
        <v>50</v>
      </c>
      <c r="I24" s="38">
        <v>26</v>
      </c>
      <c r="J24" s="38">
        <v>6</v>
      </c>
      <c r="K24" s="36">
        <f t="shared" si="2"/>
        <v>23.076923076923077</v>
      </c>
      <c r="L24" s="38">
        <v>0</v>
      </c>
      <c r="M24" s="38">
        <v>0</v>
      </c>
      <c r="N24" s="36" t="s">
        <v>68</v>
      </c>
      <c r="O24" s="38">
        <v>292</v>
      </c>
      <c r="P24" s="38">
        <v>262</v>
      </c>
      <c r="Q24" s="36">
        <f t="shared" si="3"/>
        <v>89.726027397260282</v>
      </c>
      <c r="R24" s="38">
        <v>209</v>
      </c>
      <c r="S24" s="38">
        <v>188</v>
      </c>
      <c r="T24" s="38">
        <v>205</v>
      </c>
      <c r="U24" s="36">
        <f t="shared" si="4"/>
        <v>109.04255319148936</v>
      </c>
      <c r="V24" s="38">
        <v>179</v>
      </c>
      <c r="W24" s="38">
        <v>195</v>
      </c>
      <c r="X24" s="36">
        <f t="shared" si="5"/>
        <v>108.93854748603351</v>
      </c>
      <c r="Y24" s="30"/>
      <c r="Z24" s="30"/>
      <c r="AA24" s="30"/>
      <c r="AB24" s="30"/>
    </row>
    <row r="25" spans="1:28" ht="16.149999999999999" customHeight="1" x14ac:dyDescent="0.25">
      <c r="A25" s="45" t="s">
        <v>41</v>
      </c>
      <c r="B25" s="38">
        <v>303</v>
      </c>
      <c r="C25" s="38">
        <v>409</v>
      </c>
      <c r="D25" s="38">
        <v>288</v>
      </c>
      <c r="E25" s="36">
        <f t="shared" si="0"/>
        <v>70.415647921760396</v>
      </c>
      <c r="F25" s="38">
        <v>50</v>
      </c>
      <c r="G25" s="38">
        <v>32</v>
      </c>
      <c r="H25" s="36">
        <f t="shared" si="1"/>
        <v>64</v>
      </c>
      <c r="I25" s="38">
        <v>22</v>
      </c>
      <c r="J25" s="38">
        <v>15</v>
      </c>
      <c r="K25" s="36">
        <f t="shared" si="2"/>
        <v>68.181818181818173</v>
      </c>
      <c r="L25" s="38">
        <v>2</v>
      </c>
      <c r="M25" s="38">
        <v>3</v>
      </c>
      <c r="N25" s="36">
        <f>M25/L25*100</f>
        <v>150</v>
      </c>
      <c r="O25" s="38">
        <v>230</v>
      </c>
      <c r="P25" s="38">
        <v>246</v>
      </c>
      <c r="Q25" s="36">
        <f t="shared" si="3"/>
        <v>106.95652173913044</v>
      </c>
      <c r="R25" s="38">
        <v>225</v>
      </c>
      <c r="S25" s="38">
        <v>304</v>
      </c>
      <c r="T25" s="38">
        <v>214</v>
      </c>
      <c r="U25" s="36">
        <f t="shared" si="4"/>
        <v>70.39473684210526</v>
      </c>
      <c r="V25" s="38">
        <v>273</v>
      </c>
      <c r="W25" s="38">
        <v>185</v>
      </c>
      <c r="X25" s="36">
        <f t="shared" si="5"/>
        <v>67.765567765567766</v>
      </c>
      <c r="Y25" s="30"/>
      <c r="Z25" s="30"/>
      <c r="AA25" s="30"/>
      <c r="AB25" s="30"/>
    </row>
    <row r="26" spans="1:28" ht="16.149999999999999" customHeight="1" x14ac:dyDescent="0.25">
      <c r="A26" s="45" t="s">
        <v>42</v>
      </c>
      <c r="B26" s="38">
        <v>274</v>
      </c>
      <c r="C26" s="38">
        <v>406</v>
      </c>
      <c r="D26" s="38">
        <v>258</v>
      </c>
      <c r="E26" s="36">
        <f t="shared" si="0"/>
        <v>63.546798029556648</v>
      </c>
      <c r="F26" s="38">
        <v>94</v>
      </c>
      <c r="G26" s="38">
        <v>44</v>
      </c>
      <c r="H26" s="36">
        <f t="shared" si="1"/>
        <v>46.808510638297875</v>
      </c>
      <c r="I26" s="38">
        <v>0</v>
      </c>
      <c r="J26" s="38">
        <v>14</v>
      </c>
      <c r="K26" s="36" t="s">
        <v>68</v>
      </c>
      <c r="L26" s="38">
        <v>0</v>
      </c>
      <c r="M26" s="38">
        <v>0</v>
      </c>
      <c r="N26" s="36" t="s">
        <v>68</v>
      </c>
      <c r="O26" s="38">
        <v>177</v>
      </c>
      <c r="P26" s="38">
        <v>195</v>
      </c>
      <c r="Q26" s="36">
        <f t="shared" si="3"/>
        <v>110.16949152542372</v>
      </c>
      <c r="R26" s="38">
        <v>170</v>
      </c>
      <c r="S26" s="38">
        <v>235</v>
      </c>
      <c r="T26" s="38">
        <v>162</v>
      </c>
      <c r="U26" s="36">
        <f t="shared" si="4"/>
        <v>68.936170212765958</v>
      </c>
      <c r="V26" s="38">
        <v>216</v>
      </c>
      <c r="W26" s="38">
        <v>155</v>
      </c>
      <c r="X26" s="36">
        <f t="shared" si="5"/>
        <v>71.759259259259252</v>
      </c>
      <c r="Y26" s="30"/>
      <c r="Z26" s="30"/>
      <c r="AA26" s="30"/>
      <c r="AB26" s="30"/>
    </row>
    <row r="27" spans="1:28" ht="16.149999999999999" customHeight="1" x14ac:dyDescent="0.25">
      <c r="A27" s="45" t="s">
        <v>43</v>
      </c>
      <c r="B27" s="38">
        <v>80</v>
      </c>
      <c r="C27" s="38">
        <v>122</v>
      </c>
      <c r="D27" s="38">
        <v>78</v>
      </c>
      <c r="E27" s="36">
        <f t="shared" si="0"/>
        <v>63.934426229508205</v>
      </c>
      <c r="F27" s="38">
        <v>25</v>
      </c>
      <c r="G27" s="38">
        <v>20</v>
      </c>
      <c r="H27" s="36">
        <f t="shared" si="1"/>
        <v>80</v>
      </c>
      <c r="I27" s="38">
        <v>24</v>
      </c>
      <c r="J27" s="38">
        <v>9</v>
      </c>
      <c r="K27" s="36">
        <f t="shared" si="2"/>
        <v>37.5</v>
      </c>
      <c r="L27" s="38">
        <v>0</v>
      </c>
      <c r="M27" s="38">
        <v>0</v>
      </c>
      <c r="N27" s="36" t="s">
        <v>68</v>
      </c>
      <c r="O27" s="38">
        <v>122</v>
      </c>
      <c r="P27" s="38">
        <v>77</v>
      </c>
      <c r="Q27" s="36">
        <f t="shared" si="3"/>
        <v>63.114754098360656</v>
      </c>
      <c r="R27" s="38">
        <v>50</v>
      </c>
      <c r="S27" s="38">
        <v>70</v>
      </c>
      <c r="T27" s="38">
        <v>48</v>
      </c>
      <c r="U27" s="36">
        <f t="shared" si="4"/>
        <v>68.571428571428569</v>
      </c>
      <c r="V27" s="38">
        <v>65</v>
      </c>
      <c r="W27" s="38">
        <v>44</v>
      </c>
      <c r="X27" s="36">
        <f t="shared" si="5"/>
        <v>67.692307692307693</v>
      </c>
      <c r="Y27" s="30"/>
      <c r="Z27" s="30"/>
      <c r="AA27" s="30"/>
      <c r="AB27" s="30"/>
    </row>
    <row r="28" spans="1:28" ht="16.149999999999999" customHeight="1" x14ac:dyDescent="0.25">
      <c r="A28" s="45" t="s">
        <v>44</v>
      </c>
      <c r="B28" s="38">
        <v>294</v>
      </c>
      <c r="C28" s="38">
        <v>356</v>
      </c>
      <c r="D28" s="38">
        <v>281</v>
      </c>
      <c r="E28" s="36">
        <f t="shared" si="0"/>
        <v>78.932584269662925</v>
      </c>
      <c r="F28" s="38">
        <v>53</v>
      </c>
      <c r="G28" s="38">
        <v>74</v>
      </c>
      <c r="H28" s="36">
        <f t="shared" si="1"/>
        <v>139.62264150943395</v>
      </c>
      <c r="I28" s="38">
        <v>0</v>
      </c>
      <c r="J28" s="38">
        <v>5</v>
      </c>
      <c r="K28" s="36" t="s">
        <v>68</v>
      </c>
      <c r="L28" s="38">
        <v>0</v>
      </c>
      <c r="M28" s="38">
        <v>0</v>
      </c>
      <c r="N28" s="36" t="s">
        <v>68</v>
      </c>
      <c r="O28" s="38">
        <v>317</v>
      </c>
      <c r="P28" s="38">
        <v>249</v>
      </c>
      <c r="Q28" s="36">
        <f t="shared" si="3"/>
        <v>78.548895899053633</v>
      </c>
      <c r="R28" s="38">
        <v>214</v>
      </c>
      <c r="S28" s="38">
        <v>263</v>
      </c>
      <c r="T28" s="38">
        <v>212</v>
      </c>
      <c r="U28" s="36">
        <f t="shared" si="4"/>
        <v>80.608365019011401</v>
      </c>
      <c r="V28" s="38">
        <v>231</v>
      </c>
      <c r="W28" s="38">
        <v>180</v>
      </c>
      <c r="X28" s="36">
        <f t="shared" si="5"/>
        <v>77.922077922077932</v>
      </c>
      <c r="Y28" s="30"/>
      <c r="Z28" s="30"/>
      <c r="AA28" s="30"/>
      <c r="AB28" s="30"/>
    </row>
    <row r="29" spans="1:28" ht="16.149999999999999" customHeight="1" x14ac:dyDescent="0.25">
      <c r="A29" s="45" t="s">
        <v>45</v>
      </c>
      <c r="B29" s="38">
        <v>17</v>
      </c>
      <c r="C29" s="38">
        <v>32</v>
      </c>
      <c r="D29" s="38">
        <v>17</v>
      </c>
      <c r="E29" s="36">
        <f t="shared" si="0"/>
        <v>53.125</v>
      </c>
      <c r="F29" s="38">
        <v>6</v>
      </c>
      <c r="G29" s="38">
        <v>3</v>
      </c>
      <c r="H29" s="36" t="s">
        <v>68</v>
      </c>
      <c r="I29" s="38">
        <v>2</v>
      </c>
      <c r="J29" s="38">
        <v>2</v>
      </c>
      <c r="K29" s="36">
        <f t="shared" si="2"/>
        <v>100</v>
      </c>
      <c r="L29" s="38">
        <v>0</v>
      </c>
      <c r="M29" s="38">
        <v>0</v>
      </c>
      <c r="N29" s="36" t="s">
        <v>68</v>
      </c>
      <c r="O29" s="38">
        <v>19</v>
      </c>
      <c r="P29" s="38">
        <v>17</v>
      </c>
      <c r="Q29" s="36">
        <f t="shared" si="3"/>
        <v>89.473684210526315</v>
      </c>
      <c r="R29" s="38">
        <v>14</v>
      </c>
      <c r="S29" s="38">
        <v>22</v>
      </c>
      <c r="T29" s="38">
        <v>14</v>
      </c>
      <c r="U29" s="36">
        <f t="shared" si="4"/>
        <v>63.636363636363633</v>
      </c>
      <c r="V29" s="38">
        <v>17</v>
      </c>
      <c r="W29" s="38">
        <v>12</v>
      </c>
      <c r="X29" s="36">
        <f t="shared" si="5"/>
        <v>70.588235294117652</v>
      </c>
      <c r="Y29" s="30"/>
      <c r="Z29" s="30"/>
      <c r="AA29" s="30"/>
      <c r="AB29" s="30"/>
    </row>
    <row r="30" spans="1:28" ht="16.149999999999999" customHeight="1" x14ac:dyDescent="0.25">
      <c r="A30" s="45" t="s">
        <v>46</v>
      </c>
      <c r="B30" s="38">
        <v>3032</v>
      </c>
      <c r="C30" s="38">
        <v>4626</v>
      </c>
      <c r="D30" s="38">
        <v>2583</v>
      </c>
      <c r="E30" s="36">
        <f t="shared" si="0"/>
        <v>55.836575875486382</v>
      </c>
      <c r="F30" s="38">
        <v>423</v>
      </c>
      <c r="G30" s="38">
        <v>223</v>
      </c>
      <c r="H30" s="36">
        <f t="shared" si="1"/>
        <v>52.718676122931441</v>
      </c>
      <c r="I30" s="38">
        <v>51</v>
      </c>
      <c r="J30" s="38">
        <v>49</v>
      </c>
      <c r="K30" s="36">
        <f t="shared" si="2"/>
        <v>96.078431372549019</v>
      </c>
      <c r="L30" s="38">
        <v>1</v>
      </c>
      <c r="M30" s="38">
        <v>0</v>
      </c>
      <c r="N30" s="36">
        <f>M30/L30*100</f>
        <v>0</v>
      </c>
      <c r="O30" s="38">
        <v>2097</v>
      </c>
      <c r="P30" s="38">
        <v>1792</v>
      </c>
      <c r="Q30" s="36">
        <f t="shared" si="3"/>
        <v>85.455412494039109</v>
      </c>
      <c r="R30" s="38">
        <v>2018</v>
      </c>
      <c r="S30" s="38">
        <v>2933</v>
      </c>
      <c r="T30" s="38">
        <v>1757</v>
      </c>
      <c r="U30" s="36">
        <f t="shared" si="4"/>
        <v>59.904534606205253</v>
      </c>
      <c r="V30" s="38">
        <v>2526</v>
      </c>
      <c r="W30" s="38">
        <v>1585</v>
      </c>
      <c r="X30" s="36">
        <f t="shared" si="5"/>
        <v>62.747426761678547</v>
      </c>
      <c r="Y30" s="30"/>
      <c r="Z30" s="30"/>
      <c r="AA30" s="30"/>
      <c r="AB30" s="30"/>
    </row>
    <row r="31" spans="1:28" ht="16.149999999999999" customHeight="1" x14ac:dyDescent="0.25">
      <c r="A31" s="45" t="s">
        <v>47</v>
      </c>
      <c r="B31" s="38">
        <v>2587</v>
      </c>
      <c r="C31" s="38">
        <v>4713</v>
      </c>
      <c r="D31" s="38">
        <v>2206</v>
      </c>
      <c r="E31" s="36">
        <f t="shared" si="0"/>
        <v>46.806704858900908</v>
      </c>
      <c r="F31" s="38">
        <v>433</v>
      </c>
      <c r="G31" s="38">
        <v>204</v>
      </c>
      <c r="H31" s="36">
        <f t="shared" si="1"/>
        <v>47.113163972286372</v>
      </c>
      <c r="I31" s="38">
        <v>18</v>
      </c>
      <c r="J31" s="38">
        <v>11</v>
      </c>
      <c r="K31" s="36">
        <f t="shared" si="2"/>
        <v>61.111111111111114</v>
      </c>
      <c r="L31" s="38">
        <v>0</v>
      </c>
      <c r="M31" s="38">
        <v>0</v>
      </c>
      <c r="N31" s="36" t="s">
        <v>68</v>
      </c>
      <c r="O31" s="38">
        <v>2332</v>
      </c>
      <c r="P31" s="38">
        <v>1922</v>
      </c>
      <c r="Q31" s="36">
        <f t="shared" si="3"/>
        <v>82.418524871355061</v>
      </c>
      <c r="R31" s="38">
        <v>1686</v>
      </c>
      <c r="S31" s="38">
        <v>2982</v>
      </c>
      <c r="T31" s="38">
        <v>1438</v>
      </c>
      <c r="U31" s="36">
        <f t="shared" si="4"/>
        <v>48.222669349429914</v>
      </c>
      <c r="V31" s="38">
        <v>2717</v>
      </c>
      <c r="W31" s="38">
        <v>1350</v>
      </c>
      <c r="X31" s="36">
        <f t="shared" si="5"/>
        <v>49.687154950312845</v>
      </c>
      <c r="Y31" s="30"/>
      <c r="Z31" s="30"/>
      <c r="AA31" s="30"/>
      <c r="AB31" s="30"/>
    </row>
    <row r="32" spans="1:28" ht="16.149999999999999" customHeight="1" x14ac:dyDescent="0.25">
      <c r="A32" s="45" t="s">
        <v>48</v>
      </c>
      <c r="B32" s="38">
        <v>907</v>
      </c>
      <c r="C32" s="38">
        <v>1289</v>
      </c>
      <c r="D32" s="38">
        <v>847</v>
      </c>
      <c r="E32" s="36">
        <f t="shared" si="0"/>
        <v>65.709852598913884</v>
      </c>
      <c r="F32" s="38">
        <v>111</v>
      </c>
      <c r="G32" s="38">
        <v>125</v>
      </c>
      <c r="H32" s="36">
        <f t="shared" si="1"/>
        <v>112.61261261261262</v>
      </c>
      <c r="I32" s="38">
        <v>43</v>
      </c>
      <c r="J32" s="38">
        <v>11</v>
      </c>
      <c r="K32" s="36">
        <f t="shared" si="2"/>
        <v>25.581395348837212</v>
      </c>
      <c r="L32" s="38">
        <v>0</v>
      </c>
      <c r="M32" s="38">
        <v>0</v>
      </c>
      <c r="N32" s="36" t="s">
        <v>68</v>
      </c>
      <c r="O32" s="38">
        <v>1013</v>
      </c>
      <c r="P32" s="38">
        <v>730</v>
      </c>
      <c r="Q32" s="36">
        <f t="shared" si="3"/>
        <v>72.063178677196447</v>
      </c>
      <c r="R32" s="38">
        <v>637</v>
      </c>
      <c r="S32" s="38">
        <v>894</v>
      </c>
      <c r="T32" s="38">
        <v>612</v>
      </c>
      <c r="U32" s="36">
        <f t="shared" si="4"/>
        <v>68.456375838926178</v>
      </c>
      <c r="V32" s="38">
        <v>766</v>
      </c>
      <c r="W32" s="38">
        <v>540</v>
      </c>
      <c r="X32" s="36">
        <f t="shared" si="5"/>
        <v>70.496083550913838</v>
      </c>
      <c r="Y32" s="30"/>
      <c r="Z32" s="30"/>
      <c r="AA32" s="30"/>
      <c r="AB32" s="30"/>
    </row>
    <row r="33" spans="1:28" ht="16.149999999999999" customHeight="1" x14ac:dyDescent="0.25">
      <c r="A33" s="45" t="s">
        <v>49</v>
      </c>
      <c r="B33" s="38">
        <v>625</v>
      </c>
      <c r="C33" s="38">
        <v>1010</v>
      </c>
      <c r="D33" s="38">
        <v>593</v>
      </c>
      <c r="E33" s="36">
        <f t="shared" si="0"/>
        <v>58.712871287128706</v>
      </c>
      <c r="F33" s="38">
        <v>156</v>
      </c>
      <c r="G33" s="38">
        <v>53</v>
      </c>
      <c r="H33" s="36">
        <f t="shared" si="1"/>
        <v>33.974358974358978</v>
      </c>
      <c r="I33" s="38">
        <v>36</v>
      </c>
      <c r="J33" s="38">
        <v>0</v>
      </c>
      <c r="K33" s="36">
        <f t="shared" si="2"/>
        <v>0</v>
      </c>
      <c r="L33" s="38">
        <v>47</v>
      </c>
      <c r="M33" s="38">
        <v>34</v>
      </c>
      <c r="N33" s="36">
        <f t="shared" ref="N33:N34" si="6">M33/L33*100</f>
        <v>72.340425531914903</v>
      </c>
      <c r="O33" s="38">
        <v>960</v>
      </c>
      <c r="P33" s="38">
        <v>564</v>
      </c>
      <c r="Q33" s="36">
        <f t="shared" si="3"/>
        <v>58.75</v>
      </c>
      <c r="R33" s="38">
        <v>381</v>
      </c>
      <c r="S33" s="38">
        <v>658</v>
      </c>
      <c r="T33" s="38">
        <v>372</v>
      </c>
      <c r="U33" s="36">
        <f t="shared" si="4"/>
        <v>56.534954407294833</v>
      </c>
      <c r="V33" s="38">
        <v>589</v>
      </c>
      <c r="W33" s="38">
        <v>356</v>
      </c>
      <c r="X33" s="36">
        <f t="shared" si="5"/>
        <v>60.441426146010194</v>
      </c>
      <c r="Y33" s="30"/>
      <c r="Z33" s="30"/>
      <c r="AA33" s="30"/>
      <c r="AB33" s="30"/>
    </row>
    <row r="34" spans="1:28" ht="16.149999999999999" customHeight="1" x14ac:dyDescent="0.25">
      <c r="A34" s="44" t="s">
        <v>50</v>
      </c>
      <c r="B34" s="38">
        <v>217</v>
      </c>
      <c r="C34" s="38">
        <v>330</v>
      </c>
      <c r="D34" s="38">
        <v>154</v>
      </c>
      <c r="E34" s="36">
        <f t="shared" si="0"/>
        <v>46.666666666666664</v>
      </c>
      <c r="F34" s="38">
        <v>48</v>
      </c>
      <c r="G34" s="38">
        <v>37</v>
      </c>
      <c r="H34" s="36">
        <f t="shared" si="1"/>
        <v>77.083333333333343</v>
      </c>
      <c r="I34" s="38">
        <v>4</v>
      </c>
      <c r="J34" s="38">
        <v>4</v>
      </c>
      <c r="K34" s="36">
        <f t="shared" si="2"/>
        <v>100</v>
      </c>
      <c r="L34" s="38">
        <v>2</v>
      </c>
      <c r="M34" s="38">
        <v>0</v>
      </c>
      <c r="N34" s="36">
        <f t="shared" si="6"/>
        <v>0</v>
      </c>
      <c r="O34" s="38">
        <v>259</v>
      </c>
      <c r="P34" s="38">
        <v>133</v>
      </c>
      <c r="Q34" s="36">
        <f t="shared" si="3"/>
        <v>51.351351351351347</v>
      </c>
      <c r="R34" s="38">
        <v>129</v>
      </c>
      <c r="S34" s="38">
        <v>208</v>
      </c>
      <c r="T34" s="38">
        <v>100</v>
      </c>
      <c r="U34" s="36">
        <f t="shared" si="4"/>
        <v>48.07692307692308</v>
      </c>
      <c r="V34" s="38">
        <v>197</v>
      </c>
      <c r="W34" s="38">
        <v>95</v>
      </c>
      <c r="X34" s="36">
        <f t="shared" si="5"/>
        <v>48.223350253807105</v>
      </c>
    </row>
    <row r="35" spans="1:28" ht="15.75" customHeight="1" x14ac:dyDescent="0.25">
      <c r="B35" s="229" t="s">
        <v>111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</row>
    <row r="36" spans="1:28" x14ac:dyDescent="0.25"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</row>
    <row r="37" spans="1:28" x14ac:dyDescent="0.25"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</row>
    <row r="38" spans="1:28" x14ac:dyDescent="0.25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</row>
  </sheetData>
  <mergeCells count="13">
    <mergeCell ref="B35:X37"/>
    <mergeCell ref="V3:X3"/>
    <mergeCell ref="R4:R5"/>
    <mergeCell ref="A1:X1"/>
    <mergeCell ref="A2:X2"/>
    <mergeCell ref="V4:X5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8"/>
  <sheetViews>
    <sheetView topLeftCell="C1" zoomScale="120" zoomScaleNormal="120" zoomScaleSheetLayoutView="85" workbookViewId="0">
      <selection activeCell="E13" sqref="E13"/>
    </sheetView>
  </sheetViews>
  <sheetFormatPr defaultColWidth="9.140625" defaultRowHeight="15.75" x14ac:dyDescent="0.25"/>
  <cols>
    <col min="1" max="1" width="29.85546875" style="68" customWidth="1"/>
    <col min="2" max="2" width="13" style="56" customWidth="1"/>
    <col min="3" max="17" width="7.7109375" style="56" customWidth="1"/>
    <col min="18" max="18" width="12.7109375" style="56" customWidth="1"/>
    <col min="19" max="24" width="7.7109375" style="56" customWidth="1"/>
    <col min="25" max="16384" width="9.140625" style="56"/>
  </cols>
  <sheetData>
    <row r="1" spans="1:28" s="58" customFormat="1" ht="20.45" customHeight="1" x14ac:dyDescent="0.2">
      <c r="A1" s="315" t="s">
        <v>66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8" s="58" customFormat="1" ht="20.45" customHeight="1" x14ac:dyDescent="0.2">
      <c r="A2" s="315" t="s">
        <v>131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</row>
    <row r="3" spans="1:28" s="58" customFormat="1" ht="15" customHeight="1" x14ac:dyDescent="0.25">
      <c r="B3" s="57"/>
      <c r="C3" s="57"/>
      <c r="D3" s="57"/>
      <c r="E3" s="57"/>
      <c r="F3" s="57"/>
      <c r="G3" s="57"/>
      <c r="H3" s="57"/>
      <c r="I3" s="57"/>
      <c r="J3" s="57"/>
      <c r="K3" s="48"/>
      <c r="L3" s="57"/>
      <c r="M3" s="57"/>
      <c r="N3" s="57"/>
      <c r="O3" s="57"/>
      <c r="P3" s="57"/>
      <c r="Q3" s="59"/>
      <c r="R3" s="59"/>
      <c r="S3" s="57"/>
      <c r="T3" s="60"/>
      <c r="U3" s="59"/>
      <c r="V3" s="251" t="s">
        <v>5</v>
      </c>
      <c r="W3" s="251"/>
      <c r="X3" s="251"/>
    </row>
    <row r="4" spans="1:28" s="62" customFormat="1" ht="21.6" customHeight="1" x14ac:dyDescent="0.2">
      <c r="A4" s="61"/>
      <c r="B4" s="313" t="s">
        <v>109</v>
      </c>
      <c r="C4" s="316" t="s">
        <v>83</v>
      </c>
      <c r="D4" s="317"/>
      <c r="E4" s="318"/>
      <c r="F4" s="322" t="s">
        <v>82</v>
      </c>
      <c r="G4" s="322"/>
      <c r="H4" s="322"/>
      <c r="I4" s="316" t="s">
        <v>12</v>
      </c>
      <c r="J4" s="317"/>
      <c r="K4" s="318"/>
      <c r="L4" s="316" t="s">
        <v>16</v>
      </c>
      <c r="M4" s="317"/>
      <c r="N4" s="317"/>
      <c r="O4" s="316" t="s">
        <v>8</v>
      </c>
      <c r="P4" s="317"/>
      <c r="Q4" s="318"/>
      <c r="R4" s="313" t="s">
        <v>93</v>
      </c>
      <c r="S4" s="316" t="s">
        <v>14</v>
      </c>
      <c r="T4" s="317"/>
      <c r="U4" s="317"/>
      <c r="V4" s="316" t="s">
        <v>13</v>
      </c>
      <c r="W4" s="317"/>
      <c r="X4" s="318"/>
      <c r="Y4" s="25"/>
      <c r="Z4" s="25"/>
      <c r="AA4" s="25"/>
      <c r="AB4" s="25"/>
    </row>
    <row r="5" spans="1:28" s="64" customFormat="1" ht="36.75" customHeight="1" x14ac:dyDescent="0.2">
      <c r="A5" s="63"/>
      <c r="B5" s="314"/>
      <c r="C5" s="319"/>
      <c r="D5" s="320"/>
      <c r="E5" s="321"/>
      <c r="F5" s="322"/>
      <c r="G5" s="322"/>
      <c r="H5" s="322"/>
      <c r="I5" s="319"/>
      <c r="J5" s="320"/>
      <c r="K5" s="321"/>
      <c r="L5" s="319"/>
      <c r="M5" s="320"/>
      <c r="N5" s="320"/>
      <c r="O5" s="319"/>
      <c r="P5" s="320"/>
      <c r="Q5" s="321"/>
      <c r="R5" s="314"/>
      <c r="S5" s="319"/>
      <c r="T5" s="320"/>
      <c r="U5" s="320"/>
      <c r="V5" s="319"/>
      <c r="W5" s="320"/>
      <c r="X5" s="321"/>
      <c r="Y5" s="25"/>
      <c r="Z5" s="25"/>
      <c r="AA5" s="25"/>
      <c r="AB5" s="25"/>
    </row>
    <row r="6" spans="1:28" s="66" customFormat="1" ht="25.15" customHeight="1" x14ac:dyDescent="0.2">
      <c r="A6" s="65"/>
      <c r="B6" s="32">
        <v>2022</v>
      </c>
      <c r="C6" s="32">
        <v>2021</v>
      </c>
      <c r="D6" s="32">
        <v>2022</v>
      </c>
      <c r="E6" s="33" t="s">
        <v>2</v>
      </c>
      <c r="F6" s="32">
        <v>2021</v>
      </c>
      <c r="G6" s="32">
        <v>2022</v>
      </c>
      <c r="H6" s="33" t="s">
        <v>2</v>
      </c>
      <c r="I6" s="32">
        <v>2021</v>
      </c>
      <c r="J6" s="32">
        <v>2022</v>
      </c>
      <c r="K6" s="33" t="s">
        <v>2</v>
      </c>
      <c r="L6" s="32">
        <v>2021</v>
      </c>
      <c r="M6" s="32">
        <v>2022</v>
      </c>
      <c r="N6" s="33" t="s">
        <v>2</v>
      </c>
      <c r="O6" s="32">
        <v>2021</v>
      </c>
      <c r="P6" s="32">
        <v>2022</v>
      </c>
      <c r="Q6" s="33" t="s">
        <v>2</v>
      </c>
      <c r="R6" s="32">
        <v>2022</v>
      </c>
      <c r="S6" s="32">
        <v>2021</v>
      </c>
      <c r="T6" s="32">
        <v>2022</v>
      </c>
      <c r="U6" s="33" t="s">
        <v>2</v>
      </c>
      <c r="V6" s="32">
        <v>2021</v>
      </c>
      <c r="W6" s="32">
        <v>2022</v>
      </c>
      <c r="X6" s="33" t="s">
        <v>2</v>
      </c>
      <c r="Y6" s="34"/>
      <c r="Z6" s="34"/>
      <c r="AA6" s="34"/>
      <c r="AB6" s="34"/>
    </row>
    <row r="7" spans="1:28" s="62" customFormat="1" ht="12.75" customHeight="1" x14ac:dyDescent="0.2">
      <c r="A7" s="26" t="s">
        <v>3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26">
        <v>23</v>
      </c>
      <c r="Y7" s="27"/>
      <c r="Z7" s="27"/>
      <c r="AA7" s="27"/>
      <c r="AB7" s="27"/>
    </row>
    <row r="8" spans="1:28" s="67" customFormat="1" ht="17.25" customHeight="1" x14ac:dyDescent="0.25">
      <c r="A8" s="43" t="s">
        <v>24</v>
      </c>
      <c r="B8" s="28">
        <f>SUM(B9:B34)</f>
        <v>14837</v>
      </c>
      <c r="C8" s="28">
        <f>SUM(C9:C34)</f>
        <v>19552</v>
      </c>
      <c r="D8" s="28">
        <f>SUM(D9:D34)</f>
        <v>14031</v>
      </c>
      <c r="E8" s="37">
        <f>D8/C8*100</f>
        <v>71.762479541734862</v>
      </c>
      <c r="F8" s="28">
        <f>SUM(F9:F34)</f>
        <v>3952</v>
      </c>
      <c r="G8" s="28">
        <f>SUM(G9:G34)</f>
        <v>3089</v>
      </c>
      <c r="H8" s="37">
        <f>G8/F8*100</f>
        <v>78.162955465587046</v>
      </c>
      <c r="I8" s="28">
        <f>SUM(I9:I34)</f>
        <v>2317</v>
      </c>
      <c r="J8" s="28">
        <f>SUM(J9:J34)</f>
        <v>1961</v>
      </c>
      <c r="K8" s="37">
        <f>J8/I8*100</f>
        <v>84.635304272766504</v>
      </c>
      <c r="L8" s="28">
        <f>SUM(L9:L34)</f>
        <v>207</v>
      </c>
      <c r="M8" s="28">
        <f>SUM(M9:M34)</f>
        <v>168</v>
      </c>
      <c r="N8" s="37">
        <f>M8/L8*100</f>
        <v>81.159420289855078</v>
      </c>
      <c r="O8" s="28">
        <f>SUM(O9:O34)</f>
        <v>12730</v>
      </c>
      <c r="P8" s="28">
        <f>SUM(P9:P34)</f>
        <v>12015</v>
      </c>
      <c r="Q8" s="37">
        <f>P8/O8*100</f>
        <v>94.383346425765907</v>
      </c>
      <c r="R8" s="28">
        <f>SUM(R9:R34)</f>
        <v>9171</v>
      </c>
      <c r="S8" s="28">
        <f>SUM(S9:S34)</f>
        <v>12843</v>
      </c>
      <c r="T8" s="28">
        <f>SUM(T9:T34)</f>
        <v>8756</v>
      </c>
      <c r="U8" s="37">
        <f>T8/S8*100</f>
        <v>68.177217161099435</v>
      </c>
      <c r="V8" s="28">
        <f>SUM(V9:V34)</f>
        <v>11578</v>
      </c>
      <c r="W8" s="28">
        <f>SUM(W9:W34)</f>
        <v>7889</v>
      </c>
      <c r="X8" s="37">
        <f>W8/V8*100</f>
        <v>68.137847642079805</v>
      </c>
      <c r="Y8" s="35"/>
      <c r="Z8" s="35"/>
      <c r="AA8" s="35"/>
      <c r="AB8" s="35"/>
    </row>
    <row r="9" spans="1:28" ht="18" customHeight="1" x14ac:dyDescent="0.25">
      <c r="A9" s="45" t="s">
        <v>25</v>
      </c>
      <c r="B9" s="38">
        <v>680</v>
      </c>
      <c r="C9" s="38">
        <v>798</v>
      </c>
      <c r="D9" s="38">
        <v>676</v>
      </c>
      <c r="E9" s="36">
        <f t="shared" ref="E9:E34" si="0">D9/C9*100</f>
        <v>84.711779448621556</v>
      </c>
      <c r="F9" s="29">
        <v>195</v>
      </c>
      <c r="G9" s="29">
        <v>115</v>
      </c>
      <c r="H9" s="36">
        <f t="shared" ref="H9:H34" si="1">G9/F9*100</f>
        <v>58.974358974358978</v>
      </c>
      <c r="I9" s="38">
        <v>199</v>
      </c>
      <c r="J9" s="38">
        <v>139</v>
      </c>
      <c r="K9" s="36">
        <f t="shared" ref="K9:K33" si="2">J9/I9*100</f>
        <v>69.849246231155774</v>
      </c>
      <c r="L9" s="29">
        <v>53</v>
      </c>
      <c r="M9" s="29">
        <v>61</v>
      </c>
      <c r="N9" s="36">
        <f t="shared" ref="N9:N33" si="3">M9/L9*100</f>
        <v>115.09433962264151</v>
      </c>
      <c r="O9" s="29">
        <v>729</v>
      </c>
      <c r="P9" s="29">
        <v>662</v>
      </c>
      <c r="Q9" s="36">
        <f t="shared" ref="Q9:Q34" si="4">P9/O9*100</f>
        <v>90.80932784636488</v>
      </c>
      <c r="R9" s="29">
        <v>455</v>
      </c>
      <c r="S9" s="38">
        <v>509</v>
      </c>
      <c r="T9" s="38">
        <v>454</v>
      </c>
      <c r="U9" s="36">
        <f t="shared" ref="U9:U34" si="5">T9/S9*100</f>
        <v>89.194499017681721</v>
      </c>
      <c r="V9" s="29">
        <v>442</v>
      </c>
      <c r="W9" s="29">
        <v>397</v>
      </c>
      <c r="X9" s="36">
        <f t="shared" ref="X9:X34" si="6">W9/V9*100</f>
        <v>89.819004524886878</v>
      </c>
      <c r="Y9" s="30"/>
      <c r="Z9" s="30"/>
      <c r="AA9" s="30"/>
      <c r="AB9" s="30"/>
    </row>
    <row r="10" spans="1:28" ht="18" customHeight="1" x14ac:dyDescent="0.25">
      <c r="A10" s="45" t="s">
        <v>26</v>
      </c>
      <c r="B10" s="38">
        <v>804</v>
      </c>
      <c r="C10" s="38">
        <v>1204</v>
      </c>
      <c r="D10" s="38">
        <v>745</v>
      </c>
      <c r="E10" s="36">
        <f t="shared" si="0"/>
        <v>61.877076411960132</v>
      </c>
      <c r="F10" s="29">
        <v>148</v>
      </c>
      <c r="G10" s="29">
        <v>91</v>
      </c>
      <c r="H10" s="36">
        <f t="shared" si="1"/>
        <v>61.486486486486491</v>
      </c>
      <c r="I10" s="38">
        <v>141</v>
      </c>
      <c r="J10" s="38">
        <v>110</v>
      </c>
      <c r="K10" s="36">
        <f t="shared" si="2"/>
        <v>78.01418439716312</v>
      </c>
      <c r="L10" s="29">
        <v>0</v>
      </c>
      <c r="M10" s="29">
        <v>0</v>
      </c>
      <c r="N10" s="36" t="s">
        <v>68</v>
      </c>
      <c r="O10" s="29">
        <v>950</v>
      </c>
      <c r="P10" s="29">
        <v>699</v>
      </c>
      <c r="Q10" s="36">
        <f t="shared" si="4"/>
        <v>73.578947368421055</v>
      </c>
      <c r="R10" s="29">
        <v>599</v>
      </c>
      <c r="S10" s="38">
        <v>788</v>
      </c>
      <c r="T10" s="38">
        <v>567</v>
      </c>
      <c r="U10" s="36">
        <f t="shared" si="5"/>
        <v>71.954314720812178</v>
      </c>
      <c r="V10" s="29">
        <v>652</v>
      </c>
      <c r="W10" s="29">
        <v>454</v>
      </c>
      <c r="X10" s="36">
        <f t="shared" si="6"/>
        <v>69.631901840490798</v>
      </c>
      <c r="Y10" s="30"/>
      <c r="Z10" s="30"/>
      <c r="AA10" s="30"/>
      <c r="AB10" s="30"/>
    </row>
    <row r="11" spans="1:28" ht="18" customHeight="1" x14ac:dyDescent="0.25">
      <c r="A11" s="45" t="s">
        <v>27</v>
      </c>
      <c r="B11" s="38">
        <v>821</v>
      </c>
      <c r="C11" s="38">
        <v>1070</v>
      </c>
      <c r="D11" s="38">
        <v>746</v>
      </c>
      <c r="E11" s="36">
        <f t="shared" si="0"/>
        <v>69.719626168224309</v>
      </c>
      <c r="F11" s="29">
        <v>196</v>
      </c>
      <c r="G11" s="29">
        <v>173</v>
      </c>
      <c r="H11" s="36">
        <f t="shared" si="1"/>
        <v>88.265306122448976</v>
      </c>
      <c r="I11" s="38">
        <v>204</v>
      </c>
      <c r="J11" s="38">
        <v>188</v>
      </c>
      <c r="K11" s="36">
        <f t="shared" si="2"/>
        <v>92.156862745098039</v>
      </c>
      <c r="L11" s="29">
        <v>0</v>
      </c>
      <c r="M11" s="29">
        <v>0</v>
      </c>
      <c r="N11" s="36" t="s">
        <v>68</v>
      </c>
      <c r="O11" s="29">
        <v>144</v>
      </c>
      <c r="P11" s="29">
        <v>365</v>
      </c>
      <c r="Q11" s="36">
        <f t="shared" si="4"/>
        <v>253.47222222222223</v>
      </c>
      <c r="R11" s="29">
        <v>547</v>
      </c>
      <c r="S11" s="38">
        <v>706</v>
      </c>
      <c r="T11" s="38">
        <v>495</v>
      </c>
      <c r="U11" s="36">
        <f t="shared" si="5"/>
        <v>70.113314447592074</v>
      </c>
      <c r="V11" s="29">
        <v>648</v>
      </c>
      <c r="W11" s="29">
        <v>455</v>
      </c>
      <c r="X11" s="36">
        <f t="shared" si="6"/>
        <v>70.216049382716051</v>
      </c>
      <c r="Y11" s="30"/>
      <c r="Z11" s="30"/>
      <c r="AA11" s="30"/>
      <c r="AB11" s="30"/>
    </row>
    <row r="12" spans="1:28" ht="18" customHeight="1" x14ac:dyDescent="0.25">
      <c r="A12" s="45" t="s">
        <v>28</v>
      </c>
      <c r="B12" s="38">
        <v>223</v>
      </c>
      <c r="C12" s="38">
        <v>281</v>
      </c>
      <c r="D12" s="38">
        <v>209</v>
      </c>
      <c r="E12" s="36">
        <f t="shared" si="0"/>
        <v>74.377224199288264</v>
      </c>
      <c r="F12" s="29">
        <v>95</v>
      </c>
      <c r="G12" s="29">
        <v>55</v>
      </c>
      <c r="H12" s="36">
        <f t="shared" si="1"/>
        <v>57.894736842105267</v>
      </c>
      <c r="I12" s="38">
        <v>36</v>
      </c>
      <c r="J12" s="38">
        <v>43</v>
      </c>
      <c r="K12" s="36">
        <f t="shared" si="2"/>
        <v>119.44444444444444</v>
      </c>
      <c r="L12" s="29">
        <v>4</v>
      </c>
      <c r="M12" s="29">
        <v>6</v>
      </c>
      <c r="N12" s="36">
        <f t="shared" si="3"/>
        <v>150</v>
      </c>
      <c r="O12" s="29">
        <v>209</v>
      </c>
      <c r="P12" s="29">
        <v>206</v>
      </c>
      <c r="Q12" s="36">
        <f t="shared" si="4"/>
        <v>98.564593301435409</v>
      </c>
      <c r="R12" s="29">
        <v>124</v>
      </c>
      <c r="S12" s="38">
        <v>192</v>
      </c>
      <c r="T12" s="38">
        <v>116</v>
      </c>
      <c r="U12" s="36">
        <f t="shared" si="5"/>
        <v>60.416666666666664</v>
      </c>
      <c r="V12" s="29">
        <v>183</v>
      </c>
      <c r="W12" s="29">
        <v>108</v>
      </c>
      <c r="X12" s="36">
        <f t="shared" si="6"/>
        <v>59.016393442622949</v>
      </c>
      <c r="Y12" s="30"/>
      <c r="Z12" s="30"/>
      <c r="AA12" s="30"/>
      <c r="AB12" s="30"/>
    </row>
    <row r="13" spans="1:28" ht="18" customHeight="1" x14ac:dyDescent="0.25">
      <c r="A13" s="45" t="s">
        <v>29</v>
      </c>
      <c r="B13" s="38">
        <v>349</v>
      </c>
      <c r="C13" s="38">
        <v>490</v>
      </c>
      <c r="D13" s="38">
        <v>337</v>
      </c>
      <c r="E13" s="36">
        <f t="shared" si="0"/>
        <v>68.775510204081641</v>
      </c>
      <c r="F13" s="29">
        <v>139</v>
      </c>
      <c r="G13" s="29">
        <v>110</v>
      </c>
      <c r="H13" s="36">
        <f t="shared" si="1"/>
        <v>79.136690647482013</v>
      </c>
      <c r="I13" s="38">
        <v>69</v>
      </c>
      <c r="J13" s="38">
        <v>65</v>
      </c>
      <c r="K13" s="36">
        <f t="shared" si="2"/>
        <v>94.20289855072464</v>
      </c>
      <c r="L13" s="29">
        <v>4</v>
      </c>
      <c r="M13" s="29">
        <v>0</v>
      </c>
      <c r="N13" s="36" t="s">
        <v>68</v>
      </c>
      <c r="O13" s="29">
        <v>390</v>
      </c>
      <c r="P13" s="29">
        <v>308</v>
      </c>
      <c r="Q13" s="36">
        <f t="shared" si="4"/>
        <v>78.974358974358978</v>
      </c>
      <c r="R13" s="29">
        <v>172</v>
      </c>
      <c r="S13" s="38">
        <v>291</v>
      </c>
      <c r="T13" s="38">
        <v>170</v>
      </c>
      <c r="U13" s="36">
        <f t="shared" si="5"/>
        <v>58.419243986254301</v>
      </c>
      <c r="V13" s="29">
        <v>278</v>
      </c>
      <c r="W13" s="29">
        <v>157</v>
      </c>
      <c r="X13" s="36">
        <f t="shared" si="6"/>
        <v>56.474820143884898</v>
      </c>
      <c r="Y13" s="30"/>
      <c r="Z13" s="30"/>
      <c r="AA13" s="30"/>
      <c r="AB13" s="30"/>
    </row>
    <row r="14" spans="1:28" ht="18" customHeight="1" x14ac:dyDescent="0.25">
      <c r="A14" s="45" t="s">
        <v>30</v>
      </c>
      <c r="B14" s="38">
        <v>520</v>
      </c>
      <c r="C14" s="38">
        <v>697</v>
      </c>
      <c r="D14" s="38">
        <v>505</v>
      </c>
      <c r="E14" s="36">
        <f t="shared" si="0"/>
        <v>72.453371592539455</v>
      </c>
      <c r="F14" s="29">
        <v>96</v>
      </c>
      <c r="G14" s="29">
        <v>117</v>
      </c>
      <c r="H14" s="36">
        <f t="shared" si="1"/>
        <v>121.875</v>
      </c>
      <c r="I14" s="38">
        <v>112</v>
      </c>
      <c r="J14" s="38">
        <v>84</v>
      </c>
      <c r="K14" s="36">
        <f t="shared" si="2"/>
        <v>75</v>
      </c>
      <c r="L14" s="29">
        <v>7</v>
      </c>
      <c r="M14" s="29">
        <v>3</v>
      </c>
      <c r="N14" s="36">
        <f t="shared" si="3"/>
        <v>42.857142857142854</v>
      </c>
      <c r="O14" s="29">
        <v>428</v>
      </c>
      <c r="P14" s="29">
        <v>459</v>
      </c>
      <c r="Q14" s="36">
        <f t="shared" si="4"/>
        <v>107.24299065420561</v>
      </c>
      <c r="R14" s="29">
        <v>319</v>
      </c>
      <c r="S14" s="38">
        <v>504</v>
      </c>
      <c r="T14" s="38">
        <v>313</v>
      </c>
      <c r="U14" s="36">
        <f t="shared" si="5"/>
        <v>62.103174603174608</v>
      </c>
      <c r="V14" s="29">
        <v>471</v>
      </c>
      <c r="W14" s="29">
        <v>290</v>
      </c>
      <c r="X14" s="36">
        <f t="shared" si="6"/>
        <v>61.57112526539278</v>
      </c>
      <c r="Y14" s="30"/>
      <c r="Z14" s="30"/>
      <c r="AA14" s="30"/>
      <c r="AB14" s="30"/>
    </row>
    <row r="15" spans="1:28" ht="18" customHeight="1" x14ac:dyDescent="0.25">
      <c r="A15" s="45" t="s">
        <v>31</v>
      </c>
      <c r="B15" s="38">
        <v>676</v>
      </c>
      <c r="C15" s="38">
        <v>911</v>
      </c>
      <c r="D15" s="38">
        <v>624</v>
      </c>
      <c r="E15" s="36">
        <f t="shared" si="0"/>
        <v>68.496158068057085</v>
      </c>
      <c r="F15" s="29">
        <v>226</v>
      </c>
      <c r="G15" s="29">
        <v>153</v>
      </c>
      <c r="H15" s="36">
        <f t="shared" si="1"/>
        <v>67.69911504424779</v>
      </c>
      <c r="I15" s="38">
        <v>116</v>
      </c>
      <c r="J15" s="38">
        <v>106</v>
      </c>
      <c r="K15" s="36">
        <f t="shared" si="2"/>
        <v>91.379310344827587</v>
      </c>
      <c r="L15" s="29">
        <v>5</v>
      </c>
      <c r="M15" s="29">
        <v>0</v>
      </c>
      <c r="N15" s="36">
        <f t="shared" si="3"/>
        <v>0</v>
      </c>
      <c r="O15" s="29">
        <v>634</v>
      </c>
      <c r="P15" s="29">
        <v>564</v>
      </c>
      <c r="Q15" s="36">
        <f t="shared" si="4"/>
        <v>88.958990536277611</v>
      </c>
      <c r="R15" s="29">
        <v>447</v>
      </c>
      <c r="S15" s="38">
        <v>582</v>
      </c>
      <c r="T15" s="38">
        <v>417</v>
      </c>
      <c r="U15" s="36">
        <f t="shared" si="5"/>
        <v>71.649484536082468</v>
      </c>
      <c r="V15" s="29">
        <v>504</v>
      </c>
      <c r="W15" s="29">
        <v>376</v>
      </c>
      <c r="X15" s="36">
        <f t="shared" si="6"/>
        <v>74.603174603174608</v>
      </c>
      <c r="Y15" s="30"/>
      <c r="Z15" s="30"/>
      <c r="AA15" s="30"/>
      <c r="AB15" s="30"/>
    </row>
    <row r="16" spans="1:28" ht="18" customHeight="1" x14ac:dyDescent="0.25">
      <c r="A16" s="45" t="s">
        <v>32</v>
      </c>
      <c r="B16" s="38">
        <v>821</v>
      </c>
      <c r="C16" s="38">
        <v>1011</v>
      </c>
      <c r="D16" s="38">
        <v>793</v>
      </c>
      <c r="E16" s="36">
        <f t="shared" si="0"/>
        <v>78.437190900098912</v>
      </c>
      <c r="F16" s="29">
        <v>351</v>
      </c>
      <c r="G16" s="29">
        <v>216</v>
      </c>
      <c r="H16" s="36">
        <f t="shared" si="1"/>
        <v>61.53846153846154</v>
      </c>
      <c r="I16" s="38">
        <v>214</v>
      </c>
      <c r="J16" s="38">
        <v>218</v>
      </c>
      <c r="K16" s="36">
        <f t="shared" si="2"/>
        <v>101.86915887850468</v>
      </c>
      <c r="L16" s="29">
        <v>32</v>
      </c>
      <c r="M16" s="29">
        <v>32</v>
      </c>
      <c r="N16" s="36">
        <f t="shared" si="3"/>
        <v>100</v>
      </c>
      <c r="O16" s="29">
        <v>686</v>
      </c>
      <c r="P16" s="29">
        <v>733</v>
      </c>
      <c r="Q16" s="36">
        <f t="shared" si="4"/>
        <v>106.85131195335278</v>
      </c>
      <c r="R16" s="29">
        <v>499</v>
      </c>
      <c r="S16" s="38">
        <v>601</v>
      </c>
      <c r="T16" s="38">
        <v>485</v>
      </c>
      <c r="U16" s="36">
        <f t="shared" si="5"/>
        <v>80.698835274542418</v>
      </c>
      <c r="V16" s="29">
        <v>552</v>
      </c>
      <c r="W16" s="29">
        <v>442</v>
      </c>
      <c r="X16" s="36">
        <f t="shared" si="6"/>
        <v>80.072463768115938</v>
      </c>
      <c r="Y16" s="30"/>
      <c r="Z16" s="30"/>
      <c r="AA16" s="30"/>
      <c r="AB16" s="30"/>
    </row>
    <row r="17" spans="1:28" ht="18" customHeight="1" x14ac:dyDescent="0.25">
      <c r="A17" s="45" t="s">
        <v>33</v>
      </c>
      <c r="B17" s="38">
        <v>322</v>
      </c>
      <c r="C17" s="38">
        <v>414</v>
      </c>
      <c r="D17" s="38">
        <v>314</v>
      </c>
      <c r="E17" s="36">
        <f t="shared" si="0"/>
        <v>75.845410628019323</v>
      </c>
      <c r="F17" s="29">
        <v>134</v>
      </c>
      <c r="G17" s="29">
        <v>76</v>
      </c>
      <c r="H17" s="36">
        <f t="shared" si="1"/>
        <v>56.71641791044776</v>
      </c>
      <c r="I17" s="38">
        <v>18</v>
      </c>
      <c r="J17" s="38">
        <v>10</v>
      </c>
      <c r="K17" s="36" t="s">
        <v>68</v>
      </c>
      <c r="L17" s="29">
        <v>0</v>
      </c>
      <c r="M17" s="29">
        <v>0</v>
      </c>
      <c r="N17" s="36" t="s">
        <v>68</v>
      </c>
      <c r="O17" s="29">
        <v>232</v>
      </c>
      <c r="P17" s="29">
        <v>300</v>
      </c>
      <c r="Q17" s="36">
        <f t="shared" si="4"/>
        <v>129.31034482758622</v>
      </c>
      <c r="R17" s="29">
        <v>197</v>
      </c>
      <c r="S17" s="38">
        <v>240</v>
      </c>
      <c r="T17" s="38">
        <v>192</v>
      </c>
      <c r="U17" s="36">
        <f t="shared" si="5"/>
        <v>80</v>
      </c>
      <c r="V17" s="29">
        <v>216</v>
      </c>
      <c r="W17" s="29">
        <v>155</v>
      </c>
      <c r="X17" s="36">
        <f t="shared" si="6"/>
        <v>71.759259259259252</v>
      </c>
      <c r="Y17" s="30"/>
      <c r="Z17" s="30"/>
      <c r="AA17" s="30"/>
      <c r="AB17" s="30"/>
    </row>
    <row r="18" spans="1:28" ht="18" customHeight="1" x14ac:dyDescent="0.25">
      <c r="A18" s="45" t="s">
        <v>34</v>
      </c>
      <c r="B18" s="38">
        <v>147</v>
      </c>
      <c r="C18" s="38">
        <v>194</v>
      </c>
      <c r="D18" s="38">
        <v>131</v>
      </c>
      <c r="E18" s="36">
        <f t="shared" si="0"/>
        <v>67.525773195876297</v>
      </c>
      <c r="F18" s="29">
        <v>47</v>
      </c>
      <c r="G18" s="29">
        <v>36</v>
      </c>
      <c r="H18" s="36">
        <f t="shared" si="1"/>
        <v>76.59574468085107</v>
      </c>
      <c r="I18" s="38">
        <v>57</v>
      </c>
      <c r="J18" s="38">
        <v>34</v>
      </c>
      <c r="K18" s="36">
        <f t="shared" si="2"/>
        <v>59.649122807017541</v>
      </c>
      <c r="L18" s="29">
        <v>0</v>
      </c>
      <c r="M18" s="29">
        <v>0</v>
      </c>
      <c r="N18" s="36" t="s">
        <v>68</v>
      </c>
      <c r="O18" s="29">
        <v>192</v>
      </c>
      <c r="P18" s="29">
        <v>130</v>
      </c>
      <c r="Q18" s="36">
        <f t="shared" si="4"/>
        <v>67.708333333333343</v>
      </c>
      <c r="R18" s="29">
        <v>84</v>
      </c>
      <c r="S18" s="38">
        <v>135</v>
      </c>
      <c r="T18" s="38">
        <v>76</v>
      </c>
      <c r="U18" s="36">
        <f t="shared" si="5"/>
        <v>56.296296296296298</v>
      </c>
      <c r="V18" s="29">
        <v>123</v>
      </c>
      <c r="W18" s="29">
        <v>69</v>
      </c>
      <c r="X18" s="36">
        <f t="shared" si="6"/>
        <v>56.09756097560976</v>
      </c>
      <c r="Y18" s="30"/>
      <c r="Z18" s="30"/>
      <c r="AA18" s="30"/>
      <c r="AB18" s="30"/>
    </row>
    <row r="19" spans="1:28" ht="18" customHeight="1" x14ac:dyDescent="0.25">
      <c r="A19" s="45" t="s">
        <v>35</v>
      </c>
      <c r="B19" s="38">
        <v>492</v>
      </c>
      <c r="C19" s="38">
        <v>619</v>
      </c>
      <c r="D19" s="38">
        <v>457</v>
      </c>
      <c r="E19" s="36">
        <f t="shared" si="0"/>
        <v>73.828756058158319</v>
      </c>
      <c r="F19" s="29">
        <v>53</v>
      </c>
      <c r="G19" s="29">
        <v>54</v>
      </c>
      <c r="H19" s="36">
        <f t="shared" si="1"/>
        <v>101.88679245283019</v>
      </c>
      <c r="I19" s="38">
        <v>26</v>
      </c>
      <c r="J19" s="38">
        <v>20</v>
      </c>
      <c r="K19" s="36">
        <f t="shared" si="2"/>
        <v>76.923076923076934</v>
      </c>
      <c r="L19" s="29">
        <v>10</v>
      </c>
      <c r="M19" s="29">
        <v>28</v>
      </c>
      <c r="N19" s="36">
        <f t="shared" si="3"/>
        <v>280</v>
      </c>
      <c r="O19" s="29">
        <v>308</v>
      </c>
      <c r="P19" s="29">
        <v>350</v>
      </c>
      <c r="Q19" s="36">
        <f t="shared" si="4"/>
        <v>113.63636363636364</v>
      </c>
      <c r="R19" s="29">
        <v>357</v>
      </c>
      <c r="S19" s="38">
        <v>456</v>
      </c>
      <c r="T19" s="38">
        <v>339</v>
      </c>
      <c r="U19" s="36">
        <f t="shared" si="5"/>
        <v>74.342105263157904</v>
      </c>
      <c r="V19" s="29">
        <v>392</v>
      </c>
      <c r="W19" s="29">
        <v>284</v>
      </c>
      <c r="X19" s="36">
        <f t="shared" si="6"/>
        <v>72.448979591836732</v>
      </c>
      <c r="Y19" s="30"/>
      <c r="Z19" s="30"/>
      <c r="AA19" s="30"/>
      <c r="AB19" s="30"/>
    </row>
    <row r="20" spans="1:28" ht="18" customHeight="1" x14ac:dyDescent="0.25">
      <c r="A20" s="45" t="s">
        <v>36</v>
      </c>
      <c r="B20" s="38">
        <v>751</v>
      </c>
      <c r="C20" s="38">
        <v>958</v>
      </c>
      <c r="D20" s="38">
        <v>738</v>
      </c>
      <c r="E20" s="36">
        <f t="shared" si="0"/>
        <v>77.035490605427967</v>
      </c>
      <c r="F20" s="29">
        <v>343</v>
      </c>
      <c r="G20" s="29">
        <v>308</v>
      </c>
      <c r="H20" s="36">
        <f t="shared" si="1"/>
        <v>89.795918367346943</v>
      </c>
      <c r="I20" s="38">
        <v>22</v>
      </c>
      <c r="J20" s="38">
        <v>71</v>
      </c>
      <c r="K20" s="36" t="s">
        <v>68</v>
      </c>
      <c r="L20" s="29">
        <v>1</v>
      </c>
      <c r="M20" s="29">
        <v>0</v>
      </c>
      <c r="N20" s="36" t="s">
        <v>68</v>
      </c>
      <c r="O20" s="29">
        <v>210</v>
      </c>
      <c r="P20" s="29">
        <v>585</v>
      </c>
      <c r="Q20" s="36">
        <f t="shared" si="4"/>
        <v>278.57142857142856</v>
      </c>
      <c r="R20" s="29">
        <v>366</v>
      </c>
      <c r="S20" s="38">
        <v>541</v>
      </c>
      <c r="T20" s="38">
        <v>363</v>
      </c>
      <c r="U20" s="36">
        <f t="shared" si="5"/>
        <v>67.097966728280966</v>
      </c>
      <c r="V20" s="29">
        <v>509</v>
      </c>
      <c r="W20" s="29">
        <v>352</v>
      </c>
      <c r="X20" s="36">
        <f t="shared" si="6"/>
        <v>69.155206286836929</v>
      </c>
      <c r="Y20" s="30"/>
      <c r="Z20" s="30"/>
      <c r="AA20" s="30"/>
      <c r="AB20" s="30"/>
    </row>
    <row r="21" spans="1:28" ht="18" customHeight="1" x14ac:dyDescent="0.25">
      <c r="A21" s="45" t="s">
        <v>37</v>
      </c>
      <c r="B21" s="38">
        <v>1156</v>
      </c>
      <c r="C21" s="38">
        <v>1384</v>
      </c>
      <c r="D21" s="38">
        <v>1116</v>
      </c>
      <c r="E21" s="36">
        <f t="shared" si="0"/>
        <v>80.635838150289018</v>
      </c>
      <c r="F21" s="29">
        <v>387</v>
      </c>
      <c r="G21" s="29">
        <v>435</v>
      </c>
      <c r="H21" s="36">
        <f t="shared" si="1"/>
        <v>112.40310077519379</v>
      </c>
      <c r="I21" s="38">
        <v>175</v>
      </c>
      <c r="J21" s="38">
        <v>80</v>
      </c>
      <c r="K21" s="36">
        <f t="shared" si="2"/>
        <v>45.714285714285715</v>
      </c>
      <c r="L21" s="29">
        <v>5</v>
      </c>
      <c r="M21" s="29">
        <v>0</v>
      </c>
      <c r="N21" s="36">
        <f t="shared" si="3"/>
        <v>0</v>
      </c>
      <c r="O21" s="29">
        <v>1343</v>
      </c>
      <c r="P21" s="29">
        <v>1029</v>
      </c>
      <c r="Q21" s="36">
        <f t="shared" si="4"/>
        <v>76.619508562918838</v>
      </c>
      <c r="R21" s="29">
        <v>573</v>
      </c>
      <c r="S21" s="38">
        <v>871</v>
      </c>
      <c r="T21" s="38">
        <v>550</v>
      </c>
      <c r="U21" s="36">
        <f t="shared" si="5"/>
        <v>63.145809414466136</v>
      </c>
      <c r="V21" s="29">
        <v>830</v>
      </c>
      <c r="W21" s="29">
        <v>510</v>
      </c>
      <c r="X21" s="36">
        <f t="shared" si="6"/>
        <v>61.445783132530117</v>
      </c>
      <c r="Y21" s="30"/>
      <c r="Z21" s="30"/>
      <c r="AA21" s="30"/>
      <c r="AB21" s="30"/>
    </row>
    <row r="22" spans="1:28" ht="18" customHeight="1" x14ac:dyDescent="0.25">
      <c r="A22" s="45" t="s">
        <v>38</v>
      </c>
      <c r="B22" s="38">
        <v>847</v>
      </c>
      <c r="C22" s="38">
        <v>1060</v>
      </c>
      <c r="D22" s="38">
        <v>837</v>
      </c>
      <c r="E22" s="36">
        <f t="shared" si="0"/>
        <v>78.962264150943398</v>
      </c>
      <c r="F22" s="29">
        <v>102</v>
      </c>
      <c r="G22" s="29">
        <v>114</v>
      </c>
      <c r="H22" s="36">
        <f t="shared" si="1"/>
        <v>111.76470588235294</v>
      </c>
      <c r="I22" s="38">
        <v>0</v>
      </c>
      <c r="J22" s="38">
        <v>30</v>
      </c>
      <c r="K22" s="36" t="s">
        <v>68</v>
      </c>
      <c r="L22" s="29">
        <v>0</v>
      </c>
      <c r="M22" s="29">
        <v>0</v>
      </c>
      <c r="N22" s="36" t="s">
        <v>68</v>
      </c>
      <c r="O22" s="29">
        <v>775</v>
      </c>
      <c r="P22" s="29">
        <v>521</v>
      </c>
      <c r="Q22" s="36">
        <f t="shared" si="4"/>
        <v>67.225806451612897</v>
      </c>
      <c r="R22" s="29">
        <v>586</v>
      </c>
      <c r="S22" s="38">
        <v>814</v>
      </c>
      <c r="T22" s="38">
        <v>578</v>
      </c>
      <c r="U22" s="36">
        <f t="shared" si="5"/>
        <v>71.007371007371006</v>
      </c>
      <c r="V22" s="29">
        <v>745</v>
      </c>
      <c r="W22" s="29">
        <v>524</v>
      </c>
      <c r="X22" s="36">
        <f t="shared" si="6"/>
        <v>70.335570469798654</v>
      </c>
      <c r="Y22" s="30"/>
      <c r="Z22" s="30"/>
      <c r="AA22" s="30"/>
      <c r="AB22" s="30"/>
    </row>
    <row r="23" spans="1:28" ht="18" customHeight="1" x14ac:dyDescent="0.25">
      <c r="A23" s="45" t="s">
        <v>39</v>
      </c>
      <c r="B23" s="38">
        <v>444</v>
      </c>
      <c r="C23" s="38">
        <v>438</v>
      </c>
      <c r="D23" s="38">
        <v>371</v>
      </c>
      <c r="E23" s="36">
        <f t="shared" si="0"/>
        <v>84.703196347031962</v>
      </c>
      <c r="F23" s="29">
        <v>113</v>
      </c>
      <c r="G23" s="29">
        <v>93</v>
      </c>
      <c r="H23" s="36">
        <f t="shared" si="1"/>
        <v>82.30088495575221</v>
      </c>
      <c r="I23" s="38">
        <v>94</v>
      </c>
      <c r="J23" s="38">
        <v>81</v>
      </c>
      <c r="K23" s="36">
        <f t="shared" si="2"/>
        <v>86.170212765957444</v>
      </c>
      <c r="L23" s="29">
        <v>0</v>
      </c>
      <c r="M23" s="29">
        <v>1</v>
      </c>
      <c r="N23" s="36" t="s">
        <v>68</v>
      </c>
      <c r="O23" s="29">
        <v>368</v>
      </c>
      <c r="P23" s="29">
        <v>338</v>
      </c>
      <c r="Q23" s="36">
        <f t="shared" si="4"/>
        <v>91.847826086956516</v>
      </c>
      <c r="R23" s="29">
        <v>283</v>
      </c>
      <c r="S23" s="38">
        <v>277</v>
      </c>
      <c r="T23" s="38">
        <v>242</v>
      </c>
      <c r="U23" s="36">
        <f t="shared" si="5"/>
        <v>87.36462093862815</v>
      </c>
      <c r="V23" s="29">
        <v>255</v>
      </c>
      <c r="W23" s="29">
        <v>229</v>
      </c>
      <c r="X23" s="36">
        <f t="shared" si="6"/>
        <v>89.803921568627459</v>
      </c>
      <c r="Y23" s="30"/>
      <c r="Z23" s="30"/>
      <c r="AA23" s="30"/>
      <c r="AB23" s="30"/>
    </row>
    <row r="24" spans="1:28" ht="18" customHeight="1" x14ac:dyDescent="0.25">
      <c r="A24" s="45" t="s">
        <v>40</v>
      </c>
      <c r="B24" s="38">
        <v>563</v>
      </c>
      <c r="C24" s="38">
        <v>701</v>
      </c>
      <c r="D24" s="38">
        <v>556</v>
      </c>
      <c r="E24" s="36">
        <f t="shared" si="0"/>
        <v>79.315263908701851</v>
      </c>
      <c r="F24" s="29">
        <v>158</v>
      </c>
      <c r="G24" s="29">
        <v>123</v>
      </c>
      <c r="H24" s="36">
        <f t="shared" si="1"/>
        <v>77.848101265822791</v>
      </c>
      <c r="I24" s="38">
        <v>124</v>
      </c>
      <c r="J24" s="38">
        <v>110</v>
      </c>
      <c r="K24" s="36">
        <f t="shared" si="2"/>
        <v>88.709677419354833</v>
      </c>
      <c r="L24" s="29">
        <v>2</v>
      </c>
      <c r="M24" s="29">
        <v>0</v>
      </c>
      <c r="N24" s="36">
        <f t="shared" si="3"/>
        <v>0</v>
      </c>
      <c r="O24" s="29">
        <v>676</v>
      </c>
      <c r="P24" s="29">
        <v>519</v>
      </c>
      <c r="Q24" s="36">
        <f t="shared" si="4"/>
        <v>76.775147928994087</v>
      </c>
      <c r="R24" s="29">
        <v>348</v>
      </c>
      <c r="S24" s="38">
        <v>435</v>
      </c>
      <c r="T24" s="38">
        <v>345</v>
      </c>
      <c r="U24" s="36">
        <f t="shared" si="5"/>
        <v>79.310344827586206</v>
      </c>
      <c r="V24" s="29">
        <v>414</v>
      </c>
      <c r="W24" s="29">
        <v>326</v>
      </c>
      <c r="X24" s="36">
        <f t="shared" si="6"/>
        <v>78.74396135265701</v>
      </c>
      <c r="Y24" s="30"/>
      <c r="Z24" s="30"/>
      <c r="AA24" s="30"/>
      <c r="AB24" s="30"/>
    </row>
    <row r="25" spans="1:28" ht="18" customHeight="1" x14ac:dyDescent="0.25">
      <c r="A25" s="45" t="s">
        <v>41</v>
      </c>
      <c r="B25" s="38">
        <v>901</v>
      </c>
      <c r="C25" s="38">
        <v>1128</v>
      </c>
      <c r="D25" s="38">
        <v>881</v>
      </c>
      <c r="E25" s="36">
        <f t="shared" si="0"/>
        <v>78.10283687943263</v>
      </c>
      <c r="F25" s="29">
        <v>185</v>
      </c>
      <c r="G25" s="29">
        <v>163</v>
      </c>
      <c r="H25" s="36">
        <f t="shared" si="1"/>
        <v>88.108108108108112</v>
      </c>
      <c r="I25" s="38">
        <v>118</v>
      </c>
      <c r="J25" s="38">
        <v>96</v>
      </c>
      <c r="K25" s="36">
        <f t="shared" si="2"/>
        <v>81.355932203389841</v>
      </c>
      <c r="L25" s="29">
        <v>52</v>
      </c>
      <c r="M25" s="29">
        <v>14</v>
      </c>
      <c r="N25" s="36">
        <f t="shared" si="3"/>
        <v>26.923076923076923</v>
      </c>
      <c r="O25" s="29">
        <v>589</v>
      </c>
      <c r="P25" s="29">
        <v>773</v>
      </c>
      <c r="Q25" s="36">
        <f t="shared" si="4"/>
        <v>131.23938879456708</v>
      </c>
      <c r="R25" s="29">
        <v>587</v>
      </c>
      <c r="S25" s="38">
        <v>799</v>
      </c>
      <c r="T25" s="38">
        <v>573</v>
      </c>
      <c r="U25" s="36">
        <f t="shared" si="5"/>
        <v>71.714643304130163</v>
      </c>
      <c r="V25" s="29">
        <v>670</v>
      </c>
      <c r="W25" s="29">
        <v>469</v>
      </c>
      <c r="X25" s="36">
        <f t="shared" si="6"/>
        <v>70</v>
      </c>
      <c r="Y25" s="30"/>
      <c r="Z25" s="30"/>
      <c r="AA25" s="30"/>
      <c r="AB25" s="30"/>
    </row>
    <row r="26" spans="1:28" ht="18" customHeight="1" x14ac:dyDescent="0.25">
      <c r="A26" s="45" t="s">
        <v>42</v>
      </c>
      <c r="B26" s="38">
        <v>306</v>
      </c>
      <c r="C26" s="38">
        <v>553</v>
      </c>
      <c r="D26" s="38">
        <v>290</v>
      </c>
      <c r="E26" s="36">
        <f t="shared" si="0"/>
        <v>52.44122965641953</v>
      </c>
      <c r="F26" s="29">
        <v>127</v>
      </c>
      <c r="G26" s="29">
        <v>69</v>
      </c>
      <c r="H26" s="36">
        <f t="shared" si="1"/>
        <v>54.330708661417326</v>
      </c>
      <c r="I26" s="38">
        <v>0</v>
      </c>
      <c r="J26" s="38">
        <v>13</v>
      </c>
      <c r="K26" s="36" t="s">
        <v>68</v>
      </c>
      <c r="L26" s="29">
        <v>0</v>
      </c>
      <c r="M26" s="29">
        <v>0</v>
      </c>
      <c r="N26" s="36" t="s">
        <v>68</v>
      </c>
      <c r="O26" s="29">
        <v>249</v>
      </c>
      <c r="P26" s="29">
        <v>236</v>
      </c>
      <c r="Q26" s="36">
        <f t="shared" si="4"/>
        <v>94.779116465863453</v>
      </c>
      <c r="R26" s="29">
        <v>165</v>
      </c>
      <c r="S26" s="38">
        <v>358</v>
      </c>
      <c r="T26" s="38">
        <v>161</v>
      </c>
      <c r="U26" s="36">
        <f t="shared" si="5"/>
        <v>44.972067039106143</v>
      </c>
      <c r="V26" s="29">
        <v>336</v>
      </c>
      <c r="W26" s="29">
        <v>156</v>
      </c>
      <c r="X26" s="36">
        <f t="shared" si="6"/>
        <v>46.428571428571431</v>
      </c>
      <c r="Y26" s="30"/>
      <c r="Z26" s="30"/>
      <c r="AA26" s="30"/>
      <c r="AB26" s="30"/>
    </row>
    <row r="27" spans="1:28" ht="18" customHeight="1" x14ac:dyDescent="0.25">
      <c r="A27" s="45" t="s">
        <v>43</v>
      </c>
      <c r="B27" s="38">
        <v>222</v>
      </c>
      <c r="C27" s="38">
        <v>326</v>
      </c>
      <c r="D27" s="38">
        <v>217</v>
      </c>
      <c r="E27" s="36">
        <f t="shared" si="0"/>
        <v>66.564417177914109</v>
      </c>
      <c r="F27" s="29">
        <v>46</v>
      </c>
      <c r="G27" s="29">
        <v>62</v>
      </c>
      <c r="H27" s="36">
        <f t="shared" si="1"/>
        <v>134.78260869565219</v>
      </c>
      <c r="I27" s="38">
        <v>111</v>
      </c>
      <c r="J27" s="38">
        <v>52</v>
      </c>
      <c r="K27" s="36">
        <f t="shared" si="2"/>
        <v>46.846846846846844</v>
      </c>
      <c r="L27" s="29">
        <v>0</v>
      </c>
      <c r="M27" s="29">
        <v>0</v>
      </c>
      <c r="N27" s="36" t="s">
        <v>68</v>
      </c>
      <c r="O27" s="29">
        <v>318</v>
      </c>
      <c r="P27" s="29">
        <v>213</v>
      </c>
      <c r="Q27" s="36">
        <f t="shared" si="4"/>
        <v>66.981132075471692</v>
      </c>
      <c r="R27" s="29">
        <v>123</v>
      </c>
      <c r="S27" s="38">
        <v>222</v>
      </c>
      <c r="T27" s="38">
        <v>119</v>
      </c>
      <c r="U27" s="36">
        <f t="shared" si="5"/>
        <v>53.603603603603602</v>
      </c>
      <c r="V27" s="29">
        <v>210</v>
      </c>
      <c r="W27" s="29">
        <v>116</v>
      </c>
      <c r="X27" s="36">
        <f t="shared" si="6"/>
        <v>55.238095238095241</v>
      </c>
      <c r="Y27" s="30"/>
      <c r="Z27" s="30"/>
      <c r="AA27" s="30"/>
      <c r="AB27" s="30"/>
    </row>
    <row r="28" spans="1:28" ht="18" customHeight="1" x14ac:dyDescent="0.25">
      <c r="A28" s="45" t="s">
        <v>44</v>
      </c>
      <c r="B28" s="38">
        <v>404</v>
      </c>
      <c r="C28" s="38">
        <v>473</v>
      </c>
      <c r="D28" s="38">
        <v>391</v>
      </c>
      <c r="E28" s="36">
        <f t="shared" si="0"/>
        <v>82.663847780126858</v>
      </c>
      <c r="F28" s="29">
        <v>90</v>
      </c>
      <c r="G28" s="29">
        <v>71</v>
      </c>
      <c r="H28" s="36">
        <f t="shared" si="1"/>
        <v>78.888888888888886</v>
      </c>
      <c r="I28" s="38">
        <v>2</v>
      </c>
      <c r="J28" s="38">
        <v>24</v>
      </c>
      <c r="K28" s="36" t="s">
        <v>68</v>
      </c>
      <c r="L28" s="29">
        <v>0</v>
      </c>
      <c r="M28" s="29">
        <v>0</v>
      </c>
      <c r="N28" s="36" t="s">
        <v>68</v>
      </c>
      <c r="O28" s="29">
        <v>425</v>
      </c>
      <c r="P28" s="29">
        <v>351</v>
      </c>
      <c r="Q28" s="36">
        <f t="shared" si="4"/>
        <v>82.588235294117652</v>
      </c>
      <c r="R28" s="29">
        <v>271</v>
      </c>
      <c r="S28" s="38">
        <v>325</v>
      </c>
      <c r="T28" s="38">
        <v>270</v>
      </c>
      <c r="U28" s="36">
        <f t="shared" si="5"/>
        <v>83.07692307692308</v>
      </c>
      <c r="V28" s="29">
        <v>302</v>
      </c>
      <c r="W28" s="29">
        <v>244</v>
      </c>
      <c r="X28" s="36">
        <f t="shared" si="6"/>
        <v>80.794701986754973</v>
      </c>
      <c r="Y28" s="30"/>
      <c r="Z28" s="30"/>
      <c r="AA28" s="30"/>
      <c r="AB28" s="30"/>
    </row>
    <row r="29" spans="1:28" ht="18" customHeight="1" x14ac:dyDescent="0.25">
      <c r="A29" s="45" t="s">
        <v>45</v>
      </c>
      <c r="B29" s="38">
        <v>830</v>
      </c>
      <c r="C29" s="38">
        <v>962</v>
      </c>
      <c r="D29" s="38">
        <v>816</v>
      </c>
      <c r="E29" s="36">
        <f t="shared" si="0"/>
        <v>84.823284823284823</v>
      </c>
      <c r="F29" s="29">
        <v>284</v>
      </c>
      <c r="G29" s="29">
        <v>199</v>
      </c>
      <c r="H29" s="36">
        <f t="shared" si="1"/>
        <v>70.070422535211264</v>
      </c>
      <c r="I29" s="38">
        <v>286</v>
      </c>
      <c r="J29" s="38">
        <v>286</v>
      </c>
      <c r="K29" s="36">
        <f t="shared" si="2"/>
        <v>100</v>
      </c>
      <c r="L29" s="29">
        <v>1</v>
      </c>
      <c r="M29" s="29">
        <v>1</v>
      </c>
      <c r="N29" s="36">
        <f t="shared" si="3"/>
        <v>100</v>
      </c>
      <c r="O29" s="29">
        <v>526</v>
      </c>
      <c r="P29" s="29">
        <v>772</v>
      </c>
      <c r="Q29" s="36">
        <f t="shared" si="4"/>
        <v>146.76806083650189</v>
      </c>
      <c r="R29" s="29">
        <v>475</v>
      </c>
      <c r="S29" s="38">
        <v>613</v>
      </c>
      <c r="T29" s="38">
        <v>471</v>
      </c>
      <c r="U29" s="36">
        <f t="shared" si="5"/>
        <v>76.83523654159869</v>
      </c>
      <c r="V29" s="29">
        <v>566</v>
      </c>
      <c r="W29" s="29">
        <v>411</v>
      </c>
      <c r="X29" s="36">
        <f t="shared" si="6"/>
        <v>72.614840989399298</v>
      </c>
      <c r="Y29" s="30"/>
      <c r="Z29" s="30"/>
      <c r="AA29" s="30"/>
      <c r="AB29" s="30"/>
    </row>
    <row r="30" spans="1:28" ht="18" customHeight="1" x14ac:dyDescent="0.25">
      <c r="A30" s="45" t="s">
        <v>46</v>
      </c>
      <c r="B30" s="38">
        <v>915</v>
      </c>
      <c r="C30" s="38">
        <v>1465</v>
      </c>
      <c r="D30" s="38">
        <v>774</v>
      </c>
      <c r="E30" s="36">
        <f t="shared" si="0"/>
        <v>52.832764505119457</v>
      </c>
      <c r="F30" s="29">
        <v>163</v>
      </c>
      <c r="G30" s="29">
        <v>72</v>
      </c>
      <c r="H30" s="36">
        <f t="shared" si="1"/>
        <v>44.171779141104295</v>
      </c>
      <c r="I30" s="38">
        <v>93</v>
      </c>
      <c r="J30" s="38">
        <v>57</v>
      </c>
      <c r="K30" s="36">
        <f t="shared" si="2"/>
        <v>61.29032258064516</v>
      </c>
      <c r="L30" s="29">
        <v>0</v>
      </c>
      <c r="M30" s="29">
        <v>0</v>
      </c>
      <c r="N30" s="36" t="s">
        <v>68</v>
      </c>
      <c r="O30" s="29">
        <v>661</v>
      </c>
      <c r="P30" s="29">
        <v>547</v>
      </c>
      <c r="Q30" s="36">
        <f t="shared" si="4"/>
        <v>82.753403933434186</v>
      </c>
      <c r="R30" s="29">
        <v>579</v>
      </c>
      <c r="S30" s="38">
        <v>946</v>
      </c>
      <c r="T30" s="38">
        <v>512</v>
      </c>
      <c r="U30" s="36">
        <f t="shared" si="5"/>
        <v>54.122621564482031</v>
      </c>
      <c r="V30" s="29">
        <v>808</v>
      </c>
      <c r="W30" s="29">
        <v>475</v>
      </c>
      <c r="X30" s="36">
        <f t="shared" si="6"/>
        <v>58.787128712871286</v>
      </c>
      <c r="Y30" s="30"/>
      <c r="Z30" s="30"/>
      <c r="AA30" s="30"/>
      <c r="AB30" s="30"/>
    </row>
    <row r="31" spans="1:28" ht="18" customHeight="1" x14ac:dyDescent="0.25">
      <c r="A31" s="45" t="s">
        <v>47</v>
      </c>
      <c r="B31" s="38">
        <v>580</v>
      </c>
      <c r="C31" s="38">
        <v>1094</v>
      </c>
      <c r="D31" s="38">
        <v>500</v>
      </c>
      <c r="E31" s="36">
        <f t="shared" si="0"/>
        <v>45.703839122486286</v>
      </c>
      <c r="F31" s="29">
        <v>76</v>
      </c>
      <c r="G31" s="29">
        <v>33</v>
      </c>
      <c r="H31" s="36">
        <f t="shared" si="1"/>
        <v>43.421052631578952</v>
      </c>
      <c r="I31" s="38">
        <v>4</v>
      </c>
      <c r="J31" s="38">
        <v>3</v>
      </c>
      <c r="K31" s="36">
        <f t="shared" si="2"/>
        <v>75</v>
      </c>
      <c r="L31" s="29">
        <v>0</v>
      </c>
      <c r="M31" s="29">
        <v>0</v>
      </c>
      <c r="N31" s="36" t="s">
        <v>68</v>
      </c>
      <c r="O31" s="29">
        <v>572</v>
      </c>
      <c r="P31" s="29">
        <v>435</v>
      </c>
      <c r="Q31" s="36">
        <f t="shared" si="4"/>
        <v>76.048951048951054</v>
      </c>
      <c r="R31" s="29">
        <v>358</v>
      </c>
      <c r="S31" s="38">
        <v>726</v>
      </c>
      <c r="T31" s="38">
        <v>310</v>
      </c>
      <c r="U31" s="36">
        <f t="shared" si="5"/>
        <v>42.699724517906333</v>
      </c>
      <c r="V31" s="29">
        <v>651</v>
      </c>
      <c r="W31" s="29">
        <v>291</v>
      </c>
      <c r="X31" s="36">
        <f t="shared" si="6"/>
        <v>44.700460829493089</v>
      </c>
      <c r="Y31" s="30"/>
      <c r="Z31" s="30"/>
      <c r="AA31" s="30"/>
      <c r="AB31" s="30"/>
    </row>
    <row r="32" spans="1:28" ht="18" customHeight="1" x14ac:dyDescent="0.25">
      <c r="A32" s="45" t="s">
        <v>48</v>
      </c>
      <c r="B32" s="38">
        <v>556</v>
      </c>
      <c r="C32" s="38">
        <v>674</v>
      </c>
      <c r="D32" s="38">
        <v>533</v>
      </c>
      <c r="E32" s="36">
        <f t="shared" si="0"/>
        <v>79.080118694362028</v>
      </c>
      <c r="F32" s="29">
        <v>76</v>
      </c>
      <c r="G32" s="29">
        <v>47</v>
      </c>
      <c r="H32" s="36">
        <f t="shared" si="1"/>
        <v>61.842105263157897</v>
      </c>
      <c r="I32" s="38">
        <v>84</v>
      </c>
      <c r="J32" s="38">
        <v>41</v>
      </c>
      <c r="K32" s="36">
        <f t="shared" si="2"/>
        <v>48.80952380952381</v>
      </c>
      <c r="L32" s="29">
        <v>2</v>
      </c>
      <c r="M32" s="29">
        <v>0</v>
      </c>
      <c r="N32" s="36">
        <f t="shared" si="3"/>
        <v>0</v>
      </c>
      <c r="O32" s="29">
        <v>528</v>
      </c>
      <c r="P32" s="29">
        <v>479</v>
      </c>
      <c r="Q32" s="36">
        <f t="shared" si="4"/>
        <v>90.719696969696969</v>
      </c>
      <c r="R32" s="29">
        <v>383</v>
      </c>
      <c r="S32" s="38">
        <v>464</v>
      </c>
      <c r="T32" s="38">
        <v>373</v>
      </c>
      <c r="U32" s="36">
        <f t="shared" si="5"/>
        <v>80.387931034482762</v>
      </c>
      <c r="V32" s="29">
        <v>396</v>
      </c>
      <c r="W32" s="29">
        <v>346</v>
      </c>
      <c r="X32" s="36">
        <f t="shared" si="6"/>
        <v>87.37373737373737</v>
      </c>
      <c r="Y32" s="30"/>
      <c r="Z32" s="30"/>
      <c r="AA32" s="30"/>
      <c r="AB32" s="30"/>
    </row>
    <row r="33" spans="1:28" ht="18" customHeight="1" x14ac:dyDescent="0.25">
      <c r="A33" s="45" t="s">
        <v>49</v>
      </c>
      <c r="B33" s="38">
        <v>478</v>
      </c>
      <c r="C33" s="38">
        <v>596</v>
      </c>
      <c r="D33" s="38">
        <v>459</v>
      </c>
      <c r="E33" s="36">
        <f t="shared" si="0"/>
        <v>77.013422818791938</v>
      </c>
      <c r="F33" s="29">
        <v>116</v>
      </c>
      <c r="G33" s="29">
        <v>97</v>
      </c>
      <c r="H33" s="36">
        <f t="shared" si="1"/>
        <v>83.620689655172413</v>
      </c>
      <c r="I33" s="38">
        <v>12</v>
      </c>
      <c r="J33" s="38">
        <v>0</v>
      </c>
      <c r="K33" s="36">
        <f t="shared" si="2"/>
        <v>0</v>
      </c>
      <c r="L33" s="29">
        <v>29</v>
      </c>
      <c r="M33" s="29">
        <v>22</v>
      </c>
      <c r="N33" s="36">
        <f t="shared" si="3"/>
        <v>75.862068965517238</v>
      </c>
      <c r="O33" s="29">
        <v>552</v>
      </c>
      <c r="P33" s="29">
        <v>427</v>
      </c>
      <c r="Q33" s="36">
        <f t="shared" si="4"/>
        <v>77.35507246376811</v>
      </c>
      <c r="R33" s="29">
        <v>264</v>
      </c>
      <c r="S33" s="38">
        <v>416</v>
      </c>
      <c r="T33" s="38">
        <v>258</v>
      </c>
      <c r="U33" s="36">
        <f t="shared" si="5"/>
        <v>62.019230769230774</v>
      </c>
      <c r="V33" s="29">
        <v>395</v>
      </c>
      <c r="W33" s="29">
        <v>248</v>
      </c>
      <c r="X33" s="36">
        <f t="shared" si="6"/>
        <v>62.784810126582279</v>
      </c>
      <c r="Y33" s="30"/>
      <c r="Z33" s="30"/>
      <c r="AA33" s="30"/>
      <c r="AB33" s="30"/>
    </row>
    <row r="34" spans="1:28" ht="18" customHeight="1" x14ac:dyDescent="0.25">
      <c r="A34" s="44" t="s">
        <v>50</v>
      </c>
      <c r="B34" s="168">
        <v>29</v>
      </c>
      <c r="C34" s="55">
        <v>51</v>
      </c>
      <c r="D34" s="55">
        <v>15</v>
      </c>
      <c r="E34" s="36">
        <f t="shared" si="0"/>
        <v>29.411764705882355</v>
      </c>
      <c r="F34" s="168">
        <v>6</v>
      </c>
      <c r="G34" s="168">
        <v>7</v>
      </c>
      <c r="H34" s="36">
        <f t="shared" si="1"/>
        <v>116.66666666666667</v>
      </c>
      <c r="I34" s="168">
        <v>0</v>
      </c>
      <c r="J34" s="168">
        <v>0</v>
      </c>
      <c r="K34" s="36" t="s">
        <v>68</v>
      </c>
      <c r="L34" s="168">
        <v>0</v>
      </c>
      <c r="M34" s="168">
        <v>0</v>
      </c>
      <c r="N34" s="36" t="s">
        <v>68</v>
      </c>
      <c r="O34" s="168">
        <v>36</v>
      </c>
      <c r="P34" s="168">
        <v>14</v>
      </c>
      <c r="Q34" s="36">
        <f t="shared" si="4"/>
        <v>38.888888888888893</v>
      </c>
      <c r="R34" s="168">
        <v>10</v>
      </c>
      <c r="S34" s="168">
        <v>32</v>
      </c>
      <c r="T34" s="173">
        <v>7</v>
      </c>
      <c r="U34" s="36">
        <f t="shared" si="5"/>
        <v>21.875</v>
      </c>
      <c r="V34" s="168">
        <v>30</v>
      </c>
      <c r="W34" s="168">
        <v>5</v>
      </c>
      <c r="X34" s="36">
        <f t="shared" si="6"/>
        <v>16.666666666666664</v>
      </c>
    </row>
    <row r="35" spans="1:28" ht="15.75" customHeight="1" x14ac:dyDescent="0.25">
      <c r="B35" s="210" t="s">
        <v>111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</row>
    <row r="36" spans="1:28" x14ac:dyDescent="0.25"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</row>
    <row r="37" spans="1:28" x14ac:dyDescent="0.25"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</row>
    <row r="38" spans="1:28" x14ac:dyDescent="0.25"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</row>
  </sheetData>
  <mergeCells count="13">
    <mergeCell ref="B35:X37"/>
    <mergeCell ref="V3:X3"/>
    <mergeCell ref="R4:R5"/>
    <mergeCell ref="A1:X1"/>
    <mergeCell ref="A2:X2"/>
    <mergeCell ref="V4:X5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90"/>
  <sheetViews>
    <sheetView zoomScaleNormal="100" zoomScaleSheetLayoutView="87" workbookViewId="0">
      <selection activeCell="A28" sqref="A28"/>
    </sheetView>
  </sheetViews>
  <sheetFormatPr defaultRowHeight="14.25" x14ac:dyDescent="0.2"/>
  <cols>
    <col min="1" max="1" width="35" style="137" customWidth="1"/>
    <col min="2" max="2" width="14" style="137" customWidth="1"/>
    <col min="3" max="3" width="7.7109375" style="137" customWidth="1"/>
    <col min="4" max="4" width="10.28515625" style="137" customWidth="1"/>
    <col min="5" max="17" width="7.7109375" style="137" customWidth="1"/>
    <col min="18" max="18" width="12.5703125" style="137" customWidth="1"/>
    <col min="19" max="24" width="7.7109375" style="137" customWidth="1"/>
    <col min="25" max="16384" width="9.140625" style="137"/>
  </cols>
  <sheetData>
    <row r="1" spans="1:28" s="119" customFormat="1" ht="20.100000000000001" customHeight="1" x14ac:dyDescent="0.25">
      <c r="A1" s="233" t="s">
        <v>97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</row>
    <row r="2" spans="1:28" s="119" customFormat="1" ht="20.100000000000001" customHeight="1" x14ac:dyDescent="0.25">
      <c r="A2" s="233" t="s">
        <v>120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</row>
    <row r="3" spans="1:28" s="119" customFormat="1" ht="20.100000000000001" customHeight="1" x14ac:dyDescent="0.25">
      <c r="A3" s="224" t="s">
        <v>96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</row>
    <row r="4" spans="1:28" s="123" customFormat="1" ht="14.25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52"/>
      <c r="L4" s="152"/>
      <c r="M4" s="120"/>
      <c r="N4" s="120"/>
      <c r="O4" s="122"/>
      <c r="P4" s="122"/>
      <c r="Q4" s="122"/>
      <c r="R4" s="122"/>
      <c r="T4" s="225"/>
      <c r="U4" s="225"/>
      <c r="V4" s="225" t="s">
        <v>5</v>
      </c>
      <c r="W4" s="225"/>
      <c r="X4" s="225"/>
    </row>
    <row r="5" spans="1:28" s="124" customFormat="1" ht="67.5" customHeight="1" x14ac:dyDescent="0.25">
      <c r="A5" s="231"/>
      <c r="B5" s="204" t="s">
        <v>109</v>
      </c>
      <c r="C5" s="232" t="s">
        <v>6</v>
      </c>
      <c r="D5" s="232"/>
      <c r="E5" s="232"/>
      <c r="F5" s="232" t="s">
        <v>75</v>
      </c>
      <c r="G5" s="232"/>
      <c r="H5" s="232"/>
      <c r="I5" s="232" t="s">
        <v>9</v>
      </c>
      <c r="J5" s="232"/>
      <c r="K5" s="232"/>
      <c r="L5" s="232" t="s">
        <v>10</v>
      </c>
      <c r="M5" s="232"/>
      <c r="N5" s="232"/>
      <c r="O5" s="234" t="s">
        <v>8</v>
      </c>
      <c r="P5" s="235"/>
      <c r="Q5" s="236"/>
      <c r="R5" s="206" t="s">
        <v>85</v>
      </c>
      <c r="S5" s="232" t="s">
        <v>11</v>
      </c>
      <c r="T5" s="232"/>
      <c r="U5" s="232"/>
      <c r="V5" s="232" t="s">
        <v>13</v>
      </c>
      <c r="W5" s="232"/>
      <c r="X5" s="232"/>
    </row>
    <row r="6" spans="1:28" s="127" customFormat="1" ht="19.5" customHeight="1" x14ac:dyDescent="0.25">
      <c r="A6" s="231"/>
      <c r="B6" s="226" t="s">
        <v>124</v>
      </c>
      <c r="C6" s="226" t="s">
        <v>23</v>
      </c>
      <c r="D6" s="226" t="s">
        <v>124</v>
      </c>
      <c r="E6" s="228" t="s">
        <v>2</v>
      </c>
      <c r="F6" s="226" t="s">
        <v>23</v>
      </c>
      <c r="G6" s="226" t="s">
        <v>124</v>
      </c>
      <c r="H6" s="228" t="s">
        <v>2</v>
      </c>
      <c r="I6" s="226" t="s">
        <v>23</v>
      </c>
      <c r="J6" s="226" t="s">
        <v>124</v>
      </c>
      <c r="K6" s="228" t="s">
        <v>2</v>
      </c>
      <c r="L6" s="226" t="s">
        <v>23</v>
      </c>
      <c r="M6" s="226" t="s">
        <v>124</v>
      </c>
      <c r="N6" s="228" t="s">
        <v>2</v>
      </c>
      <c r="O6" s="226" t="s">
        <v>23</v>
      </c>
      <c r="P6" s="226" t="s">
        <v>124</v>
      </c>
      <c r="Q6" s="228" t="s">
        <v>2</v>
      </c>
      <c r="R6" s="227">
        <v>2022</v>
      </c>
      <c r="S6" s="226" t="s">
        <v>23</v>
      </c>
      <c r="T6" s="226" t="s">
        <v>124</v>
      </c>
      <c r="U6" s="228" t="s">
        <v>2</v>
      </c>
      <c r="V6" s="226" t="s">
        <v>23</v>
      </c>
      <c r="W6" s="226" t="s">
        <v>124</v>
      </c>
      <c r="X6" s="228" t="s">
        <v>2</v>
      </c>
    </row>
    <row r="7" spans="1:28" s="127" customFormat="1" ht="15.75" customHeight="1" x14ac:dyDescent="0.25">
      <c r="A7" s="231"/>
      <c r="B7" s="226"/>
      <c r="C7" s="226"/>
      <c r="D7" s="226"/>
      <c r="E7" s="228"/>
      <c r="F7" s="226"/>
      <c r="G7" s="226"/>
      <c r="H7" s="228"/>
      <c r="I7" s="226"/>
      <c r="J7" s="226"/>
      <c r="K7" s="228"/>
      <c r="L7" s="226"/>
      <c r="M7" s="226"/>
      <c r="N7" s="228"/>
      <c r="O7" s="226"/>
      <c r="P7" s="226"/>
      <c r="Q7" s="228"/>
      <c r="R7" s="227"/>
      <c r="S7" s="226"/>
      <c r="T7" s="226"/>
      <c r="U7" s="228"/>
      <c r="V7" s="226"/>
      <c r="W7" s="226"/>
      <c r="X7" s="228"/>
    </row>
    <row r="8" spans="1:28" s="155" customFormat="1" ht="11.25" customHeight="1" x14ac:dyDescent="0.2">
      <c r="A8" s="153" t="s">
        <v>3</v>
      </c>
      <c r="B8" s="154">
        <v>1</v>
      </c>
      <c r="C8" s="154">
        <v>2</v>
      </c>
      <c r="D8" s="154">
        <v>3</v>
      </c>
      <c r="E8" s="154">
        <v>4</v>
      </c>
      <c r="F8" s="154">
        <v>5</v>
      </c>
      <c r="G8" s="154">
        <v>6</v>
      </c>
      <c r="H8" s="154">
        <v>7</v>
      </c>
      <c r="I8" s="154">
        <v>8</v>
      </c>
      <c r="J8" s="154">
        <v>9</v>
      </c>
      <c r="K8" s="154">
        <v>10</v>
      </c>
      <c r="L8" s="154">
        <v>11</v>
      </c>
      <c r="M8" s="154">
        <v>12</v>
      </c>
      <c r="N8" s="154">
        <v>13</v>
      </c>
      <c r="O8" s="154">
        <v>14</v>
      </c>
      <c r="P8" s="154">
        <v>15</v>
      </c>
      <c r="Q8" s="154">
        <v>16</v>
      </c>
      <c r="R8" s="154">
        <v>17</v>
      </c>
      <c r="S8" s="154">
        <v>18</v>
      </c>
      <c r="T8" s="154">
        <v>19</v>
      </c>
      <c r="U8" s="154">
        <v>20</v>
      </c>
      <c r="V8" s="154">
        <v>21</v>
      </c>
      <c r="W8" s="154">
        <v>22</v>
      </c>
      <c r="X8" s="154">
        <v>23</v>
      </c>
    </row>
    <row r="9" spans="1:28" s="133" customFormat="1" ht="18" customHeight="1" x14ac:dyDescent="0.25">
      <c r="A9" s="43" t="s">
        <v>24</v>
      </c>
      <c r="B9" s="131">
        <f>SUM(B10:B35)</f>
        <v>6944</v>
      </c>
      <c r="C9" s="131">
        <f>SUM(C10:C35)</f>
        <v>8499</v>
      </c>
      <c r="D9" s="131">
        <f>SUM(D10:D35)</f>
        <v>6573</v>
      </c>
      <c r="E9" s="132">
        <f>D9/C9*100</f>
        <v>77.338510412989763</v>
      </c>
      <c r="F9" s="131">
        <f>SUM(F10:F35)</f>
        <v>788</v>
      </c>
      <c r="G9" s="131">
        <f>SUM(G10:G35)</f>
        <v>666</v>
      </c>
      <c r="H9" s="132">
        <f>G9/F9*100</f>
        <v>84.517766497461935</v>
      </c>
      <c r="I9" s="131">
        <f>SUM(I10:I35)</f>
        <v>464</v>
      </c>
      <c r="J9" s="131">
        <f>SUM(J10:J35)</f>
        <v>427</v>
      </c>
      <c r="K9" s="132">
        <f>J9/I9*100</f>
        <v>92.025862068965509</v>
      </c>
      <c r="L9" s="131">
        <f>SUM(L10:L35)</f>
        <v>36</v>
      </c>
      <c r="M9" s="131">
        <f>SUM(M10:M35)</f>
        <v>37</v>
      </c>
      <c r="N9" s="132">
        <f>M9/L9*100</f>
        <v>102.77777777777777</v>
      </c>
      <c r="O9" s="131">
        <f>SUM(O10:O35)</f>
        <v>5416</v>
      </c>
      <c r="P9" s="131">
        <f>SUM(P10:P35)</f>
        <v>5342</v>
      </c>
      <c r="Q9" s="132">
        <f>P9/O9*100</f>
        <v>98.633677991137375</v>
      </c>
      <c r="R9" s="131">
        <f>SUM(R10:R35)</f>
        <v>4438</v>
      </c>
      <c r="S9" s="131">
        <f>SUM(S10:S35)</f>
        <v>5930</v>
      </c>
      <c r="T9" s="131">
        <f>SUM(T10:T35)</f>
        <v>4280</v>
      </c>
      <c r="U9" s="132">
        <f>T9/S9*100</f>
        <v>72.175379426644184</v>
      </c>
      <c r="V9" s="131">
        <f>SUM(V10:V35)</f>
        <v>5381</v>
      </c>
      <c r="W9" s="131">
        <f>SUM(W10:W35)</f>
        <v>3857</v>
      </c>
      <c r="X9" s="132">
        <f>W9/V9*100</f>
        <v>71.678126742241218</v>
      </c>
      <c r="Y9" s="156"/>
      <c r="AB9" s="135"/>
    </row>
    <row r="10" spans="1:28" s="135" customFormat="1" ht="18" customHeight="1" x14ac:dyDescent="0.25">
      <c r="A10" s="157" t="s">
        <v>25</v>
      </c>
      <c r="B10" s="207">
        <v>326</v>
      </c>
      <c r="C10" s="207">
        <v>329</v>
      </c>
      <c r="D10" s="207">
        <v>326</v>
      </c>
      <c r="E10" s="158">
        <f t="shared" ref="E10:E35" si="0">D10/C10*100</f>
        <v>99.088145896656528</v>
      </c>
      <c r="F10" s="207">
        <v>36</v>
      </c>
      <c r="G10" s="207">
        <v>46</v>
      </c>
      <c r="H10" s="158">
        <f t="shared" ref="H10:H35" si="1">G10/F10*100</f>
        <v>127.77777777777777</v>
      </c>
      <c r="I10" s="207">
        <v>42</v>
      </c>
      <c r="J10" s="207">
        <v>36</v>
      </c>
      <c r="K10" s="158">
        <f t="shared" ref="K10:K34" si="2">J10/I10*100</f>
        <v>85.714285714285708</v>
      </c>
      <c r="L10" s="207">
        <v>10</v>
      </c>
      <c r="M10" s="207">
        <v>13</v>
      </c>
      <c r="N10" s="158">
        <f t="shared" ref="N10:N34" si="3">M10/L10*100</f>
        <v>130</v>
      </c>
      <c r="O10" s="207">
        <v>297</v>
      </c>
      <c r="P10" s="208">
        <v>320</v>
      </c>
      <c r="Q10" s="158">
        <f t="shared" ref="Q10:Q35" si="4">P10/O10*100</f>
        <v>107.74410774410774</v>
      </c>
      <c r="R10" s="207">
        <v>214</v>
      </c>
      <c r="S10" s="207">
        <v>239</v>
      </c>
      <c r="T10" s="208">
        <v>214</v>
      </c>
      <c r="U10" s="158">
        <f t="shared" ref="U10:U35" si="5">T10/S10*100</f>
        <v>89.539748953974893</v>
      </c>
      <c r="V10" s="207">
        <v>217</v>
      </c>
      <c r="W10" s="208">
        <v>182</v>
      </c>
      <c r="X10" s="158">
        <f t="shared" ref="X10:X35" si="6">W10/V10*100</f>
        <v>83.870967741935488</v>
      </c>
      <c r="Y10" s="156"/>
      <c r="Z10" s="159"/>
    </row>
    <row r="11" spans="1:28" s="136" customFormat="1" ht="18" customHeight="1" x14ac:dyDescent="0.25">
      <c r="A11" s="157" t="s">
        <v>26</v>
      </c>
      <c r="B11" s="207">
        <v>227</v>
      </c>
      <c r="C11" s="207">
        <v>299</v>
      </c>
      <c r="D11" s="207">
        <v>207</v>
      </c>
      <c r="E11" s="158">
        <f t="shared" si="0"/>
        <v>69.230769230769226</v>
      </c>
      <c r="F11" s="207">
        <v>18</v>
      </c>
      <c r="G11" s="207">
        <v>6</v>
      </c>
      <c r="H11" s="158">
        <f t="shared" si="1"/>
        <v>33.333333333333329</v>
      </c>
      <c r="I11" s="207">
        <v>15</v>
      </c>
      <c r="J11" s="207">
        <v>9</v>
      </c>
      <c r="K11" s="158">
        <f t="shared" si="2"/>
        <v>60</v>
      </c>
      <c r="L11" s="207">
        <v>0</v>
      </c>
      <c r="M11" s="207">
        <v>0</v>
      </c>
      <c r="N11" s="158" t="s">
        <v>68</v>
      </c>
      <c r="O11" s="207">
        <v>248</v>
      </c>
      <c r="P11" s="208">
        <v>185</v>
      </c>
      <c r="Q11" s="158">
        <f t="shared" si="4"/>
        <v>74.596774193548384</v>
      </c>
      <c r="R11" s="207">
        <v>162</v>
      </c>
      <c r="S11" s="207">
        <v>213</v>
      </c>
      <c r="T11" s="208">
        <v>151</v>
      </c>
      <c r="U11" s="158">
        <f t="shared" si="5"/>
        <v>70.89201877934272</v>
      </c>
      <c r="V11" s="207">
        <v>170</v>
      </c>
      <c r="W11" s="208">
        <v>106</v>
      </c>
      <c r="X11" s="158">
        <f t="shared" si="6"/>
        <v>62.352941176470587</v>
      </c>
      <c r="Y11" s="156"/>
      <c r="Z11" s="159"/>
    </row>
    <row r="12" spans="1:28" s="135" customFormat="1" ht="18" customHeight="1" x14ac:dyDescent="0.25">
      <c r="A12" s="157" t="s">
        <v>27</v>
      </c>
      <c r="B12" s="207">
        <v>242</v>
      </c>
      <c r="C12" s="207">
        <v>312</v>
      </c>
      <c r="D12" s="207">
        <v>228</v>
      </c>
      <c r="E12" s="158">
        <f t="shared" si="0"/>
        <v>73.076923076923066</v>
      </c>
      <c r="F12" s="207">
        <v>26</v>
      </c>
      <c r="G12" s="207">
        <v>19</v>
      </c>
      <c r="H12" s="158">
        <f t="shared" si="1"/>
        <v>73.076923076923066</v>
      </c>
      <c r="I12" s="207">
        <v>10</v>
      </c>
      <c r="J12" s="207">
        <v>12</v>
      </c>
      <c r="K12" s="158">
        <f t="shared" si="2"/>
        <v>120</v>
      </c>
      <c r="L12" s="207">
        <v>0</v>
      </c>
      <c r="M12" s="207">
        <v>0</v>
      </c>
      <c r="N12" s="158" t="s">
        <v>68</v>
      </c>
      <c r="O12" s="207">
        <v>55</v>
      </c>
      <c r="P12" s="208">
        <v>93</v>
      </c>
      <c r="Q12" s="158">
        <f t="shared" si="4"/>
        <v>169.09090909090909</v>
      </c>
      <c r="R12" s="207">
        <v>172</v>
      </c>
      <c r="S12" s="207">
        <v>213</v>
      </c>
      <c r="T12" s="208">
        <v>162</v>
      </c>
      <c r="U12" s="158">
        <f t="shared" si="5"/>
        <v>76.056338028169009</v>
      </c>
      <c r="V12" s="207">
        <v>195</v>
      </c>
      <c r="W12" s="208">
        <v>147</v>
      </c>
      <c r="X12" s="158">
        <f t="shared" si="6"/>
        <v>75.384615384615387</v>
      </c>
      <c r="Y12" s="156"/>
      <c r="Z12" s="159"/>
    </row>
    <row r="13" spans="1:28" s="135" customFormat="1" ht="18" customHeight="1" x14ac:dyDescent="0.25">
      <c r="A13" s="157" t="s">
        <v>28</v>
      </c>
      <c r="B13" s="207">
        <v>181</v>
      </c>
      <c r="C13" s="207">
        <v>182</v>
      </c>
      <c r="D13" s="207">
        <v>172</v>
      </c>
      <c r="E13" s="158">
        <f t="shared" si="0"/>
        <v>94.505494505494497</v>
      </c>
      <c r="F13" s="207">
        <v>35</v>
      </c>
      <c r="G13" s="207">
        <v>25</v>
      </c>
      <c r="H13" s="158">
        <f t="shared" si="1"/>
        <v>71.428571428571431</v>
      </c>
      <c r="I13" s="207">
        <v>16</v>
      </c>
      <c r="J13" s="207">
        <v>15</v>
      </c>
      <c r="K13" s="158">
        <f t="shared" si="2"/>
        <v>93.75</v>
      </c>
      <c r="L13" s="207">
        <v>2</v>
      </c>
      <c r="M13" s="207">
        <v>4</v>
      </c>
      <c r="N13" s="158">
        <f t="shared" si="3"/>
        <v>200</v>
      </c>
      <c r="O13" s="207">
        <v>142</v>
      </c>
      <c r="P13" s="208">
        <v>164</v>
      </c>
      <c r="Q13" s="158">
        <f t="shared" si="4"/>
        <v>115.49295774647888</v>
      </c>
      <c r="R13" s="207">
        <v>110</v>
      </c>
      <c r="S13" s="207">
        <v>131</v>
      </c>
      <c r="T13" s="208">
        <v>106</v>
      </c>
      <c r="U13" s="158">
        <f t="shared" si="5"/>
        <v>80.916030534351151</v>
      </c>
      <c r="V13" s="207">
        <v>127</v>
      </c>
      <c r="W13" s="208">
        <v>97</v>
      </c>
      <c r="X13" s="158">
        <f t="shared" si="6"/>
        <v>76.377952755905511</v>
      </c>
      <c r="Y13" s="156"/>
      <c r="Z13" s="159"/>
    </row>
    <row r="14" spans="1:28" s="135" customFormat="1" ht="18" customHeight="1" x14ac:dyDescent="0.25">
      <c r="A14" s="157" t="s">
        <v>29</v>
      </c>
      <c r="B14" s="207">
        <v>107</v>
      </c>
      <c r="C14" s="207">
        <v>135</v>
      </c>
      <c r="D14" s="207">
        <v>104</v>
      </c>
      <c r="E14" s="158">
        <f t="shared" si="0"/>
        <v>77.037037037037038</v>
      </c>
      <c r="F14" s="207">
        <v>23</v>
      </c>
      <c r="G14" s="207">
        <v>12</v>
      </c>
      <c r="H14" s="158">
        <f t="shared" si="1"/>
        <v>52.173913043478258</v>
      </c>
      <c r="I14" s="207">
        <v>6</v>
      </c>
      <c r="J14" s="207">
        <v>7</v>
      </c>
      <c r="K14" s="158">
        <f t="shared" si="2"/>
        <v>116.66666666666667</v>
      </c>
      <c r="L14" s="207">
        <v>1</v>
      </c>
      <c r="M14" s="207">
        <v>0</v>
      </c>
      <c r="N14" s="158">
        <f t="shared" si="3"/>
        <v>0</v>
      </c>
      <c r="O14" s="207">
        <v>103</v>
      </c>
      <c r="P14" s="208">
        <v>92</v>
      </c>
      <c r="Q14" s="158">
        <f t="shared" si="4"/>
        <v>89.320388349514573</v>
      </c>
      <c r="R14" s="207">
        <v>58</v>
      </c>
      <c r="S14" s="207">
        <v>91</v>
      </c>
      <c r="T14" s="208">
        <v>57</v>
      </c>
      <c r="U14" s="158">
        <f t="shared" si="5"/>
        <v>62.637362637362635</v>
      </c>
      <c r="V14" s="207">
        <v>87</v>
      </c>
      <c r="W14" s="208">
        <v>54</v>
      </c>
      <c r="X14" s="158">
        <f t="shared" si="6"/>
        <v>62.068965517241381</v>
      </c>
      <c r="Y14" s="156"/>
      <c r="Z14" s="159"/>
    </row>
    <row r="15" spans="1:28" s="135" customFormat="1" ht="18" customHeight="1" x14ac:dyDescent="0.25">
      <c r="A15" s="157" t="s">
        <v>30</v>
      </c>
      <c r="B15" s="193">
        <v>166</v>
      </c>
      <c r="C15" s="193">
        <v>193</v>
      </c>
      <c r="D15" s="193">
        <v>161</v>
      </c>
      <c r="E15" s="158">
        <f t="shared" si="0"/>
        <v>83.419689119170982</v>
      </c>
      <c r="F15" s="193">
        <v>11</v>
      </c>
      <c r="G15" s="193">
        <v>13</v>
      </c>
      <c r="H15" s="158">
        <f t="shared" si="1"/>
        <v>118.18181818181819</v>
      </c>
      <c r="I15" s="193">
        <v>8</v>
      </c>
      <c r="J15" s="193">
        <v>5</v>
      </c>
      <c r="K15" s="158">
        <f t="shared" si="2"/>
        <v>62.5</v>
      </c>
      <c r="L15" s="193">
        <v>1</v>
      </c>
      <c r="M15" s="193">
        <v>4</v>
      </c>
      <c r="N15" s="158">
        <f t="shared" si="3"/>
        <v>400</v>
      </c>
      <c r="O15" s="193">
        <v>103</v>
      </c>
      <c r="P15" s="208">
        <v>147</v>
      </c>
      <c r="Q15" s="158">
        <f t="shared" si="4"/>
        <v>142.71844660194176</v>
      </c>
      <c r="R15" s="207">
        <v>104</v>
      </c>
      <c r="S15" s="193">
        <v>135</v>
      </c>
      <c r="T15" s="208">
        <v>104</v>
      </c>
      <c r="U15" s="158">
        <f t="shared" si="5"/>
        <v>77.037037037037038</v>
      </c>
      <c r="V15" s="193">
        <v>125</v>
      </c>
      <c r="W15" s="208">
        <v>94</v>
      </c>
      <c r="X15" s="158">
        <f t="shared" si="6"/>
        <v>75.2</v>
      </c>
      <c r="Y15" s="156"/>
      <c r="Z15" s="159"/>
    </row>
    <row r="16" spans="1:28" s="135" customFormat="1" ht="18" customHeight="1" x14ac:dyDescent="0.25">
      <c r="A16" s="157" t="s">
        <v>31</v>
      </c>
      <c r="B16" s="193">
        <v>260</v>
      </c>
      <c r="C16" s="193">
        <v>373</v>
      </c>
      <c r="D16" s="193">
        <v>234</v>
      </c>
      <c r="E16" s="158">
        <f t="shared" si="0"/>
        <v>62.734584450402139</v>
      </c>
      <c r="F16" s="193">
        <v>52</v>
      </c>
      <c r="G16" s="193">
        <v>45</v>
      </c>
      <c r="H16" s="158">
        <f t="shared" si="1"/>
        <v>86.538461538461547</v>
      </c>
      <c r="I16" s="193">
        <v>29</v>
      </c>
      <c r="J16" s="193">
        <v>22</v>
      </c>
      <c r="K16" s="158">
        <f t="shared" si="2"/>
        <v>75.862068965517238</v>
      </c>
      <c r="L16" s="193">
        <v>2</v>
      </c>
      <c r="M16" s="193">
        <v>0</v>
      </c>
      <c r="N16" s="158">
        <f t="shared" si="3"/>
        <v>0</v>
      </c>
      <c r="O16" s="193">
        <v>279</v>
      </c>
      <c r="P16" s="208">
        <v>211</v>
      </c>
      <c r="Q16" s="158">
        <f t="shared" si="4"/>
        <v>75.627240143369178</v>
      </c>
      <c r="R16" s="207">
        <v>157</v>
      </c>
      <c r="S16" s="193">
        <v>254</v>
      </c>
      <c r="T16" s="208">
        <v>144</v>
      </c>
      <c r="U16" s="158">
        <f t="shared" si="5"/>
        <v>56.69291338582677</v>
      </c>
      <c r="V16" s="193">
        <v>219</v>
      </c>
      <c r="W16" s="208">
        <v>123</v>
      </c>
      <c r="X16" s="158">
        <f t="shared" si="6"/>
        <v>56.164383561643838</v>
      </c>
      <c r="Y16" s="156"/>
      <c r="Z16" s="159"/>
    </row>
    <row r="17" spans="1:26" s="135" customFormat="1" ht="18" customHeight="1" x14ac:dyDescent="0.25">
      <c r="A17" s="157" t="s">
        <v>32</v>
      </c>
      <c r="B17" s="193">
        <v>488</v>
      </c>
      <c r="C17" s="193">
        <v>531</v>
      </c>
      <c r="D17" s="193">
        <v>470</v>
      </c>
      <c r="E17" s="158">
        <f t="shared" si="0"/>
        <v>88.512241054613938</v>
      </c>
      <c r="F17" s="193">
        <v>102</v>
      </c>
      <c r="G17" s="193">
        <v>80</v>
      </c>
      <c r="H17" s="158">
        <f t="shared" si="1"/>
        <v>78.431372549019613</v>
      </c>
      <c r="I17" s="193">
        <v>61</v>
      </c>
      <c r="J17" s="193">
        <v>81</v>
      </c>
      <c r="K17" s="158">
        <f t="shared" si="2"/>
        <v>132.78688524590163</v>
      </c>
      <c r="L17" s="193">
        <v>12</v>
      </c>
      <c r="M17" s="193">
        <v>10</v>
      </c>
      <c r="N17" s="158">
        <f t="shared" si="3"/>
        <v>83.333333333333343</v>
      </c>
      <c r="O17" s="193">
        <v>321</v>
      </c>
      <c r="P17" s="208">
        <v>414</v>
      </c>
      <c r="Q17" s="158">
        <f t="shared" si="4"/>
        <v>128.97196261682242</v>
      </c>
      <c r="R17" s="207">
        <v>319</v>
      </c>
      <c r="S17" s="193">
        <v>370</v>
      </c>
      <c r="T17" s="208">
        <v>310</v>
      </c>
      <c r="U17" s="158">
        <f t="shared" si="5"/>
        <v>83.78378378378379</v>
      </c>
      <c r="V17" s="193">
        <v>340</v>
      </c>
      <c r="W17" s="208">
        <v>279</v>
      </c>
      <c r="X17" s="158">
        <f t="shared" si="6"/>
        <v>82.058823529411768</v>
      </c>
      <c r="Y17" s="156"/>
      <c r="Z17" s="159"/>
    </row>
    <row r="18" spans="1:26" s="135" customFormat="1" ht="18" customHeight="1" x14ac:dyDescent="0.25">
      <c r="A18" s="157" t="s">
        <v>33</v>
      </c>
      <c r="B18" s="193">
        <v>88</v>
      </c>
      <c r="C18" s="193">
        <v>81</v>
      </c>
      <c r="D18" s="193">
        <v>86</v>
      </c>
      <c r="E18" s="158">
        <f t="shared" si="0"/>
        <v>106.17283950617285</v>
      </c>
      <c r="F18" s="193">
        <v>5</v>
      </c>
      <c r="G18" s="193">
        <v>6</v>
      </c>
      <c r="H18" s="158">
        <f t="shared" si="1"/>
        <v>120</v>
      </c>
      <c r="I18" s="193">
        <v>1</v>
      </c>
      <c r="J18" s="193">
        <v>0</v>
      </c>
      <c r="K18" s="158">
        <f t="shared" si="2"/>
        <v>0</v>
      </c>
      <c r="L18" s="193">
        <v>0</v>
      </c>
      <c r="M18" s="193">
        <v>0</v>
      </c>
      <c r="N18" s="158" t="s">
        <v>68</v>
      </c>
      <c r="O18" s="193">
        <v>51</v>
      </c>
      <c r="P18" s="208">
        <v>79</v>
      </c>
      <c r="Q18" s="158">
        <f t="shared" si="4"/>
        <v>154.90196078431373</v>
      </c>
      <c r="R18" s="207">
        <v>55</v>
      </c>
      <c r="S18" s="193">
        <v>60</v>
      </c>
      <c r="T18" s="208">
        <v>55</v>
      </c>
      <c r="U18" s="158">
        <f t="shared" si="5"/>
        <v>91.666666666666657</v>
      </c>
      <c r="V18" s="193">
        <v>54</v>
      </c>
      <c r="W18" s="208">
        <v>45</v>
      </c>
      <c r="X18" s="158">
        <f t="shared" si="6"/>
        <v>83.333333333333343</v>
      </c>
      <c r="Y18" s="156"/>
      <c r="Z18" s="159"/>
    </row>
    <row r="19" spans="1:26" s="135" customFormat="1" ht="18" customHeight="1" x14ac:dyDescent="0.25">
      <c r="A19" s="157" t="s">
        <v>34</v>
      </c>
      <c r="B19" s="193">
        <v>154</v>
      </c>
      <c r="C19" s="193">
        <v>167</v>
      </c>
      <c r="D19" s="193">
        <v>146</v>
      </c>
      <c r="E19" s="158">
        <f t="shared" si="0"/>
        <v>87.425149700598809</v>
      </c>
      <c r="F19" s="193">
        <v>26</v>
      </c>
      <c r="G19" s="193">
        <v>21</v>
      </c>
      <c r="H19" s="158">
        <f t="shared" si="1"/>
        <v>80.769230769230774</v>
      </c>
      <c r="I19" s="193">
        <v>31</v>
      </c>
      <c r="J19" s="193">
        <v>32</v>
      </c>
      <c r="K19" s="158">
        <f t="shared" si="2"/>
        <v>103.2258064516129</v>
      </c>
      <c r="L19" s="193">
        <v>0</v>
      </c>
      <c r="M19" s="193">
        <v>0</v>
      </c>
      <c r="N19" s="158" t="s">
        <v>68</v>
      </c>
      <c r="O19" s="193">
        <v>165</v>
      </c>
      <c r="P19" s="208">
        <v>146</v>
      </c>
      <c r="Q19" s="158">
        <f t="shared" si="4"/>
        <v>88.484848484848484</v>
      </c>
      <c r="R19" s="207">
        <v>103</v>
      </c>
      <c r="S19" s="193">
        <v>113</v>
      </c>
      <c r="T19" s="208">
        <v>99</v>
      </c>
      <c r="U19" s="158">
        <f t="shared" si="5"/>
        <v>87.610619469026545</v>
      </c>
      <c r="V19" s="193">
        <v>107</v>
      </c>
      <c r="W19" s="208">
        <v>86</v>
      </c>
      <c r="X19" s="158">
        <f t="shared" si="6"/>
        <v>80.373831775700936</v>
      </c>
      <c r="Y19" s="156"/>
      <c r="Z19" s="159"/>
    </row>
    <row r="20" spans="1:26" s="135" customFormat="1" ht="18" customHeight="1" x14ac:dyDescent="0.25">
      <c r="A20" s="157" t="s">
        <v>35</v>
      </c>
      <c r="B20" s="193">
        <v>126</v>
      </c>
      <c r="C20" s="193">
        <v>121</v>
      </c>
      <c r="D20" s="193">
        <v>125</v>
      </c>
      <c r="E20" s="158">
        <f t="shared" si="0"/>
        <v>103.30578512396693</v>
      </c>
      <c r="F20" s="193">
        <v>5</v>
      </c>
      <c r="G20" s="193">
        <v>4</v>
      </c>
      <c r="H20" s="158">
        <f t="shared" si="1"/>
        <v>80</v>
      </c>
      <c r="I20" s="193">
        <v>0</v>
      </c>
      <c r="J20" s="193">
        <v>0</v>
      </c>
      <c r="K20" s="158" t="s">
        <v>68</v>
      </c>
      <c r="L20" s="193">
        <v>0</v>
      </c>
      <c r="M20" s="193">
        <v>5</v>
      </c>
      <c r="N20" s="158" t="s">
        <v>68</v>
      </c>
      <c r="O20" s="193">
        <v>49</v>
      </c>
      <c r="P20" s="208">
        <v>92</v>
      </c>
      <c r="Q20" s="158">
        <f t="shared" si="4"/>
        <v>187.75510204081633</v>
      </c>
      <c r="R20" s="207">
        <v>92</v>
      </c>
      <c r="S20" s="193">
        <v>86</v>
      </c>
      <c r="T20" s="208">
        <v>91</v>
      </c>
      <c r="U20" s="158">
        <f t="shared" si="5"/>
        <v>105.81395348837211</v>
      </c>
      <c r="V20" s="193">
        <v>76</v>
      </c>
      <c r="W20" s="208">
        <v>88</v>
      </c>
      <c r="X20" s="158">
        <f t="shared" si="6"/>
        <v>115.78947368421053</v>
      </c>
      <c r="Y20" s="156"/>
      <c r="Z20" s="159"/>
    </row>
    <row r="21" spans="1:26" s="135" customFormat="1" ht="18" customHeight="1" x14ac:dyDescent="0.25">
      <c r="A21" s="157" t="s">
        <v>36</v>
      </c>
      <c r="B21" s="193">
        <v>98</v>
      </c>
      <c r="C21" s="193">
        <v>123</v>
      </c>
      <c r="D21" s="193">
        <v>97</v>
      </c>
      <c r="E21" s="158">
        <f t="shared" si="0"/>
        <v>78.861788617886177</v>
      </c>
      <c r="F21" s="193">
        <v>14</v>
      </c>
      <c r="G21" s="193">
        <v>11</v>
      </c>
      <c r="H21" s="158">
        <f t="shared" si="1"/>
        <v>78.571428571428569</v>
      </c>
      <c r="I21" s="193">
        <v>1</v>
      </c>
      <c r="J21" s="193">
        <v>4</v>
      </c>
      <c r="K21" s="158" t="s">
        <v>68</v>
      </c>
      <c r="L21" s="193">
        <v>0</v>
      </c>
      <c r="M21" s="193">
        <v>0</v>
      </c>
      <c r="N21" s="158" t="s">
        <v>68</v>
      </c>
      <c r="O21" s="193">
        <v>11</v>
      </c>
      <c r="P21" s="208">
        <v>76</v>
      </c>
      <c r="Q21" s="158">
        <f t="shared" si="4"/>
        <v>690.90909090909088</v>
      </c>
      <c r="R21" s="207">
        <v>61</v>
      </c>
      <c r="S21" s="193">
        <v>85</v>
      </c>
      <c r="T21" s="208">
        <v>61</v>
      </c>
      <c r="U21" s="158">
        <f t="shared" si="5"/>
        <v>71.764705882352942</v>
      </c>
      <c r="V21" s="193">
        <v>84</v>
      </c>
      <c r="W21" s="208">
        <v>60</v>
      </c>
      <c r="X21" s="158">
        <f t="shared" si="6"/>
        <v>71.428571428571431</v>
      </c>
      <c r="Y21" s="156"/>
      <c r="Z21" s="159"/>
    </row>
    <row r="22" spans="1:26" s="135" customFormat="1" ht="18" customHeight="1" x14ac:dyDescent="0.25">
      <c r="A22" s="157" t="s">
        <v>37</v>
      </c>
      <c r="B22" s="193">
        <v>140</v>
      </c>
      <c r="C22" s="193">
        <v>154</v>
      </c>
      <c r="D22" s="193">
        <v>133</v>
      </c>
      <c r="E22" s="158">
        <f t="shared" si="0"/>
        <v>86.36363636363636</v>
      </c>
      <c r="F22" s="193">
        <v>15</v>
      </c>
      <c r="G22" s="193">
        <v>15</v>
      </c>
      <c r="H22" s="158">
        <f t="shared" si="1"/>
        <v>100</v>
      </c>
      <c r="I22" s="193">
        <v>10</v>
      </c>
      <c r="J22" s="193">
        <v>0</v>
      </c>
      <c r="K22" s="158">
        <f t="shared" si="2"/>
        <v>0</v>
      </c>
      <c r="L22" s="193">
        <v>0</v>
      </c>
      <c r="M22" s="193">
        <v>0</v>
      </c>
      <c r="N22" s="158" t="s">
        <v>68</v>
      </c>
      <c r="O22" s="193">
        <v>143</v>
      </c>
      <c r="P22" s="208">
        <v>114</v>
      </c>
      <c r="Q22" s="158">
        <f t="shared" si="4"/>
        <v>79.72027972027972</v>
      </c>
      <c r="R22" s="207">
        <v>90</v>
      </c>
      <c r="S22" s="193">
        <v>112</v>
      </c>
      <c r="T22" s="208">
        <v>87</v>
      </c>
      <c r="U22" s="158">
        <f t="shared" si="5"/>
        <v>77.678571428571431</v>
      </c>
      <c r="V22" s="193">
        <v>109</v>
      </c>
      <c r="W22" s="208">
        <v>81</v>
      </c>
      <c r="X22" s="158">
        <f t="shared" si="6"/>
        <v>74.311926605504581</v>
      </c>
      <c r="Y22" s="156"/>
      <c r="Z22" s="159"/>
    </row>
    <row r="23" spans="1:26" s="135" customFormat="1" ht="18" customHeight="1" x14ac:dyDescent="0.25">
      <c r="A23" s="157" t="s">
        <v>38</v>
      </c>
      <c r="B23" s="193">
        <v>355</v>
      </c>
      <c r="C23" s="193">
        <v>413</v>
      </c>
      <c r="D23" s="193">
        <v>345</v>
      </c>
      <c r="E23" s="158">
        <f t="shared" si="0"/>
        <v>83.535108958837768</v>
      </c>
      <c r="F23" s="193">
        <v>27</v>
      </c>
      <c r="G23" s="193">
        <v>26</v>
      </c>
      <c r="H23" s="158">
        <f t="shared" si="1"/>
        <v>96.296296296296291</v>
      </c>
      <c r="I23" s="193">
        <v>3</v>
      </c>
      <c r="J23" s="193">
        <v>6</v>
      </c>
      <c r="K23" s="158">
        <f t="shared" si="2"/>
        <v>200</v>
      </c>
      <c r="L23" s="193">
        <v>0</v>
      </c>
      <c r="M23" s="193">
        <v>0</v>
      </c>
      <c r="N23" s="158" t="s">
        <v>68</v>
      </c>
      <c r="O23" s="193">
        <v>309</v>
      </c>
      <c r="P23" s="208">
        <v>196</v>
      </c>
      <c r="Q23" s="158">
        <f t="shared" si="4"/>
        <v>63.430420711974108</v>
      </c>
      <c r="R23" s="207">
        <v>241</v>
      </c>
      <c r="S23" s="193">
        <v>324</v>
      </c>
      <c r="T23" s="208">
        <v>240</v>
      </c>
      <c r="U23" s="158">
        <f t="shared" si="5"/>
        <v>74.074074074074076</v>
      </c>
      <c r="V23" s="193">
        <v>299</v>
      </c>
      <c r="W23" s="208">
        <v>212</v>
      </c>
      <c r="X23" s="158">
        <f t="shared" si="6"/>
        <v>70.903010033444815</v>
      </c>
      <c r="Y23" s="156"/>
      <c r="Z23" s="159"/>
    </row>
    <row r="24" spans="1:26" s="135" customFormat="1" ht="18" customHeight="1" x14ac:dyDescent="0.25">
      <c r="A24" s="157" t="s">
        <v>39</v>
      </c>
      <c r="B24" s="193">
        <v>328</v>
      </c>
      <c r="C24" s="193">
        <v>315</v>
      </c>
      <c r="D24" s="193">
        <v>295</v>
      </c>
      <c r="E24" s="158">
        <f t="shared" si="0"/>
        <v>93.650793650793645</v>
      </c>
      <c r="F24" s="193">
        <v>44</v>
      </c>
      <c r="G24" s="193">
        <v>45</v>
      </c>
      <c r="H24" s="158">
        <f t="shared" si="1"/>
        <v>102.27272727272727</v>
      </c>
      <c r="I24" s="193">
        <v>37</v>
      </c>
      <c r="J24" s="193">
        <v>41</v>
      </c>
      <c r="K24" s="158">
        <f t="shared" si="2"/>
        <v>110.81081081081081</v>
      </c>
      <c r="L24" s="193">
        <v>0</v>
      </c>
      <c r="M24" s="193">
        <v>0</v>
      </c>
      <c r="N24" s="158" t="s">
        <v>68</v>
      </c>
      <c r="O24" s="193">
        <v>253</v>
      </c>
      <c r="P24" s="208">
        <v>262</v>
      </c>
      <c r="Q24" s="158">
        <f t="shared" si="4"/>
        <v>103.55731225296442</v>
      </c>
      <c r="R24" s="207">
        <v>217</v>
      </c>
      <c r="S24" s="193">
        <v>219</v>
      </c>
      <c r="T24" s="208">
        <v>202</v>
      </c>
      <c r="U24" s="158">
        <f t="shared" si="5"/>
        <v>92.237442922374427</v>
      </c>
      <c r="V24" s="193">
        <v>204</v>
      </c>
      <c r="W24" s="208">
        <v>194</v>
      </c>
      <c r="X24" s="158">
        <f t="shared" si="6"/>
        <v>95.098039215686271</v>
      </c>
      <c r="Y24" s="156"/>
      <c r="Z24" s="159"/>
    </row>
    <row r="25" spans="1:26" s="135" customFormat="1" ht="18" customHeight="1" x14ac:dyDescent="0.25">
      <c r="A25" s="157" t="s">
        <v>40</v>
      </c>
      <c r="B25" s="193">
        <v>344</v>
      </c>
      <c r="C25" s="193">
        <v>369</v>
      </c>
      <c r="D25" s="193">
        <v>338</v>
      </c>
      <c r="E25" s="158">
        <f t="shared" si="0"/>
        <v>91.598915989159892</v>
      </c>
      <c r="F25" s="193">
        <v>51</v>
      </c>
      <c r="G25" s="193">
        <v>51</v>
      </c>
      <c r="H25" s="158">
        <f t="shared" si="1"/>
        <v>100</v>
      </c>
      <c r="I25" s="193">
        <v>50</v>
      </c>
      <c r="J25" s="193">
        <v>45</v>
      </c>
      <c r="K25" s="158">
        <f t="shared" si="2"/>
        <v>90</v>
      </c>
      <c r="L25" s="193">
        <v>2</v>
      </c>
      <c r="M25" s="193">
        <v>0</v>
      </c>
      <c r="N25" s="158">
        <f t="shared" si="3"/>
        <v>0</v>
      </c>
      <c r="O25" s="193">
        <v>358</v>
      </c>
      <c r="P25" s="208">
        <v>312</v>
      </c>
      <c r="Q25" s="158">
        <f t="shared" si="4"/>
        <v>87.150837988826808</v>
      </c>
      <c r="R25" s="207">
        <v>212</v>
      </c>
      <c r="S25" s="193">
        <v>262</v>
      </c>
      <c r="T25" s="208">
        <v>210</v>
      </c>
      <c r="U25" s="158">
        <f t="shared" si="5"/>
        <v>80.152671755725194</v>
      </c>
      <c r="V25" s="193">
        <v>250</v>
      </c>
      <c r="W25" s="208">
        <v>200</v>
      </c>
      <c r="X25" s="158">
        <f t="shared" si="6"/>
        <v>80</v>
      </c>
      <c r="Y25" s="156"/>
      <c r="Z25" s="159"/>
    </row>
    <row r="26" spans="1:26" s="135" customFormat="1" ht="18" customHeight="1" x14ac:dyDescent="0.25">
      <c r="A26" s="157" t="s">
        <v>41</v>
      </c>
      <c r="B26" s="193">
        <v>226</v>
      </c>
      <c r="C26" s="193">
        <v>236</v>
      </c>
      <c r="D26" s="193">
        <v>224</v>
      </c>
      <c r="E26" s="158">
        <f t="shared" si="0"/>
        <v>94.915254237288138</v>
      </c>
      <c r="F26" s="193">
        <v>8</v>
      </c>
      <c r="G26" s="193">
        <v>23</v>
      </c>
      <c r="H26" s="158">
        <f t="shared" si="1"/>
        <v>287.5</v>
      </c>
      <c r="I26" s="193">
        <v>4</v>
      </c>
      <c r="J26" s="193">
        <v>11</v>
      </c>
      <c r="K26" s="158">
        <f t="shared" si="2"/>
        <v>275</v>
      </c>
      <c r="L26" s="193">
        <v>2</v>
      </c>
      <c r="M26" s="193">
        <v>1</v>
      </c>
      <c r="N26" s="158">
        <f t="shared" si="3"/>
        <v>50</v>
      </c>
      <c r="O26" s="193">
        <v>123</v>
      </c>
      <c r="P26" s="208">
        <v>189</v>
      </c>
      <c r="Q26" s="158">
        <f t="shared" si="4"/>
        <v>153.65853658536585</v>
      </c>
      <c r="R26" s="207">
        <v>155</v>
      </c>
      <c r="S26" s="193">
        <v>166</v>
      </c>
      <c r="T26" s="208">
        <v>155</v>
      </c>
      <c r="U26" s="158">
        <f t="shared" si="5"/>
        <v>93.373493975903614</v>
      </c>
      <c r="V26" s="193">
        <v>136</v>
      </c>
      <c r="W26" s="208">
        <v>127</v>
      </c>
      <c r="X26" s="158">
        <f t="shared" si="6"/>
        <v>93.382352941176478</v>
      </c>
      <c r="Y26" s="156"/>
      <c r="Z26" s="159"/>
    </row>
    <row r="27" spans="1:26" s="135" customFormat="1" ht="18" customHeight="1" x14ac:dyDescent="0.25">
      <c r="A27" s="157" t="s">
        <v>42</v>
      </c>
      <c r="B27" s="193">
        <v>228</v>
      </c>
      <c r="C27" s="193">
        <v>353</v>
      </c>
      <c r="D27" s="193">
        <v>215</v>
      </c>
      <c r="E27" s="158">
        <f t="shared" si="0"/>
        <v>60.906515580736539</v>
      </c>
      <c r="F27" s="193">
        <v>55</v>
      </c>
      <c r="G27" s="193">
        <v>39</v>
      </c>
      <c r="H27" s="158">
        <f t="shared" si="1"/>
        <v>70.909090909090907</v>
      </c>
      <c r="I27" s="193">
        <v>0</v>
      </c>
      <c r="J27" s="193">
        <v>15</v>
      </c>
      <c r="K27" s="158" t="s">
        <v>68</v>
      </c>
      <c r="L27" s="193">
        <v>0</v>
      </c>
      <c r="M27" s="193">
        <v>0</v>
      </c>
      <c r="N27" s="158" t="s">
        <v>68</v>
      </c>
      <c r="O27" s="193">
        <v>150</v>
      </c>
      <c r="P27" s="208">
        <v>166</v>
      </c>
      <c r="Q27" s="158">
        <f t="shared" si="4"/>
        <v>110.66666666666667</v>
      </c>
      <c r="R27" s="207">
        <v>122</v>
      </c>
      <c r="S27" s="193">
        <v>232</v>
      </c>
      <c r="T27" s="208">
        <v>116</v>
      </c>
      <c r="U27" s="158">
        <f t="shared" si="5"/>
        <v>50</v>
      </c>
      <c r="V27" s="193">
        <v>222</v>
      </c>
      <c r="W27" s="208">
        <v>112</v>
      </c>
      <c r="X27" s="158">
        <f t="shared" si="6"/>
        <v>50.450450450450447</v>
      </c>
      <c r="Y27" s="156"/>
      <c r="Z27" s="159"/>
    </row>
    <row r="28" spans="1:26" s="135" customFormat="1" ht="18" customHeight="1" x14ac:dyDescent="0.25">
      <c r="A28" s="157" t="s">
        <v>43</v>
      </c>
      <c r="B28" s="193">
        <v>143</v>
      </c>
      <c r="C28" s="193">
        <v>192</v>
      </c>
      <c r="D28" s="193">
        <v>138</v>
      </c>
      <c r="E28" s="158">
        <f t="shared" si="0"/>
        <v>71.875</v>
      </c>
      <c r="F28" s="193">
        <v>23</v>
      </c>
      <c r="G28" s="193">
        <v>26</v>
      </c>
      <c r="H28" s="158">
        <f t="shared" si="1"/>
        <v>113.04347826086956</v>
      </c>
      <c r="I28" s="193">
        <v>48</v>
      </c>
      <c r="J28" s="193">
        <v>28</v>
      </c>
      <c r="K28" s="158">
        <f t="shared" si="2"/>
        <v>58.333333333333336</v>
      </c>
      <c r="L28" s="193">
        <v>0</v>
      </c>
      <c r="M28" s="193">
        <v>0</v>
      </c>
      <c r="N28" s="158" t="s">
        <v>68</v>
      </c>
      <c r="O28" s="193">
        <v>192</v>
      </c>
      <c r="P28" s="208">
        <v>136</v>
      </c>
      <c r="Q28" s="158">
        <f t="shared" si="4"/>
        <v>70.833333333333343</v>
      </c>
      <c r="R28" s="207">
        <v>82</v>
      </c>
      <c r="S28" s="193">
        <v>127</v>
      </c>
      <c r="T28" s="208">
        <v>80</v>
      </c>
      <c r="U28" s="158">
        <f t="shared" si="5"/>
        <v>62.99212598425197</v>
      </c>
      <c r="V28" s="193">
        <v>125</v>
      </c>
      <c r="W28" s="208">
        <v>78</v>
      </c>
      <c r="X28" s="158">
        <f t="shared" si="6"/>
        <v>62.4</v>
      </c>
      <c r="Y28" s="156"/>
      <c r="Z28" s="159"/>
    </row>
    <row r="29" spans="1:26" s="135" customFormat="1" ht="18" customHeight="1" x14ac:dyDescent="0.25">
      <c r="A29" s="157" t="s">
        <v>44</v>
      </c>
      <c r="B29" s="193">
        <v>135</v>
      </c>
      <c r="C29" s="193">
        <v>141</v>
      </c>
      <c r="D29" s="193">
        <v>133</v>
      </c>
      <c r="E29" s="158">
        <f t="shared" si="0"/>
        <v>94.326241134751783</v>
      </c>
      <c r="F29" s="193">
        <v>13</v>
      </c>
      <c r="G29" s="193">
        <v>7</v>
      </c>
      <c r="H29" s="158">
        <f t="shared" si="1"/>
        <v>53.846153846153847</v>
      </c>
      <c r="I29" s="193">
        <v>1</v>
      </c>
      <c r="J29" s="193">
        <v>5</v>
      </c>
      <c r="K29" s="158" t="s">
        <v>68</v>
      </c>
      <c r="L29" s="193">
        <v>0</v>
      </c>
      <c r="M29" s="193">
        <v>0</v>
      </c>
      <c r="N29" s="158" t="s">
        <v>68</v>
      </c>
      <c r="O29" s="193">
        <v>126</v>
      </c>
      <c r="P29" s="208">
        <v>117</v>
      </c>
      <c r="Q29" s="158">
        <f t="shared" si="4"/>
        <v>92.857142857142861</v>
      </c>
      <c r="R29" s="207">
        <v>95</v>
      </c>
      <c r="S29" s="193">
        <v>100</v>
      </c>
      <c r="T29" s="208">
        <v>95</v>
      </c>
      <c r="U29" s="158">
        <f t="shared" si="5"/>
        <v>95</v>
      </c>
      <c r="V29" s="193">
        <v>89</v>
      </c>
      <c r="W29" s="208">
        <v>83</v>
      </c>
      <c r="X29" s="158">
        <f t="shared" si="6"/>
        <v>93.258426966292134</v>
      </c>
      <c r="Y29" s="156"/>
      <c r="Z29" s="159"/>
    </row>
    <row r="30" spans="1:26" s="135" customFormat="1" ht="18" customHeight="1" x14ac:dyDescent="0.25">
      <c r="A30" s="157" t="s">
        <v>45</v>
      </c>
      <c r="B30" s="193">
        <v>114</v>
      </c>
      <c r="C30" s="193">
        <v>156</v>
      </c>
      <c r="D30" s="193">
        <v>114</v>
      </c>
      <c r="E30" s="158">
        <f t="shared" si="0"/>
        <v>73.076923076923066</v>
      </c>
      <c r="F30" s="193">
        <v>15</v>
      </c>
      <c r="G30" s="193">
        <v>11</v>
      </c>
      <c r="H30" s="158">
        <f t="shared" si="1"/>
        <v>73.333333333333329</v>
      </c>
      <c r="I30" s="193">
        <v>24</v>
      </c>
      <c r="J30" s="193">
        <v>19</v>
      </c>
      <c r="K30" s="158">
        <f t="shared" si="2"/>
        <v>79.166666666666657</v>
      </c>
      <c r="L30" s="193">
        <v>0</v>
      </c>
      <c r="M30" s="193">
        <v>0</v>
      </c>
      <c r="N30" s="158" t="s">
        <v>68</v>
      </c>
      <c r="O30" s="193">
        <v>82</v>
      </c>
      <c r="P30" s="208">
        <v>108</v>
      </c>
      <c r="Q30" s="158">
        <f t="shared" si="4"/>
        <v>131.70731707317074</v>
      </c>
      <c r="R30" s="207">
        <v>71</v>
      </c>
      <c r="S30" s="193">
        <v>124</v>
      </c>
      <c r="T30" s="208">
        <v>71</v>
      </c>
      <c r="U30" s="158">
        <f t="shared" si="5"/>
        <v>57.258064516129039</v>
      </c>
      <c r="V30" s="193">
        <v>115</v>
      </c>
      <c r="W30" s="208">
        <v>62</v>
      </c>
      <c r="X30" s="158">
        <f t="shared" si="6"/>
        <v>53.913043478260867</v>
      </c>
      <c r="Y30" s="156"/>
      <c r="Z30" s="159"/>
    </row>
    <row r="31" spans="1:26" s="135" customFormat="1" ht="18" customHeight="1" x14ac:dyDescent="0.25">
      <c r="A31" s="157" t="s">
        <v>46</v>
      </c>
      <c r="B31" s="193">
        <v>1286</v>
      </c>
      <c r="C31" s="193">
        <v>1823</v>
      </c>
      <c r="D31" s="193">
        <v>1151</v>
      </c>
      <c r="E31" s="158">
        <f t="shared" si="0"/>
        <v>63.137685134393863</v>
      </c>
      <c r="F31" s="193">
        <v>111</v>
      </c>
      <c r="G31" s="193">
        <v>73</v>
      </c>
      <c r="H31" s="158">
        <f t="shared" si="1"/>
        <v>65.765765765765778</v>
      </c>
      <c r="I31" s="193">
        <v>34</v>
      </c>
      <c r="J31" s="193">
        <v>20</v>
      </c>
      <c r="K31" s="158">
        <f t="shared" si="2"/>
        <v>58.82352941176471</v>
      </c>
      <c r="L31" s="193">
        <v>0</v>
      </c>
      <c r="M31" s="193">
        <v>0</v>
      </c>
      <c r="N31" s="158" t="s">
        <v>68</v>
      </c>
      <c r="O31" s="193">
        <v>838</v>
      </c>
      <c r="P31" s="208">
        <v>766</v>
      </c>
      <c r="Q31" s="158">
        <f t="shared" si="4"/>
        <v>91.408114558472548</v>
      </c>
      <c r="R31" s="207">
        <v>796</v>
      </c>
      <c r="S31" s="193">
        <v>1191</v>
      </c>
      <c r="T31" s="208">
        <v>738</v>
      </c>
      <c r="U31" s="158">
        <f t="shared" si="5"/>
        <v>61.964735516372791</v>
      </c>
      <c r="V31" s="193">
        <v>1029</v>
      </c>
      <c r="W31" s="208">
        <v>667</v>
      </c>
      <c r="X31" s="158">
        <f t="shared" si="6"/>
        <v>64.820213799805643</v>
      </c>
      <c r="Y31" s="156"/>
      <c r="Z31" s="159"/>
    </row>
    <row r="32" spans="1:26" s="135" customFormat="1" ht="18" customHeight="1" x14ac:dyDescent="0.25">
      <c r="A32" s="157" t="s">
        <v>47</v>
      </c>
      <c r="B32" s="193">
        <v>489</v>
      </c>
      <c r="C32" s="193">
        <v>655</v>
      </c>
      <c r="D32" s="193">
        <v>456</v>
      </c>
      <c r="E32" s="158">
        <f t="shared" si="0"/>
        <v>69.618320610687022</v>
      </c>
      <c r="F32" s="193">
        <v>21</v>
      </c>
      <c r="G32" s="193">
        <v>29</v>
      </c>
      <c r="H32" s="158">
        <f t="shared" si="1"/>
        <v>138.0952380952381</v>
      </c>
      <c r="I32" s="193">
        <v>0</v>
      </c>
      <c r="J32" s="193">
        <v>3</v>
      </c>
      <c r="K32" s="158" t="s">
        <v>68</v>
      </c>
      <c r="L32" s="193">
        <v>0</v>
      </c>
      <c r="M32" s="193">
        <v>0</v>
      </c>
      <c r="N32" s="158" t="s">
        <v>68</v>
      </c>
      <c r="O32" s="193">
        <v>343</v>
      </c>
      <c r="P32" s="208">
        <v>384</v>
      </c>
      <c r="Q32" s="158">
        <f t="shared" si="4"/>
        <v>111.9533527696793</v>
      </c>
      <c r="R32" s="207">
        <v>292</v>
      </c>
      <c r="S32" s="193">
        <v>473</v>
      </c>
      <c r="T32" s="208">
        <v>277</v>
      </c>
      <c r="U32" s="158">
        <f t="shared" si="5"/>
        <v>58.562367864693442</v>
      </c>
      <c r="V32" s="193">
        <v>445</v>
      </c>
      <c r="W32" s="208">
        <v>265</v>
      </c>
      <c r="X32" s="158">
        <f t="shared" si="6"/>
        <v>59.550561797752813</v>
      </c>
      <c r="Y32" s="156"/>
      <c r="Z32" s="159"/>
    </row>
    <row r="33" spans="1:26" s="135" customFormat="1" ht="18" customHeight="1" x14ac:dyDescent="0.25">
      <c r="A33" s="157" t="s">
        <v>48</v>
      </c>
      <c r="B33" s="193">
        <v>545</v>
      </c>
      <c r="C33" s="193">
        <v>642</v>
      </c>
      <c r="D33" s="193">
        <v>528</v>
      </c>
      <c r="E33" s="158">
        <f t="shared" si="0"/>
        <v>82.242990654205599</v>
      </c>
      <c r="F33" s="193">
        <v>31</v>
      </c>
      <c r="G33" s="193">
        <v>29</v>
      </c>
      <c r="H33" s="158">
        <f t="shared" si="1"/>
        <v>93.548387096774192</v>
      </c>
      <c r="I33" s="193">
        <v>31</v>
      </c>
      <c r="J33" s="193">
        <v>11</v>
      </c>
      <c r="K33" s="158">
        <f t="shared" si="2"/>
        <v>35.483870967741936</v>
      </c>
      <c r="L33" s="193">
        <v>1</v>
      </c>
      <c r="M33" s="193">
        <v>0</v>
      </c>
      <c r="N33" s="158">
        <f t="shared" si="3"/>
        <v>0</v>
      </c>
      <c r="O33" s="193">
        <v>503</v>
      </c>
      <c r="P33" s="208">
        <v>439</v>
      </c>
      <c r="Q33" s="158">
        <f t="shared" si="4"/>
        <v>87.276341948310147</v>
      </c>
      <c r="R33" s="207">
        <v>366</v>
      </c>
      <c r="S33" s="193">
        <v>474</v>
      </c>
      <c r="T33" s="208">
        <v>363</v>
      </c>
      <c r="U33" s="158">
        <f t="shared" si="5"/>
        <v>76.582278481012651</v>
      </c>
      <c r="V33" s="193">
        <v>432</v>
      </c>
      <c r="W33" s="208">
        <v>330</v>
      </c>
      <c r="X33" s="158">
        <f t="shared" si="6"/>
        <v>76.388888888888886</v>
      </c>
      <c r="Y33" s="156"/>
      <c r="Z33" s="159"/>
    </row>
    <row r="34" spans="1:26" s="135" customFormat="1" ht="18" customHeight="1" x14ac:dyDescent="0.25">
      <c r="A34" s="157" t="s">
        <v>49</v>
      </c>
      <c r="B34" s="193">
        <v>111</v>
      </c>
      <c r="C34" s="193">
        <v>113</v>
      </c>
      <c r="D34" s="193">
        <v>111</v>
      </c>
      <c r="E34" s="158">
        <f t="shared" si="0"/>
        <v>98.230088495575217</v>
      </c>
      <c r="F34" s="193">
        <v>13</v>
      </c>
      <c r="G34" s="193">
        <v>4</v>
      </c>
      <c r="H34" s="158">
        <f t="shared" si="1"/>
        <v>30.76923076923077</v>
      </c>
      <c r="I34" s="193">
        <v>2</v>
      </c>
      <c r="J34" s="193">
        <v>0</v>
      </c>
      <c r="K34" s="158">
        <f t="shared" si="2"/>
        <v>0</v>
      </c>
      <c r="L34" s="193">
        <v>3</v>
      </c>
      <c r="M34" s="193">
        <v>0</v>
      </c>
      <c r="N34" s="158">
        <f t="shared" si="3"/>
        <v>0</v>
      </c>
      <c r="O34" s="193">
        <v>105</v>
      </c>
      <c r="P34" s="208">
        <v>104</v>
      </c>
      <c r="Q34" s="158">
        <f t="shared" si="4"/>
        <v>99.047619047619051</v>
      </c>
      <c r="R34" s="207">
        <v>72</v>
      </c>
      <c r="S34" s="193">
        <v>80</v>
      </c>
      <c r="T34" s="208">
        <v>72</v>
      </c>
      <c r="U34" s="158">
        <f t="shared" si="5"/>
        <v>90</v>
      </c>
      <c r="V34" s="193">
        <v>73</v>
      </c>
      <c r="W34" s="208">
        <v>67</v>
      </c>
      <c r="X34" s="158">
        <f t="shared" si="6"/>
        <v>91.780821917808225</v>
      </c>
      <c r="Y34" s="156"/>
      <c r="Z34" s="159"/>
    </row>
    <row r="35" spans="1:26" ht="15" x14ac:dyDescent="0.25">
      <c r="A35" s="44" t="s">
        <v>50</v>
      </c>
      <c r="B35" s="194">
        <v>37</v>
      </c>
      <c r="C35" s="194">
        <v>91</v>
      </c>
      <c r="D35" s="194">
        <v>36</v>
      </c>
      <c r="E35" s="158">
        <f t="shared" si="0"/>
        <v>39.560439560439562</v>
      </c>
      <c r="F35" s="194">
        <v>8</v>
      </c>
      <c r="G35" s="194">
        <v>0</v>
      </c>
      <c r="H35" s="158">
        <f t="shared" si="1"/>
        <v>0</v>
      </c>
      <c r="I35" s="195">
        <v>0</v>
      </c>
      <c r="J35" s="195">
        <v>0</v>
      </c>
      <c r="K35" s="158" t="s">
        <v>68</v>
      </c>
      <c r="L35" s="195">
        <v>0</v>
      </c>
      <c r="M35" s="195">
        <v>0</v>
      </c>
      <c r="N35" s="158" t="s">
        <v>68</v>
      </c>
      <c r="O35" s="195">
        <v>67</v>
      </c>
      <c r="P35" s="195">
        <v>30</v>
      </c>
      <c r="Q35" s="158">
        <f t="shared" si="4"/>
        <v>44.776119402985074</v>
      </c>
      <c r="R35" s="207">
        <v>20</v>
      </c>
      <c r="S35" s="195">
        <v>56</v>
      </c>
      <c r="T35" s="195">
        <v>20</v>
      </c>
      <c r="U35" s="158">
        <f t="shared" si="5"/>
        <v>35.714285714285715</v>
      </c>
      <c r="V35" s="194">
        <v>52</v>
      </c>
      <c r="W35" s="194">
        <v>18</v>
      </c>
      <c r="X35" s="158">
        <f t="shared" si="6"/>
        <v>34.615384615384613</v>
      </c>
    </row>
    <row r="36" spans="1:26" ht="14.25" customHeight="1" x14ac:dyDescent="0.2">
      <c r="A36" s="138"/>
      <c r="B36" s="229" t="s">
        <v>111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</row>
    <row r="37" spans="1:26" x14ac:dyDescent="0.2">
      <c r="A37" s="138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</row>
    <row r="38" spans="1:26" x14ac:dyDescent="0.2">
      <c r="A38" s="138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</row>
    <row r="39" spans="1:26" x14ac:dyDescent="0.2">
      <c r="I39" s="139"/>
      <c r="J39" s="139"/>
      <c r="K39" s="139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</row>
    <row r="40" spans="1:26" x14ac:dyDescent="0.2"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6" x14ac:dyDescent="0.2"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6" x14ac:dyDescent="0.2"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6" x14ac:dyDescent="0.2"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6" x14ac:dyDescent="0.2"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6" x14ac:dyDescent="0.2"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6" x14ac:dyDescent="0.2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6" x14ac:dyDescent="0.2"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6" x14ac:dyDescent="0.2"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9:21" x14ac:dyDescent="0.2"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9:21" x14ac:dyDescent="0.2"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9:21" x14ac:dyDescent="0.2"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9:21" x14ac:dyDescent="0.2"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9:21" x14ac:dyDescent="0.2"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9:21" x14ac:dyDescent="0.2"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9:21" x14ac:dyDescent="0.2"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9:21" x14ac:dyDescent="0.2"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9:21" x14ac:dyDescent="0.2"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9:21" x14ac:dyDescent="0.2"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9:21" x14ac:dyDescent="0.2"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</row>
    <row r="60" spans="9:21" x14ac:dyDescent="0.2"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9:21" x14ac:dyDescent="0.2"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9:21" x14ac:dyDescent="0.2"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</row>
    <row r="63" spans="9:21" x14ac:dyDescent="0.2"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9:21" x14ac:dyDescent="0.2"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9:21" x14ac:dyDescent="0.2"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</row>
    <row r="66" spans="9:21" x14ac:dyDescent="0.2"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9:21" x14ac:dyDescent="0.2"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</row>
    <row r="68" spans="9:21" x14ac:dyDescent="0.2"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9:21" x14ac:dyDescent="0.2"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</row>
    <row r="70" spans="9:21" x14ac:dyDescent="0.2"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9:21" x14ac:dyDescent="0.2"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9:21" x14ac:dyDescent="0.2"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9:21" x14ac:dyDescent="0.2"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9:21" x14ac:dyDescent="0.2"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9:21" x14ac:dyDescent="0.2"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9:21" x14ac:dyDescent="0.2"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9:21" x14ac:dyDescent="0.2"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</row>
    <row r="78" spans="9:21" x14ac:dyDescent="0.2"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</row>
    <row r="79" spans="9:21" x14ac:dyDescent="0.2"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9:21" x14ac:dyDescent="0.2"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9:21" x14ac:dyDescent="0.2"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</row>
    <row r="82" spans="9:21" x14ac:dyDescent="0.2"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</row>
    <row r="83" spans="9:21" x14ac:dyDescent="0.2"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</row>
    <row r="84" spans="9:21" x14ac:dyDescent="0.2"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</row>
    <row r="85" spans="9:21" x14ac:dyDescent="0.2"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</row>
    <row r="86" spans="9:21" x14ac:dyDescent="0.2"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</row>
    <row r="87" spans="9:21" x14ac:dyDescent="0.2"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</row>
    <row r="88" spans="9:21" x14ac:dyDescent="0.2"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</row>
    <row r="89" spans="9:21" x14ac:dyDescent="0.2"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</row>
    <row r="90" spans="9:21" x14ac:dyDescent="0.2"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</row>
  </sheetData>
  <mergeCells count="37">
    <mergeCell ref="A1:X1"/>
    <mergeCell ref="V5:X5"/>
    <mergeCell ref="V6:V7"/>
    <mergeCell ref="W6:W7"/>
    <mergeCell ref="X6:X7"/>
    <mergeCell ref="T6:T7"/>
    <mergeCell ref="U6:U7"/>
    <mergeCell ref="O5:Q5"/>
    <mergeCell ref="O6:O7"/>
    <mergeCell ref="P6:P7"/>
    <mergeCell ref="Q6:Q7"/>
    <mergeCell ref="S6:S7"/>
    <mergeCell ref="M6:M7"/>
    <mergeCell ref="N6:N7"/>
    <mergeCell ref="F6:F7"/>
    <mergeCell ref="A2:X2"/>
    <mergeCell ref="B36:X38"/>
    <mergeCell ref="T4:U4"/>
    <mergeCell ref="A5:A7"/>
    <mergeCell ref="C5:E5"/>
    <mergeCell ref="F5:H5"/>
    <mergeCell ref="I5:K5"/>
    <mergeCell ref="L5:N5"/>
    <mergeCell ref="S5:U5"/>
    <mergeCell ref="C6:C7"/>
    <mergeCell ref="D6:D7"/>
    <mergeCell ref="E6:E7"/>
    <mergeCell ref="I6:I7"/>
    <mergeCell ref="J6:J7"/>
    <mergeCell ref="K6:K7"/>
    <mergeCell ref="L6:L7"/>
    <mergeCell ref="G6:G7"/>
    <mergeCell ref="A3:X3"/>
    <mergeCell ref="V4:X4"/>
    <mergeCell ref="B6:B7"/>
    <mergeCell ref="R6:R7"/>
    <mergeCell ref="H6:H7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zoomScaleNormal="100" zoomScaleSheetLayoutView="80" workbookViewId="0">
      <selection activeCell="C13" sqref="C13:C14"/>
    </sheetView>
  </sheetViews>
  <sheetFormatPr defaultColWidth="8" defaultRowHeight="12.75" x14ac:dyDescent="0.2"/>
  <cols>
    <col min="1" max="1" width="60.85546875" style="71" customWidth="1"/>
    <col min="2" max="2" width="17.5703125" style="71" customWidth="1"/>
    <col min="3" max="3" width="17.42578125" style="71" customWidth="1"/>
    <col min="4" max="4" width="10.85546875" style="71" customWidth="1"/>
    <col min="5" max="5" width="11.5703125" style="71" customWidth="1"/>
    <col min="6" max="16384" width="8" style="71"/>
  </cols>
  <sheetData>
    <row r="1" spans="1:11" ht="54.75" customHeight="1" x14ac:dyDescent="0.2">
      <c r="A1" s="212" t="s">
        <v>59</v>
      </c>
      <c r="B1" s="212"/>
      <c r="C1" s="212"/>
      <c r="D1" s="212"/>
      <c r="E1" s="212"/>
    </row>
    <row r="2" spans="1:11" s="73" customFormat="1" ht="23.25" customHeight="1" x14ac:dyDescent="0.25">
      <c r="A2" s="217" t="s">
        <v>0</v>
      </c>
      <c r="B2" s="213" t="s">
        <v>116</v>
      </c>
      <c r="C2" s="213" t="s">
        <v>117</v>
      </c>
      <c r="D2" s="215" t="s">
        <v>1</v>
      </c>
      <c r="E2" s="216"/>
    </row>
    <row r="3" spans="1:11" s="73" customFormat="1" ht="42" customHeight="1" x14ac:dyDescent="0.25">
      <c r="A3" s="218"/>
      <c r="B3" s="214"/>
      <c r="C3" s="214"/>
      <c r="D3" s="75" t="s">
        <v>2</v>
      </c>
      <c r="E3" s="76" t="s">
        <v>51</v>
      </c>
    </row>
    <row r="4" spans="1:11" s="80" customFormat="1" ht="15.75" customHeight="1" x14ac:dyDescent="0.25">
      <c r="A4" s="78" t="s">
        <v>3</v>
      </c>
      <c r="B4" s="78">
        <v>1</v>
      </c>
      <c r="C4" s="78">
        <v>2</v>
      </c>
      <c r="D4" s="78">
        <v>3</v>
      </c>
      <c r="E4" s="78">
        <v>4</v>
      </c>
    </row>
    <row r="5" spans="1:11" s="80" customFormat="1" ht="30" customHeight="1" x14ac:dyDescent="0.25">
      <c r="A5" s="7" t="s">
        <v>108</v>
      </c>
      <c r="B5" s="177" t="s">
        <v>87</v>
      </c>
      <c r="C5" s="177">
        <f>'4'!B8</f>
        <v>1942</v>
      </c>
      <c r="D5" s="8" t="s">
        <v>87</v>
      </c>
      <c r="E5" s="113" t="s">
        <v>87</v>
      </c>
    </row>
    <row r="6" spans="1:11" s="73" customFormat="1" ht="30" customHeight="1" x14ac:dyDescent="0.25">
      <c r="A6" s="81" t="s">
        <v>53</v>
      </c>
      <c r="B6" s="69">
        <f>'4'!C8</f>
        <v>2332</v>
      </c>
      <c r="C6" s="69">
        <f>'4'!D8</f>
        <v>1883</v>
      </c>
      <c r="D6" s="8">
        <f t="shared" ref="D6:D10" si="0">C6/B6*100</f>
        <v>80.746140651801028</v>
      </c>
      <c r="E6" s="113">
        <f t="shared" ref="E6:E10" si="1">C6-B6</f>
        <v>-449</v>
      </c>
      <c r="K6" s="114"/>
    </row>
    <row r="7" spans="1:11" s="73" customFormat="1" ht="30" customHeight="1" x14ac:dyDescent="0.25">
      <c r="A7" s="88" t="s">
        <v>81</v>
      </c>
      <c r="B7" s="69">
        <f>'4'!F8</f>
        <v>161</v>
      </c>
      <c r="C7" s="69">
        <f>'4'!G8</f>
        <v>161</v>
      </c>
      <c r="D7" s="8">
        <f t="shared" si="0"/>
        <v>100</v>
      </c>
      <c r="E7" s="113">
        <f t="shared" si="1"/>
        <v>0</v>
      </c>
      <c r="K7" s="114"/>
    </row>
    <row r="8" spans="1:11" s="73" customFormat="1" ht="30" customHeight="1" x14ac:dyDescent="0.25">
      <c r="A8" s="81" t="s">
        <v>54</v>
      </c>
      <c r="B8" s="69">
        <f>'4'!I8</f>
        <v>89</v>
      </c>
      <c r="C8" s="69">
        <f>'4'!J8</f>
        <v>72</v>
      </c>
      <c r="D8" s="8">
        <f t="shared" si="0"/>
        <v>80.898876404494374</v>
      </c>
      <c r="E8" s="113">
        <f t="shared" si="1"/>
        <v>-17</v>
      </c>
      <c r="K8" s="114"/>
    </row>
    <row r="9" spans="1:11" s="73" customFormat="1" ht="45.75" customHeight="1" x14ac:dyDescent="0.25">
      <c r="A9" s="81" t="s">
        <v>55</v>
      </c>
      <c r="B9" s="69">
        <f>'4'!L8</f>
        <v>8</v>
      </c>
      <c r="C9" s="69">
        <f>'4'!M8</f>
        <v>5</v>
      </c>
      <c r="D9" s="8">
        <f t="shared" si="0"/>
        <v>62.5</v>
      </c>
      <c r="E9" s="113">
        <f t="shared" si="1"/>
        <v>-3</v>
      </c>
      <c r="K9" s="114"/>
    </row>
    <row r="10" spans="1:11" s="73" customFormat="1" ht="55.5" customHeight="1" x14ac:dyDescent="0.25">
      <c r="A10" s="81" t="s">
        <v>56</v>
      </c>
      <c r="B10" s="69">
        <f>'4'!O8</f>
        <v>1380</v>
      </c>
      <c r="C10" s="69">
        <f>'4'!P8</f>
        <v>1489</v>
      </c>
      <c r="D10" s="8">
        <f t="shared" si="0"/>
        <v>107.89855072463767</v>
      </c>
      <c r="E10" s="113">
        <f t="shared" si="1"/>
        <v>109</v>
      </c>
      <c r="K10" s="114"/>
    </row>
    <row r="11" spans="1:11" s="73" customFormat="1" ht="12.75" customHeight="1" x14ac:dyDescent="0.25">
      <c r="A11" s="219" t="s">
        <v>4</v>
      </c>
      <c r="B11" s="220"/>
      <c r="C11" s="220"/>
      <c r="D11" s="220"/>
      <c r="E11" s="220"/>
      <c r="K11" s="114"/>
    </row>
    <row r="12" spans="1:11" s="73" customFormat="1" ht="15" customHeight="1" x14ac:dyDescent="0.25">
      <c r="A12" s="221"/>
      <c r="B12" s="222"/>
      <c r="C12" s="222"/>
      <c r="D12" s="222"/>
      <c r="E12" s="222"/>
      <c r="K12" s="114"/>
    </row>
    <row r="13" spans="1:11" s="73" customFormat="1" ht="20.25" customHeight="1" x14ac:dyDescent="0.25">
      <c r="A13" s="217" t="s">
        <v>0</v>
      </c>
      <c r="B13" s="223" t="s">
        <v>118</v>
      </c>
      <c r="C13" s="223" t="s">
        <v>119</v>
      </c>
      <c r="D13" s="215" t="s">
        <v>1</v>
      </c>
      <c r="E13" s="216"/>
      <c r="K13" s="114"/>
    </row>
    <row r="14" spans="1:11" ht="35.25" customHeight="1" x14ac:dyDescent="0.2">
      <c r="A14" s="218"/>
      <c r="B14" s="223"/>
      <c r="C14" s="223"/>
      <c r="D14" s="75" t="s">
        <v>2</v>
      </c>
      <c r="E14" s="76" t="s">
        <v>52</v>
      </c>
      <c r="K14" s="114"/>
    </row>
    <row r="15" spans="1:11" ht="30" customHeight="1" x14ac:dyDescent="0.2">
      <c r="A15" s="179" t="s">
        <v>89</v>
      </c>
      <c r="B15" s="93" t="s">
        <v>87</v>
      </c>
      <c r="C15" s="93">
        <f>'4'!R8</f>
        <v>1289</v>
      </c>
      <c r="D15" s="147" t="s">
        <v>87</v>
      </c>
      <c r="E15" s="180" t="s">
        <v>87</v>
      </c>
      <c r="K15" s="114"/>
    </row>
    <row r="16" spans="1:11" ht="30" customHeight="1" x14ac:dyDescent="0.2">
      <c r="A16" s="100" t="s">
        <v>57</v>
      </c>
      <c r="B16" s="150">
        <f>'4'!S8</f>
        <v>1622</v>
      </c>
      <c r="C16" s="150">
        <f>'4'!T8</f>
        <v>1249</v>
      </c>
      <c r="D16" s="151">
        <f t="shared" ref="D16:D17" si="2">C16/B16*100</f>
        <v>77.003699136868065</v>
      </c>
      <c r="E16" s="141">
        <f t="shared" ref="E16:E17" si="3">C16-B16</f>
        <v>-373</v>
      </c>
      <c r="K16" s="114"/>
    </row>
    <row r="17" spans="1:11" ht="30" customHeight="1" x14ac:dyDescent="0.2">
      <c r="A17" s="100" t="s">
        <v>58</v>
      </c>
      <c r="B17" s="150">
        <f>'4'!V8</f>
        <v>1529</v>
      </c>
      <c r="C17" s="150">
        <f>'4'!W8</f>
        <v>1165</v>
      </c>
      <c r="D17" s="151">
        <f t="shared" si="2"/>
        <v>76.193590582079793</v>
      </c>
      <c r="E17" s="141">
        <f t="shared" si="3"/>
        <v>-364</v>
      </c>
      <c r="K17" s="114"/>
    </row>
    <row r="18" spans="1:11" ht="12.75" customHeight="1" x14ac:dyDescent="0.2">
      <c r="A18" s="237" t="s">
        <v>111</v>
      </c>
      <c r="B18" s="237"/>
      <c r="C18" s="237"/>
      <c r="D18" s="237"/>
      <c r="E18" s="237"/>
    </row>
    <row r="19" spans="1:11" x14ac:dyDescent="0.2">
      <c r="A19" s="238"/>
      <c r="B19" s="238"/>
      <c r="C19" s="238"/>
      <c r="D19" s="238"/>
      <c r="E19" s="238"/>
    </row>
    <row r="20" spans="1:11" x14ac:dyDescent="0.2">
      <c r="A20" s="238"/>
      <c r="B20" s="238"/>
      <c r="C20" s="238"/>
      <c r="D20" s="238"/>
      <c r="E20" s="238"/>
    </row>
    <row r="21" spans="1:11" x14ac:dyDescent="0.2">
      <c r="A21" s="238"/>
      <c r="B21" s="238"/>
      <c r="C21" s="238"/>
      <c r="D21" s="238"/>
      <c r="E21" s="238"/>
    </row>
    <row r="22" spans="1:11" x14ac:dyDescent="0.2">
      <c r="A22" s="238"/>
      <c r="B22" s="238"/>
      <c r="C22" s="238"/>
      <c r="D22" s="238"/>
      <c r="E22" s="238"/>
    </row>
  </sheetData>
  <mergeCells count="11">
    <mergeCell ref="A18:E22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9"/>
  <sheetViews>
    <sheetView zoomScaleNormal="100" zoomScaleSheetLayoutView="90" workbookViewId="0">
      <selection activeCell="C10" sqref="C10"/>
    </sheetView>
  </sheetViews>
  <sheetFormatPr defaultRowHeight="14.25" x14ac:dyDescent="0.2"/>
  <cols>
    <col min="1" max="1" width="28" style="137" customWidth="1"/>
    <col min="2" max="2" width="13.42578125" style="137" customWidth="1"/>
    <col min="3" max="17" width="7.7109375" style="137" customWidth="1"/>
    <col min="18" max="18" width="12.5703125" style="137" customWidth="1"/>
    <col min="19" max="24" width="7.7109375" style="137" customWidth="1"/>
    <col min="25" max="16384" width="9.140625" style="137"/>
  </cols>
  <sheetData>
    <row r="1" spans="1:26" s="119" customFormat="1" ht="20.100000000000001" customHeight="1" x14ac:dyDescent="0.25">
      <c r="A1" s="240" t="s">
        <v>98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1:26" s="119" customFormat="1" ht="20.100000000000001" customHeight="1" x14ac:dyDescent="0.25">
      <c r="A2" s="239" t="s">
        <v>121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6" s="123" customFormat="1" ht="14.25" customHeight="1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1"/>
      <c r="L3" s="120"/>
      <c r="M3" s="120"/>
      <c r="N3" s="121"/>
      <c r="O3" s="122"/>
      <c r="P3" s="122"/>
      <c r="Q3" s="122"/>
      <c r="R3" s="122"/>
      <c r="T3" s="122"/>
      <c r="U3" s="121"/>
      <c r="V3" s="225" t="s">
        <v>5</v>
      </c>
      <c r="W3" s="225"/>
      <c r="X3" s="225"/>
    </row>
    <row r="4" spans="1:26" s="124" customFormat="1" ht="78" customHeight="1" x14ac:dyDescent="0.25">
      <c r="A4" s="243"/>
      <c r="B4" s="204" t="s">
        <v>110</v>
      </c>
      <c r="C4" s="234" t="s">
        <v>6</v>
      </c>
      <c r="D4" s="235"/>
      <c r="E4" s="236"/>
      <c r="F4" s="232" t="s">
        <v>78</v>
      </c>
      <c r="G4" s="232"/>
      <c r="H4" s="232"/>
      <c r="I4" s="232" t="s">
        <v>9</v>
      </c>
      <c r="J4" s="232"/>
      <c r="K4" s="232"/>
      <c r="L4" s="232" t="s">
        <v>10</v>
      </c>
      <c r="M4" s="232"/>
      <c r="N4" s="232"/>
      <c r="O4" s="234" t="s">
        <v>8</v>
      </c>
      <c r="P4" s="235"/>
      <c r="Q4" s="236"/>
      <c r="R4" s="205" t="s">
        <v>85</v>
      </c>
      <c r="S4" s="232" t="s">
        <v>11</v>
      </c>
      <c r="T4" s="232"/>
      <c r="U4" s="232"/>
      <c r="V4" s="232" t="s">
        <v>15</v>
      </c>
      <c r="W4" s="232"/>
      <c r="X4" s="232"/>
    </row>
    <row r="5" spans="1:26" s="127" customFormat="1" ht="26.25" customHeight="1" x14ac:dyDescent="0.25">
      <c r="A5" s="244"/>
      <c r="B5" s="246" t="s">
        <v>124</v>
      </c>
      <c r="C5" s="246" t="s">
        <v>23</v>
      </c>
      <c r="D5" s="246" t="s">
        <v>124</v>
      </c>
      <c r="E5" s="241" t="s">
        <v>2</v>
      </c>
      <c r="F5" s="226" t="s">
        <v>23</v>
      </c>
      <c r="G5" s="226" t="s">
        <v>124</v>
      </c>
      <c r="H5" s="228" t="s">
        <v>2</v>
      </c>
      <c r="I5" s="226" t="s">
        <v>23</v>
      </c>
      <c r="J5" s="226" t="s">
        <v>124</v>
      </c>
      <c r="K5" s="228" t="s">
        <v>2</v>
      </c>
      <c r="L5" s="226" t="s">
        <v>23</v>
      </c>
      <c r="M5" s="226" t="s">
        <v>106</v>
      </c>
      <c r="N5" s="228" t="s">
        <v>2</v>
      </c>
      <c r="O5" s="226" t="s">
        <v>23</v>
      </c>
      <c r="P5" s="226" t="s">
        <v>106</v>
      </c>
      <c r="Q5" s="228" t="s">
        <v>2</v>
      </c>
      <c r="R5" s="241">
        <v>2022</v>
      </c>
      <c r="S5" s="226" t="s">
        <v>23</v>
      </c>
      <c r="T5" s="226" t="s">
        <v>106</v>
      </c>
      <c r="U5" s="228" t="s">
        <v>2</v>
      </c>
      <c r="V5" s="226" t="s">
        <v>23</v>
      </c>
      <c r="W5" s="226" t="s">
        <v>106</v>
      </c>
      <c r="X5" s="228" t="s">
        <v>2</v>
      </c>
    </row>
    <row r="6" spans="1:26" s="127" customFormat="1" ht="7.5" customHeight="1" x14ac:dyDescent="0.25">
      <c r="A6" s="245"/>
      <c r="B6" s="247"/>
      <c r="C6" s="247"/>
      <c r="D6" s="247"/>
      <c r="E6" s="242"/>
      <c r="F6" s="226"/>
      <c r="G6" s="226"/>
      <c r="H6" s="228"/>
      <c r="I6" s="226"/>
      <c r="J6" s="226"/>
      <c r="K6" s="228"/>
      <c r="L6" s="226"/>
      <c r="M6" s="226"/>
      <c r="N6" s="228"/>
      <c r="O6" s="226"/>
      <c r="P6" s="226"/>
      <c r="Q6" s="228"/>
      <c r="R6" s="242"/>
      <c r="S6" s="226"/>
      <c r="T6" s="226"/>
      <c r="U6" s="228"/>
      <c r="V6" s="226"/>
      <c r="W6" s="226"/>
      <c r="X6" s="228"/>
    </row>
    <row r="7" spans="1:26" s="130" customFormat="1" ht="11.25" customHeight="1" x14ac:dyDescent="0.25">
      <c r="A7" s="128" t="s">
        <v>3</v>
      </c>
      <c r="B7" s="129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  <c r="L7" s="129">
        <v>11</v>
      </c>
      <c r="M7" s="129">
        <v>12</v>
      </c>
      <c r="N7" s="129">
        <v>13</v>
      </c>
      <c r="O7" s="129">
        <v>14</v>
      </c>
      <c r="P7" s="129">
        <v>15</v>
      </c>
      <c r="Q7" s="129">
        <v>16</v>
      </c>
      <c r="R7" s="129">
        <v>17</v>
      </c>
      <c r="S7" s="129">
        <v>18</v>
      </c>
      <c r="T7" s="129">
        <v>19</v>
      </c>
      <c r="U7" s="129">
        <v>20</v>
      </c>
      <c r="V7" s="129">
        <v>21</v>
      </c>
      <c r="W7" s="129">
        <v>22</v>
      </c>
      <c r="X7" s="129">
        <v>23</v>
      </c>
    </row>
    <row r="8" spans="1:26" s="133" customFormat="1" ht="16.5" customHeight="1" x14ac:dyDescent="0.25">
      <c r="A8" s="43" t="s">
        <v>24</v>
      </c>
      <c r="B8" s="131">
        <f>SUM(B9:B34)</f>
        <v>1942</v>
      </c>
      <c r="C8" s="131">
        <f>SUM(C9:C34)</f>
        <v>2332</v>
      </c>
      <c r="D8" s="131">
        <f>SUM(D9:D34)</f>
        <v>1883</v>
      </c>
      <c r="E8" s="132">
        <f>D8/C8*100</f>
        <v>80.746140651801028</v>
      </c>
      <c r="F8" s="131">
        <f>SUM(F9:F34)</f>
        <v>161</v>
      </c>
      <c r="G8" s="131">
        <f>SUM(G9:G34)</f>
        <v>161</v>
      </c>
      <c r="H8" s="132">
        <f>G8/F8*100</f>
        <v>100</v>
      </c>
      <c r="I8" s="131">
        <f>SUM(I9:I34)</f>
        <v>89</v>
      </c>
      <c r="J8" s="131">
        <f>SUM(J9:J34)</f>
        <v>72</v>
      </c>
      <c r="K8" s="132">
        <f>J8/I8*100</f>
        <v>80.898876404494374</v>
      </c>
      <c r="L8" s="131">
        <f>SUM(L9:L34)</f>
        <v>8</v>
      </c>
      <c r="M8" s="131">
        <f>SUM(M9:M34)</f>
        <v>5</v>
      </c>
      <c r="N8" s="132">
        <f>M8/L8*100</f>
        <v>62.5</v>
      </c>
      <c r="O8" s="131">
        <f>SUM(O9:O34)</f>
        <v>1380</v>
      </c>
      <c r="P8" s="131">
        <f>SUM(P9:P34)</f>
        <v>1489</v>
      </c>
      <c r="Q8" s="132">
        <f>P8/O8*100</f>
        <v>107.89855072463767</v>
      </c>
      <c r="R8" s="131">
        <f>SUM(R9:R34)</f>
        <v>1289</v>
      </c>
      <c r="S8" s="131">
        <f>SUM(S9:S34)</f>
        <v>1622</v>
      </c>
      <c r="T8" s="131">
        <f>SUM(T9:T34)</f>
        <v>1249</v>
      </c>
      <c r="U8" s="132">
        <f>T8/S8*100</f>
        <v>77.003699136868065</v>
      </c>
      <c r="V8" s="131">
        <f>SUM(V9:V34)</f>
        <v>1529</v>
      </c>
      <c r="W8" s="131">
        <f>SUM(W9:W34)</f>
        <v>1165</v>
      </c>
      <c r="X8" s="132">
        <f>W8/V8*100</f>
        <v>76.193590582079793</v>
      </c>
      <c r="Y8" s="156"/>
    </row>
    <row r="9" spans="1:26" s="135" customFormat="1" ht="16.5" customHeight="1" x14ac:dyDescent="0.25">
      <c r="A9" s="45" t="s">
        <v>25</v>
      </c>
      <c r="B9" s="196">
        <v>20</v>
      </c>
      <c r="C9" s="193">
        <v>29</v>
      </c>
      <c r="D9" s="196">
        <v>20</v>
      </c>
      <c r="E9" s="134">
        <f t="shared" ref="E9:E34" si="0">D9/C9*100</f>
        <v>68.965517241379317</v>
      </c>
      <c r="F9" s="193">
        <v>1</v>
      </c>
      <c r="G9" s="193">
        <v>2</v>
      </c>
      <c r="H9" s="134">
        <f t="shared" ref="H9:H34" si="1">G9/F9*100</f>
        <v>200</v>
      </c>
      <c r="I9" s="193">
        <v>1</v>
      </c>
      <c r="J9" s="193">
        <v>0</v>
      </c>
      <c r="K9" s="134">
        <f t="shared" ref="K9:K33" si="2">J9/I9*100</f>
        <v>0</v>
      </c>
      <c r="L9" s="193">
        <v>1</v>
      </c>
      <c r="M9" s="193">
        <v>0</v>
      </c>
      <c r="N9" s="134">
        <f>M9/L9*100</f>
        <v>0</v>
      </c>
      <c r="O9" s="193">
        <v>28</v>
      </c>
      <c r="P9" s="193">
        <v>20</v>
      </c>
      <c r="Q9" s="134">
        <f t="shared" ref="Q9:Q34" si="3">P9/O9*100</f>
        <v>71.428571428571431</v>
      </c>
      <c r="R9" s="193">
        <v>10</v>
      </c>
      <c r="S9" s="193">
        <v>24</v>
      </c>
      <c r="T9" s="193">
        <v>10</v>
      </c>
      <c r="U9" s="134">
        <f t="shared" ref="U9:U34" si="4">T9/S9*100</f>
        <v>41.666666666666671</v>
      </c>
      <c r="V9" s="193">
        <v>24</v>
      </c>
      <c r="W9" s="193">
        <v>9</v>
      </c>
      <c r="X9" s="134">
        <f t="shared" ref="X9:X34" si="5">W9/V9*100</f>
        <v>37.5</v>
      </c>
      <c r="Y9" s="160"/>
      <c r="Z9" s="159"/>
    </row>
    <row r="10" spans="1:26" s="136" customFormat="1" ht="16.5" customHeight="1" x14ac:dyDescent="0.25">
      <c r="A10" s="45" t="s">
        <v>26</v>
      </c>
      <c r="B10" s="196">
        <v>72</v>
      </c>
      <c r="C10" s="193">
        <v>102</v>
      </c>
      <c r="D10" s="196">
        <v>67</v>
      </c>
      <c r="E10" s="134">
        <f t="shared" si="0"/>
        <v>65.686274509803923</v>
      </c>
      <c r="F10" s="193">
        <v>6</v>
      </c>
      <c r="G10" s="193">
        <v>2</v>
      </c>
      <c r="H10" s="134">
        <f t="shared" si="1"/>
        <v>33.333333333333329</v>
      </c>
      <c r="I10" s="193">
        <v>4</v>
      </c>
      <c r="J10" s="193">
        <v>0</v>
      </c>
      <c r="K10" s="134">
        <f t="shared" si="2"/>
        <v>0</v>
      </c>
      <c r="L10" s="193">
        <v>0</v>
      </c>
      <c r="M10" s="193">
        <v>0</v>
      </c>
      <c r="N10" s="134" t="s">
        <v>68</v>
      </c>
      <c r="O10" s="193">
        <v>86</v>
      </c>
      <c r="P10" s="193">
        <v>61</v>
      </c>
      <c r="Q10" s="134">
        <f t="shared" si="3"/>
        <v>70.930232558139537</v>
      </c>
      <c r="R10" s="193">
        <v>54</v>
      </c>
      <c r="S10" s="193">
        <v>73</v>
      </c>
      <c r="T10" s="193">
        <v>50</v>
      </c>
      <c r="U10" s="134">
        <f t="shared" si="4"/>
        <v>68.493150684931507</v>
      </c>
      <c r="V10" s="193">
        <v>69</v>
      </c>
      <c r="W10" s="193">
        <v>45</v>
      </c>
      <c r="X10" s="134">
        <f t="shared" si="5"/>
        <v>65.217391304347828</v>
      </c>
      <c r="Y10" s="160"/>
      <c r="Z10" s="159"/>
    </row>
    <row r="11" spans="1:26" s="135" customFormat="1" ht="16.5" customHeight="1" x14ac:dyDescent="0.25">
      <c r="A11" s="45" t="s">
        <v>27</v>
      </c>
      <c r="B11" s="196">
        <v>108</v>
      </c>
      <c r="C11" s="193">
        <v>124</v>
      </c>
      <c r="D11" s="196">
        <v>105</v>
      </c>
      <c r="E11" s="134">
        <f t="shared" si="0"/>
        <v>84.677419354838719</v>
      </c>
      <c r="F11" s="193">
        <v>7</v>
      </c>
      <c r="G11" s="193">
        <v>9</v>
      </c>
      <c r="H11" s="134">
        <f t="shared" si="1"/>
        <v>128.57142857142858</v>
      </c>
      <c r="I11" s="193">
        <v>6</v>
      </c>
      <c r="J11" s="193">
        <v>5</v>
      </c>
      <c r="K11" s="134">
        <f t="shared" si="2"/>
        <v>83.333333333333343</v>
      </c>
      <c r="L11" s="193">
        <v>0</v>
      </c>
      <c r="M11" s="193">
        <v>0</v>
      </c>
      <c r="N11" s="134" t="s">
        <v>68</v>
      </c>
      <c r="O11" s="193">
        <v>11</v>
      </c>
      <c r="P11" s="193">
        <v>35</v>
      </c>
      <c r="Q11" s="134">
        <f t="shared" si="3"/>
        <v>318.18181818181819</v>
      </c>
      <c r="R11" s="193">
        <v>75</v>
      </c>
      <c r="S11" s="193">
        <v>91</v>
      </c>
      <c r="T11" s="193">
        <v>72</v>
      </c>
      <c r="U11" s="134">
        <f t="shared" si="4"/>
        <v>79.120879120879124</v>
      </c>
      <c r="V11" s="193">
        <v>86</v>
      </c>
      <c r="W11" s="193">
        <v>65</v>
      </c>
      <c r="X11" s="134">
        <f t="shared" si="5"/>
        <v>75.581395348837205</v>
      </c>
      <c r="Y11" s="160"/>
      <c r="Z11" s="159"/>
    </row>
    <row r="12" spans="1:26" s="135" customFormat="1" ht="16.5" customHeight="1" x14ac:dyDescent="0.25">
      <c r="A12" s="45" t="s">
        <v>28</v>
      </c>
      <c r="B12" s="196">
        <v>38</v>
      </c>
      <c r="C12" s="193">
        <v>32</v>
      </c>
      <c r="D12" s="196">
        <v>37</v>
      </c>
      <c r="E12" s="134">
        <f t="shared" si="0"/>
        <v>115.625</v>
      </c>
      <c r="F12" s="193">
        <v>1</v>
      </c>
      <c r="G12" s="193">
        <v>5</v>
      </c>
      <c r="H12" s="134">
        <f t="shared" si="1"/>
        <v>500</v>
      </c>
      <c r="I12" s="193">
        <v>1</v>
      </c>
      <c r="J12" s="193">
        <v>3</v>
      </c>
      <c r="K12" s="134">
        <f t="shared" si="2"/>
        <v>300</v>
      </c>
      <c r="L12" s="193">
        <v>0</v>
      </c>
      <c r="M12" s="193">
        <v>2</v>
      </c>
      <c r="N12" s="134" t="s">
        <v>68</v>
      </c>
      <c r="O12" s="193">
        <v>23</v>
      </c>
      <c r="P12" s="193">
        <v>34</v>
      </c>
      <c r="Q12" s="134">
        <f t="shared" si="3"/>
        <v>147.82608695652172</v>
      </c>
      <c r="R12" s="193">
        <v>23</v>
      </c>
      <c r="S12" s="193">
        <v>21</v>
      </c>
      <c r="T12" s="193">
        <v>23</v>
      </c>
      <c r="U12" s="134">
        <f t="shared" si="4"/>
        <v>109.52380952380953</v>
      </c>
      <c r="V12" s="193">
        <v>21</v>
      </c>
      <c r="W12" s="193">
        <v>21</v>
      </c>
      <c r="X12" s="134">
        <f t="shared" si="5"/>
        <v>100</v>
      </c>
      <c r="Y12" s="160"/>
      <c r="Z12" s="159"/>
    </row>
    <row r="13" spans="1:26" s="135" customFormat="1" ht="16.5" customHeight="1" x14ac:dyDescent="0.25">
      <c r="A13" s="45" t="s">
        <v>29</v>
      </c>
      <c r="B13" s="196">
        <v>27</v>
      </c>
      <c r="C13" s="193">
        <v>33</v>
      </c>
      <c r="D13" s="196">
        <v>27</v>
      </c>
      <c r="E13" s="134">
        <f t="shared" si="0"/>
        <v>81.818181818181827</v>
      </c>
      <c r="F13" s="193">
        <v>5</v>
      </c>
      <c r="G13" s="193">
        <v>4</v>
      </c>
      <c r="H13" s="134">
        <f t="shared" si="1"/>
        <v>80</v>
      </c>
      <c r="I13" s="193">
        <v>1</v>
      </c>
      <c r="J13" s="193">
        <v>1</v>
      </c>
      <c r="K13" s="134">
        <f t="shared" si="2"/>
        <v>100</v>
      </c>
      <c r="L13" s="193">
        <v>1</v>
      </c>
      <c r="M13" s="193">
        <v>0</v>
      </c>
      <c r="N13" s="134">
        <f>M13/L13*100</f>
        <v>0</v>
      </c>
      <c r="O13" s="193">
        <v>21</v>
      </c>
      <c r="P13" s="193">
        <v>26</v>
      </c>
      <c r="Q13" s="134">
        <f t="shared" si="3"/>
        <v>123.80952380952381</v>
      </c>
      <c r="R13" s="193">
        <v>16</v>
      </c>
      <c r="S13" s="193">
        <v>23</v>
      </c>
      <c r="T13" s="193">
        <v>16</v>
      </c>
      <c r="U13" s="134">
        <f t="shared" si="4"/>
        <v>69.565217391304344</v>
      </c>
      <c r="V13" s="193">
        <v>22</v>
      </c>
      <c r="W13" s="193">
        <v>15</v>
      </c>
      <c r="X13" s="134">
        <f t="shared" si="5"/>
        <v>68.181818181818173</v>
      </c>
      <c r="Y13" s="160"/>
      <c r="Z13" s="159"/>
    </row>
    <row r="14" spans="1:26" s="135" customFormat="1" ht="16.5" customHeight="1" x14ac:dyDescent="0.25">
      <c r="A14" s="45" t="s">
        <v>30</v>
      </c>
      <c r="B14" s="196">
        <v>89</v>
      </c>
      <c r="C14" s="193">
        <v>94</v>
      </c>
      <c r="D14" s="196">
        <v>88</v>
      </c>
      <c r="E14" s="134">
        <f t="shared" si="0"/>
        <v>93.61702127659575</v>
      </c>
      <c r="F14" s="193">
        <v>5</v>
      </c>
      <c r="G14" s="193">
        <v>9</v>
      </c>
      <c r="H14" s="134">
        <f t="shared" si="1"/>
        <v>180</v>
      </c>
      <c r="I14" s="193">
        <v>5</v>
      </c>
      <c r="J14" s="193">
        <v>2</v>
      </c>
      <c r="K14" s="134">
        <f t="shared" si="2"/>
        <v>40</v>
      </c>
      <c r="L14" s="193">
        <v>1</v>
      </c>
      <c r="M14" s="193">
        <v>3</v>
      </c>
      <c r="N14" s="134">
        <f>M14/L14*100</f>
        <v>300</v>
      </c>
      <c r="O14" s="193">
        <v>45</v>
      </c>
      <c r="P14" s="193">
        <v>78</v>
      </c>
      <c r="Q14" s="134">
        <f t="shared" si="3"/>
        <v>173.33333333333334</v>
      </c>
      <c r="R14" s="193">
        <v>60</v>
      </c>
      <c r="S14" s="193">
        <v>65</v>
      </c>
      <c r="T14" s="193">
        <v>60</v>
      </c>
      <c r="U14" s="134">
        <f t="shared" si="4"/>
        <v>92.307692307692307</v>
      </c>
      <c r="V14" s="193">
        <v>63</v>
      </c>
      <c r="W14" s="193">
        <v>57</v>
      </c>
      <c r="X14" s="134">
        <f t="shared" si="5"/>
        <v>90.476190476190482</v>
      </c>
      <c r="Y14" s="160"/>
      <c r="Z14" s="159"/>
    </row>
    <row r="15" spans="1:26" s="135" customFormat="1" ht="16.5" customHeight="1" x14ac:dyDescent="0.25">
      <c r="A15" s="45" t="s">
        <v>31</v>
      </c>
      <c r="B15" s="196">
        <v>60</v>
      </c>
      <c r="C15" s="193">
        <v>76</v>
      </c>
      <c r="D15" s="196">
        <v>57</v>
      </c>
      <c r="E15" s="134">
        <f t="shared" si="0"/>
        <v>75</v>
      </c>
      <c r="F15" s="193">
        <v>6</v>
      </c>
      <c r="G15" s="193">
        <v>12</v>
      </c>
      <c r="H15" s="134">
        <f t="shared" si="1"/>
        <v>200</v>
      </c>
      <c r="I15" s="193">
        <v>6</v>
      </c>
      <c r="J15" s="193">
        <v>8</v>
      </c>
      <c r="K15" s="134">
        <f t="shared" si="2"/>
        <v>133.33333333333331</v>
      </c>
      <c r="L15" s="193">
        <v>0</v>
      </c>
      <c r="M15" s="193">
        <v>0</v>
      </c>
      <c r="N15" s="134" t="s">
        <v>68</v>
      </c>
      <c r="O15" s="193">
        <v>51</v>
      </c>
      <c r="P15" s="193">
        <v>53</v>
      </c>
      <c r="Q15" s="134">
        <f t="shared" si="3"/>
        <v>103.92156862745099</v>
      </c>
      <c r="R15" s="193">
        <v>37</v>
      </c>
      <c r="S15" s="193">
        <v>51</v>
      </c>
      <c r="T15" s="193">
        <v>34</v>
      </c>
      <c r="U15" s="134">
        <f t="shared" si="4"/>
        <v>66.666666666666657</v>
      </c>
      <c r="V15" s="193">
        <v>46</v>
      </c>
      <c r="W15" s="193">
        <v>28</v>
      </c>
      <c r="X15" s="134">
        <f t="shared" si="5"/>
        <v>60.869565217391312</v>
      </c>
      <c r="Y15" s="160"/>
      <c r="Z15" s="159"/>
    </row>
    <row r="16" spans="1:26" s="135" customFormat="1" ht="16.5" customHeight="1" x14ac:dyDescent="0.25">
      <c r="A16" s="45" t="s">
        <v>32</v>
      </c>
      <c r="B16" s="196">
        <v>106</v>
      </c>
      <c r="C16" s="193">
        <v>119</v>
      </c>
      <c r="D16" s="196">
        <v>101</v>
      </c>
      <c r="E16" s="134">
        <f t="shared" si="0"/>
        <v>84.87394957983193</v>
      </c>
      <c r="F16" s="193">
        <v>18</v>
      </c>
      <c r="G16" s="193">
        <v>10</v>
      </c>
      <c r="H16" s="134">
        <f t="shared" si="1"/>
        <v>55.555555555555557</v>
      </c>
      <c r="I16" s="193">
        <v>13</v>
      </c>
      <c r="J16" s="193">
        <v>11</v>
      </c>
      <c r="K16" s="134">
        <f t="shared" si="2"/>
        <v>84.615384615384613</v>
      </c>
      <c r="L16" s="193">
        <v>0</v>
      </c>
      <c r="M16" s="193">
        <v>0</v>
      </c>
      <c r="N16" s="134" t="s">
        <v>68</v>
      </c>
      <c r="O16" s="193">
        <v>70</v>
      </c>
      <c r="P16" s="193">
        <v>82</v>
      </c>
      <c r="Q16" s="134">
        <f t="shared" si="3"/>
        <v>117.14285714285715</v>
      </c>
      <c r="R16" s="193">
        <v>73</v>
      </c>
      <c r="S16" s="193">
        <v>82</v>
      </c>
      <c r="T16" s="193">
        <v>68</v>
      </c>
      <c r="U16" s="134">
        <f t="shared" si="4"/>
        <v>82.926829268292678</v>
      </c>
      <c r="V16" s="193">
        <v>79</v>
      </c>
      <c r="W16" s="193">
        <v>63</v>
      </c>
      <c r="X16" s="134">
        <f t="shared" si="5"/>
        <v>79.74683544303798</v>
      </c>
      <c r="Y16" s="160"/>
      <c r="Z16" s="159"/>
    </row>
    <row r="17" spans="1:26" s="135" customFormat="1" ht="16.5" customHeight="1" x14ac:dyDescent="0.25">
      <c r="A17" s="45" t="s">
        <v>33</v>
      </c>
      <c r="B17" s="196">
        <v>47</v>
      </c>
      <c r="C17" s="193">
        <v>37</v>
      </c>
      <c r="D17" s="196">
        <v>46</v>
      </c>
      <c r="E17" s="134">
        <f t="shared" si="0"/>
        <v>124.32432432432432</v>
      </c>
      <c r="F17" s="193">
        <v>4</v>
      </c>
      <c r="G17" s="193">
        <v>5</v>
      </c>
      <c r="H17" s="134">
        <f t="shared" si="1"/>
        <v>125</v>
      </c>
      <c r="I17" s="193">
        <v>1</v>
      </c>
      <c r="J17" s="193">
        <v>0</v>
      </c>
      <c r="K17" s="134">
        <f t="shared" si="2"/>
        <v>0</v>
      </c>
      <c r="L17" s="193">
        <v>0</v>
      </c>
      <c r="M17" s="193">
        <v>0</v>
      </c>
      <c r="N17" s="134" t="s">
        <v>68</v>
      </c>
      <c r="O17" s="193">
        <v>24</v>
      </c>
      <c r="P17" s="193">
        <v>42</v>
      </c>
      <c r="Q17" s="134">
        <f t="shared" si="3"/>
        <v>175</v>
      </c>
      <c r="R17" s="193">
        <v>26</v>
      </c>
      <c r="S17" s="193">
        <v>26</v>
      </c>
      <c r="T17" s="193">
        <v>26</v>
      </c>
      <c r="U17" s="134">
        <f t="shared" si="4"/>
        <v>100</v>
      </c>
      <c r="V17" s="193">
        <v>26</v>
      </c>
      <c r="W17" s="193">
        <v>24</v>
      </c>
      <c r="X17" s="134">
        <f t="shared" si="5"/>
        <v>92.307692307692307</v>
      </c>
      <c r="Y17" s="160"/>
      <c r="Z17" s="159"/>
    </row>
    <row r="18" spans="1:26" s="135" customFormat="1" ht="16.5" customHeight="1" x14ac:dyDescent="0.25">
      <c r="A18" s="45" t="s">
        <v>34</v>
      </c>
      <c r="B18" s="196">
        <v>21</v>
      </c>
      <c r="C18" s="193">
        <v>29</v>
      </c>
      <c r="D18" s="196">
        <v>20</v>
      </c>
      <c r="E18" s="134">
        <f t="shared" si="0"/>
        <v>68.965517241379317</v>
      </c>
      <c r="F18" s="193">
        <v>2</v>
      </c>
      <c r="G18" s="193">
        <v>3</v>
      </c>
      <c r="H18" s="134">
        <f t="shared" si="1"/>
        <v>150</v>
      </c>
      <c r="I18" s="193">
        <v>2</v>
      </c>
      <c r="J18" s="193">
        <v>0</v>
      </c>
      <c r="K18" s="134">
        <f t="shared" si="2"/>
        <v>0</v>
      </c>
      <c r="L18" s="193">
        <v>0</v>
      </c>
      <c r="M18" s="193">
        <v>0</v>
      </c>
      <c r="N18" s="134" t="s">
        <v>68</v>
      </c>
      <c r="O18" s="193">
        <v>29</v>
      </c>
      <c r="P18" s="193">
        <v>20</v>
      </c>
      <c r="Q18" s="134">
        <f t="shared" si="3"/>
        <v>68.965517241379317</v>
      </c>
      <c r="R18" s="193">
        <v>13</v>
      </c>
      <c r="S18" s="193">
        <v>15</v>
      </c>
      <c r="T18" s="193">
        <v>13</v>
      </c>
      <c r="U18" s="134">
        <f t="shared" si="4"/>
        <v>86.666666666666671</v>
      </c>
      <c r="V18" s="193">
        <v>13</v>
      </c>
      <c r="W18" s="193">
        <v>11</v>
      </c>
      <c r="X18" s="134">
        <f t="shared" si="5"/>
        <v>84.615384615384613</v>
      </c>
      <c r="Y18" s="160"/>
      <c r="Z18" s="159"/>
    </row>
    <row r="19" spans="1:26" s="135" customFormat="1" ht="16.5" customHeight="1" x14ac:dyDescent="0.25">
      <c r="A19" s="45" t="s">
        <v>35</v>
      </c>
      <c r="B19" s="196">
        <v>40</v>
      </c>
      <c r="C19" s="193">
        <v>38</v>
      </c>
      <c r="D19" s="196">
        <v>39</v>
      </c>
      <c r="E19" s="134">
        <f t="shared" si="0"/>
        <v>102.63157894736842</v>
      </c>
      <c r="F19" s="193">
        <v>2</v>
      </c>
      <c r="G19" s="193">
        <v>1</v>
      </c>
      <c r="H19" s="134">
        <f t="shared" si="1"/>
        <v>50</v>
      </c>
      <c r="I19" s="193">
        <v>0</v>
      </c>
      <c r="J19" s="193">
        <v>0</v>
      </c>
      <c r="K19" s="134" t="s">
        <v>68</v>
      </c>
      <c r="L19" s="193">
        <v>0</v>
      </c>
      <c r="M19" s="193">
        <v>0</v>
      </c>
      <c r="N19" s="134" t="s">
        <v>68</v>
      </c>
      <c r="O19" s="193">
        <v>13</v>
      </c>
      <c r="P19" s="193">
        <v>24</v>
      </c>
      <c r="Q19" s="134">
        <f t="shared" si="3"/>
        <v>184.61538461538461</v>
      </c>
      <c r="R19" s="193">
        <v>34</v>
      </c>
      <c r="S19" s="193">
        <v>24</v>
      </c>
      <c r="T19" s="193">
        <v>33</v>
      </c>
      <c r="U19" s="134">
        <f t="shared" si="4"/>
        <v>137.5</v>
      </c>
      <c r="V19" s="193">
        <v>23</v>
      </c>
      <c r="W19" s="193">
        <v>33</v>
      </c>
      <c r="X19" s="134">
        <f t="shared" si="5"/>
        <v>143.47826086956522</v>
      </c>
      <c r="Y19" s="160"/>
      <c r="Z19" s="159"/>
    </row>
    <row r="20" spans="1:26" s="135" customFormat="1" ht="16.5" customHeight="1" x14ac:dyDescent="0.25">
      <c r="A20" s="45" t="s">
        <v>36</v>
      </c>
      <c r="B20" s="196">
        <v>39</v>
      </c>
      <c r="C20" s="193">
        <v>50</v>
      </c>
      <c r="D20" s="196">
        <v>39</v>
      </c>
      <c r="E20" s="134">
        <f t="shared" si="0"/>
        <v>78</v>
      </c>
      <c r="F20" s="193">
        <v>7</v>
      </c>
      <c r="G20" s="193">
        <v>3</v>
      </c>
      <c r="H20" s="134">
        <f t="shared" si="1"/>
        <v>42.857142857142854</v>
      </c>
      <c r="I20" s="193">
        <v>0</v>
      </c>
      <c r="J20" s="193">
        <v>2</v>
      </c>
      <c r="K20" s="134" t="s">
        <v>68</v>
      </c>
      <c r="L20" s="193">
        <v>0</v>
      </c>
      <c r="M20" s="193">
        <v>0</v>
      </c>
      <c r="N20" s="134" t="s">
        <v>68</v>
      </c>
      <c r="O20" s="193">
        <v>4</v>
      </c>
      <c r="P20" s="193">
        <v>32</v>
      </c>
      <c r="Q20" s="134" t="s">
        <v>68</v>
      </c>
      <c r="R20" s="193">
        <v>25</v>
      </c>
      <c r="S20" s="193">
        <v>31</v>
      </c>
      <c r="T20" s="193">
        <v>25</v>
      </c>
      <c r="U20" s="134">
        <f t="shared" si="4"/>
        <v>80.645161290322577</v>
      </c>
      <c r="V20" s="193">
        <v>30</v>
      </c>
      <c r="W20" s="193">
        <v>25</v>
      </c>
      <c r="X20" s="134">
        <f t="shared" si="5"/>
        <v>83.333333333333343</v>
      </c>
      <c r="Y20" s="160"/>
      <c r="Z20" s="159"/>
    </row>
    <row r="21" spans="1:26" s="135" customFormat="1" ht="16.5" customHeight="1" x14ac:dyDescent="0.25">
      <c r="A21" s="45" t="s">
        <v>37</v>
      </c>
      <c r="B21" s="196">
        <v>56</v>
      </c>
      <c r="C21" s="193">
        <v>68</v>
      </c>
      <c r="D21" s="196">
        <v>55</v>
      </c>
      <c r="E21" s="134">
        <f t="shared" si="0"/>
        <v>80.882352941176478</v>
      </c>
      <c r="F21" s="193">
        <v>10</v>
      </c>
      <c r="G21" s="193">
        <v>13</v>
      </c>
      <c r="H21" s="134">
        <f t="shared" si="1"/>
        <v>130</v>
      </c>
      <c r="I21" s="193">
        <v>8</v>
      </c>
      <c r="J21" s="193">
        <v>0</v>
      </c>
      <c r="K21" s="134">
        <f t="shared" si="2"/>
        <v>0</v>
      </c>
      <c r="L21" s="193">
        <v>0</v>
      </c>
      <c r="M21" s="193">
        <v>0</v>
      </c>
      <c r="N21" s="134" t="s">
        <v>68</v>
      </c>
      <c r="O21" s="193">
        <v>64</v>
      </c>
      <c r="P21" s="193">
        <v>50</v>
      </c>
      <c r="Q21" s="134">
        <f t="shared" si="3"/>
        <v>78.125</v>
      </c>
      <c r="R21" s="193">
        <v>35</v>
      </c>
      <c r="S21" s="193">
        <v>46</v>
      </c>
      <c r="T21" s="193">
        <v>34</v>
      </c>
      <c r="U21" s="134">
        <f t="shared" si="4"/>
        <v>73.91304347826086</v>
      </c>
      <c r="V21" s="193">
        <v>44</v>
      </c>
      <c r="W21" s="193">
        <v>31</v>
      </c>
      <c r="X21" s="134">
        <f t="shared" si="5"/>
        <v>70.454545454545453</v>
      </c>
      <c r="Y21" s="160"/>
      <c r="Z21" s="159"/>
    </row>
    <row r="22" spans="1:26" s="135" customFormat="1" ht="16.5" customHeight="1" x14ac:dyDescent="0.25">
      <c r="A22" s="45" t="s">
        <v>38</v>
      </c>
      <c r="B22" s="196">
        <v>99</v>
      </c>
      <c r="C22" s="193">
        <v>98</v>
      </c>
      <c r="D22" s="196">
        <v>99</v>
      </c>
      <c r="E22" s="134">
        <f t="shared" si="0"/>
        <v>101.0204081632653</v>
      </c>
      <c r="F22" s="193">
        <v>5</v>
      </c>
      <c r="G22" s="193">
        <v>7</v>
      </c>
      <c r="H22" s="134">
        <f t="shared" si="1"/>
        <v>140</v>
      </c>
      <c r="I22" s="193">
        <v>0</v>
      </c>
      <c r="J22" s="193">
        <v>0</v>
      </c>
      <c r="K22" s="134" t="s">
        <v>68</v>
      </c>
      <c r="L22" s="193">
        <v>0</v>
      </c>
      <c r="M22" s="193">
        <v>0</v>
      </c>
      <c r="N22" s="134" t="s">
        <v>68</v>
      </c>
      <c r="O22" s="193">
        <v>73</v>
      </c>
      <c r="P22" s="193">
        <v>61</v>
      </c>
      <c r="Q22" s="134">
        <f t="shared" si="3"/>
        <v>83.561643835616437</v>
      </c>
      <c r="R22" s="193">
        <v>67</v>
      </c>
      <c r="S22" s="193">
        <v>76</v>
      </c>
      <c r="T22" s="193">
        <v>67</v>
      </c>
      <c r="U22" s="134">
        <f t="shared" si="4"/>
        <v>88.157894736842096</v>
      </c>
      <c r="V22" s="193">
        <v>72</v>
      </c>
      <c r="W22" s="193">
        <v>63</v>
      </c>
      <c r="X22" s="134">
        <f t="shared" si="5"/>
        <v>87.5</v>
      </c>
      <c r="Y22" s="160"/>
      <c r="Z22" s="159"/>
    </row>
    <row r="23" spans="1:26" s="135" customFormat="1" ht="16.5" customHeight="1" x14ac:dyDescent="0.25">
      <c r="A23" s="45" t="s">
        <v>39</v>
      </c>
      <c r="B23" s="196">
        <v>41</v>
      </c>
      <c r="C23" s="193">
        <v>34</v>
      </c>
      <c r="D23" s="196">
        <v>40</v>
      </c>
      <c r="E23" s="134">
        <f t="shared" si="0"/>
        <v>117.64705882352942</v>
      </c>
      <c r="F23" s="193">
        <v>2</v>
      </c>
      <c r="G23" s="193">
        <v>3</v>
      </c>
      <c r="H23" s="134">
        <f t="shared" si="1"/>
        <v>150</v>
      </c>
      <c r="I23" s="193">
        <v>4</v>
      </c>
      <c r="J23" s="193">
        <v>4</v>
      </c>
      <c r="K23" s="134">
        <f t="shared" si="2"/>
        <v>100</v>
      </c>
      <c r="L23" s="193">
        <v>0</v>
      </c>
      <c r="M23" s="193">
        <v>0</v>
      </c>
      <c r="N23" s="134" t="s">
        <v>68</v>
      </c>
      <c r="O23" s="193">
        <v>27</v>
      </c>
      <c r="P23" s="193">
        <v>35</v>
      </c>
      <c r="Q23" s="134">
        <f t="shared" si="3"/>
        <v>129.62962962962962</v>
      </c>
      <c r="R23" s="193">
        <v>28</v>
      </c>
      <c r="S23" s="193">
        <v>25</v>
      </c>
      <c r="T23" s="193">
        <v>27</v>
      </c>
      <c r="U23" s="134">
        <f t="shared" si="4"/>
        <v>108</v>
      </c>
      <c r="V23" s="193">
        <v>25</v>
      </c>
      <c r="W23" s="193">
        <v>25</v>
      </c>
      <c r="X23" s="134">
        <f t="shared" si="5"/>
        <v>100</v>
      </c>
      <c r="Y23" s="160"/>
      <c r="Z23" s="159"/>
    </row>
    <row r="24" spans="1:26" s="135" customFormat="1" ht="16.5" customHeight="1" x14ac:dyDescent="0.25">
      <c r="A24" s="45" t="s">
        <v>40</v>
      </c>
      <c r="B24" s="196">
        <v>58</v>
      </c>
      <c r="C24" s="193">
        <v>53</v>
      </c>
      <c r="D24" s="196">
        <v>58</v>
      </c>
      <c r="E24" s="134">
        <f t="shared" si="0"/>
        <v>109.43396226415094</v>
      </c>
      <c r="F24" s="193">
        <v>6</v>
      </c>
      <c r="G24" s="193">
        <v>4</v>
      </c>
      <c r="H24" s="134">
        <f t="shared" si="1"/>
        <v>66.666666666666657</v>
      </c>
      <c r="I24" s="193">
        <v>5</v>
      </c>
      <c r="J24" s="193">
        <v>3</v>
      </c>
      <c r="K24" s="134">
        <f t="shared" si="2"/>
        <v>60</v>
      </c>
      <c r="L24" s="193">
        <v>0</v>
      </c>
      <c r="M24" s="193">
        <v>0</v>
      </c>
      <c r="N24" s="134" t="s">
        <v>68</v>
      </c>
      <c r="O24" s="193">
        <v>51</v>
      </c>
      <c r="P24" s="193">
        <v>58</v>
      </c>
      <c r="Q24" s="134">
        <f t="shared" si="3"/>
        <v>113.72549019607843</v>
      </c>
      <c r="R24" s="193">
        <v>32</v>
      </c>
      <c r="S24" s="193">
        <v>37</v>
      </c>
      <c r="T24" s="193">
        <v>32</v>
      </c>
      <c r="U24" s="134">
        <f t="shared" si="4"/>
        <v>86.486486486486484</v>
      </c>
      <c r="V24" s="193">
        <v>36</v>
      </c>
      <c r="W24" s="193">
        <v>32</v>
      </c>
      <c r="X24" s="134">
        <f t="shared" si="5"/>
        <v>88.888888888888886</v>
      </c>
      <c r="Y24" s="160"/>
      <c r="Z24" s="159"/>
    </row>
    <row r="25" spans="1:26" s="135" customFormat="1" ht="16.5" customHeight="1" x14ac:dyDescent="0.25">
      <c r="A25" s="45" t="s">
        <v>41</v>
      </c>
      <c r="B25" s="196">
        <v>84</v>
      </c>
      <c r="C25" s="193">
        <v>101</v>
      </c>
      <c r="D25" s="196">
        <v>84</v>
      </c>
      <c r="E25" s="134">
        <f t="shared" si="0"/>
        <v>83.168316831683171</v>
      </c>
      <c r="F25" s="193">
        <v>3</v>
      </c>
      <c r="G25" s="193">
        <v>8</v>
      </c>
      <c r="H25" s="134">
        <f t="shared" si="1"/>
        <v>266.66666666666663</v>
      </c>
      <c r="I25" s="193">
        <v>3</v>
      </c>
      <c r="J25" s="193">
        <v>3</v>
      </c>
      <c r="K25" s="134">
        <f t="shared" si="2"/>
        <v>100</v>
      </c>
      <c r="L25" s="193">
        <v>2</v>
      </c>
      <c r="M25" s="193">
        <v>0</v>
      </c>
      <c r="N25" s="134">
        <f>M25/L25*100</f>
        <v>0</v>
      </c>
      <c r="O25" s="193">
        <v>45</v>
      </c>
      <c r="P25" s="193">
        <v>71</v>
      </c>
      <c r="Q25" s="134">
        <f t="shared" si="3"/>
        <v>157.77777777777777</v>
      </c>
      <c r="R25" s="193">
        <v>56</v>
      </c>
      <c r="S25" s="193">
        <v>74</v>
      </c>
      <c r="T25" s="193">
        <v>56</v>
      </c>
      <c r="U25" s="134">
        <f t="shared" si="4"/>
        <v>75.675675675675677</v>
      </c>
      <c r="V25" s="193">
        <v>69</v>
      </c>
      <c r="W25" s="193">
        <v>50</v>
      </c>
      <c r="X25" s="134">
        <f t="shared" si="5"/>
        <v>72.463768115942031</v>
      </c>
      <c r="Y25" s="160"/>
      <c r="Z25" s="159"/>
    </row>
    <row r="26" spans="1:26" s="135" customFormat="1" ht="16.5" customHeight="1" x14ac:dyDescent="0.25">
      <c r="A26" s="45" t="s">
        <v>42</v>
      </c>
      <c r="B26" s="196">
        <v>30</v>
      </c>
      <c r="C26" s="193">
        <v>49</v>
      </c>
      <c r="D26" s="196">
        <v>30</v>
      </c>
      <c r="E26" s="134">
        <f t="shared" si="0"/>
        <v>61.224489795918366</v>
      </c>
      <c r="F26" s="193">
        <v>3</v>
      </c>
      <c r="G26" s="193">
        <v>7</v>
      </c>
      <c r="H26" s="134">
        <f t="shared" si="1"/>
        <v>233.33333333333334</v>
      </c>
      <c r="I26" s="193">
        <v>0</v>
      </c>
      <c r="J26" s="193">
        <v>3</v>
      </c>
      <c r="K26" s="134" t="s">
        <v>68</v>
      </c>
      <c r="L26" s="193">
        <v>0</v>
      </c>
      <c r="M26" s="193">
        <v>0</v>
      </c>
      <c r="N26" s="134" t="s">
        <v>68</v>
      </c>
      <c r="O26" s="193">
        <v>31</v>
      </c>
      <c r="P26" s="193">
        <v>24</v>
      </c>
      <c r="Q26" s="134">
        <f t="shared" si="3"/>
        <v>77.41935483870968</v>
      </c>
      <c r="R26" s="193">
        <v>16</v>
      </c>
      <c r="S26" s="193">
        <v>33</v>
      </c>
      <c r="T26" s="193">
        <v>16</v>
      </c>
      <c r="U26" s="134">
        <f t="shared" si="4"/>
        <v>48.484848484848484</v>
      </c>
      <c r="V26" s="193">
        <v>32</v>
      </c>
      <c r="W26" s="193">
        <v>16</v>
      </c>
      <c r="X26" s="134">
        <f t="shared" si="5"/>
        <v>50</v>
      </c>
      <c r="Y26" s="160"/>
      <c r="Z26" s="159"/>
    </row>
    <row r="27" spans="1:26" s="135" customFormat="1" ht="16.5" customHeight="1" x14ac:dyDescent="0.25">
      <c r="A27" s="45" t="s">
        <v>43</v>
      </c>
      <c r="B27" s="196">
        <v>13</v>
      </c>
      <c r="C27" s="193">
        <v>24</v>
      </c>
      <c r="D27" s="196">
        <v>13</v>
      </c>
      <c r="E27" s="134">
        <f t="shared" si="0"/>
        <v>54.166666666666664</v>
      </c>
      <c r="F27" s="193">
        <v>0</v>
      </c>
      <c r="G27" s="193">
        <v>1</v>
      </c>
      <c r="H27" s="134" t="s">
        <v>68</v>
      </c>
      <c r="I27" s="193">
        <v>2</v>
      </c>
      <c r="J27" s="193">
        <v>2</v>
      </c>
      <c r="K27" s="134">
        <f t="shared" si="2"/>
        <v>100</v>
      </c>
      <c r="L27" s="193">
        <v>0</v>
      </c>
      <c r="M27" s="193">
        <v>0</v>
      </c>
      <c r="N27" s="134" t="s">
        <v>68</v>
      </c>
      <c r="O27" s="193">
        <v>24</v>
      </c>
      <c r="P27" s="193">
        <v>13</v>
      </c>
      <c r="Q27" s="134">
        <f t="shared" si="3"/>
        <v>54.166666666666664</v>
      </c>
      <c r="R27" s="193">
        <v>9</v>
      </c>
      <c r="S27" s="193">
        <v>13</v>
      </c>
      <c r="T27" s="193">
        <v>9</v>
      </c>
      <c r="U27" s="134">
        <f t="shared" si="4"/>
        <v>69.230769230769226</v>
      </c>
      <c r="V27" s="193">
        <v>13</v>
      </c>
      <c r="W27" s="193">
        <v>9</v>
      </c>
      <c r="X27" s="134">
        <f t="shared" si="5"/>
        <v>69.230769230769226</v>
      </c>
      <c r="Y27" s="160"/>
      <c r="Z27" s="159"/>
    </row>
    <row r="28" spans="1:26" s="135" customFormat="1" ht="16.5" customHeight="1" x14ac:dyDescent="0.25">
      <c r="A28" s="45" t="s">
        <v>44</v>
      </c>
      <c r="B28" s="196">
        <v>48</v>
      </c>
      <c r="C28" s="193">
        <v>44</v>
      </c>
      <c r="D28" s="196">
        <v>48</v>
      </c>
      <c r="E28" s="134">
        <f t="shared" si="0"/>
        <v>109.09090909090908</v>
      </c>
      <c r="F28" s="193">
        <v>4</v>
      </c>
      <c r="G28" s="193">
        <v>0</v>
      </c>
      <c r="H28" s="134">
        <f t="shared" si="1"/>
        <v>0</v>
      </c>
      <c r="I28" s="193">
        <v>0</v>
      </c>
      <c r="J28" s="193">
        <v>0</v>
      </c>
      <c r="K28" s="134" t="s">
        <v>68</v>
      </c>
      <c r="L28" s="193">
        <v>0</v>
      </c>
      <c r="M28" s="193">
        <v>0</v>
      </c>
      <c r="N28" s="134" t="s">
        <v>68</v>
      </c>
      <c r="O28" s="193">
        <v>40</v>
      </c>
      <c r="P28" s="193">
        <v>42</v>
      </c>
      <c r="Q28" s="134">
        <f t="shared" si="3"/>
        <v>105</v>
      </c>
      <c r="R28" s="193">
        <v>38</v>
      </c>
      <c r="S28" s="193">
        <v>34</v>
      </c>
      <c r="T28" s="193">
        <v>38</v>
      </c>
      <c r="U28" s="134">
        <f t="shared" si="4"/>
        <v>111.76470588235294</v>
      </c>
      <c r="V28" s="193">
        <v>33</v>
      </c>
      <c r="W28" s="193">
        <v>29</v>
      </c>
      <c r="X28" s="134">
        <f t="shared" si="5"/>
        <v>87.878787878787875</v>
      </c>
      <c r="Y28" s="160"/>
      <c r="Z28" s="159"/>
    </row>
    <row r="29" spans="1:26" s="135" customFormat="1" ht="16.5" customHeight="1" x14ac:dyDescent="0.25">
      <c r="A29" s="45" t="s">
        <v>45</v>
      </c>
      <c r="B29" s="196">
        <v>54</v>
      </c>
      <c r="C29" s="193">
        <v>59</v>
      </c>
      <c r="D29" s="196">
        <v>54</v>
      </c>
      <c r="E29" s="134">
        <f t="shared" si="0"/>
        <v>91.525423728813564</v>
      </c>
      <c r="F29" s="193">
        <v>8</v>
      </c>
      <c r="G29" s="193">
        <v>9</v>
      </c>
      <c r="H29" s="134">
        <f t="shared" si="1"/>
        <v>112.5</v>
      </c>
      <c r="I29" s="193">
        <v>16</v>
      </c>
      <c r="J29" s="193">
        <v>17</v>
      </c>
      <c r="K29" s="134">
        <f t="shared" si="2"/>
        <v>106.25</v>
      </c>
      <c r="L29" s="193">
        <v>0</v>
      </c>
      <c r="M29" s="193">
        <v>0</v>
      </c>
      <c r="N29" s="134" t="s">
        <v>68</v>
      </c>
      <c r="O29" s="193">
        <v>25</v>
      </c>
      <c r="P29" s="193">
        <v>51</v>
      </c>
      <c r="Q29" s="134">
        <f t="shared" si="3"/>
        <v>204</v>
      </c>
      <c r="R29" s="193">
        <v>40</v>
      </c>
      <c r="S29" s="193">
        <v>46</v>
      </c>
      <c r="T29" s="193">
        <v>40</v>
      </c>
      <c r="U29" s="134">
        <f t="shared" si="4"/>
        <v>86.956521739130437</v>
      </c>
      <c r="V29" s="193">
        <v>44</v>
      </c>
      <c r="W29" s="193">
        <v>36</v>
      </c>
      <c r="X29" s="134">
        <f t="shared" si="5"/>
        <v>81.818181818181827</v>
      </c>
      <c r="Y29" s="160"/>
      <c r="Z29" s="159"/>
    </row>
    <row r="30" spans="1:26" s="135" customFormat="1" ht="16.5" customHeight="1" x14ac:dyDescent="0.25">
      <c r="A30" s="45" t="s">
        <v>46</v>
      </c>
      <c r="B30" s="197">
        <v>393</v>
      </c>
      <c r="C30" s="193">
        <v>483</v>
      </c>
      <c r="D30" s="197">
        <v>368</v>
      </c>
      <c r="E30" s="134">
        <f t="shared" si="0"/>
        <v>76.19047619047619</v>
      </c>
      <c r="F30" s="193">
        <v>24</v>
      </c>
      <c r="G30" s="193">
        <v>23</v>
      </c>
      <c r="H30" s="134">
        <f t="shared" si="1"/>
        <v>95.833333333333343</v>
      </c>
      <c r="I30" s="193">
        <v>7</v>
      </c>
      <c r="J30" s="193">
        <v>7</v>
      </c>
      <c r="K30" s="134">
        <f t="shared" si="2"/>
        <v>100</v>
      </c>
      <c r="L30" s="193">
        <v>0</v>
      </c>
      <c r="M30" s="193">
        <v>0</v>
      </c>
      <c r="N30" s="134" t="s">
        <v>68</v>
      </c>
      <c r="O30" s="193">
        <v>208</v>
      </c>
      <c r="P30" s="193">
        <v>241</v>
      </c>
      <c r="Q30" s="134">
        <f t="shared" si="3"/>
        <v>115.86538461538463</v>
      </c>
      <c r="R30" s="193">
        <v>263</v>
      </c>
      <c r="S30" s="193">
        <v>327</v>
      </c>
      <c r="T30" s="193">
        <v>249</v>
      </c>
      <c r="U30" s="134">
        <f t="shared" si="4"/>
        <v>76.146788990825684</v>
      </c>
      <c r="V30" s="193">
        <v>298</v>
      </c>
      <c r="W30" s="193">
        <v>235</v>
      </c>
      <c r="X30" s="134">
        <f t="shared" si="5"/>
        <v>78.859060402684563</v>
      </c>
      <c r="Y30" s="160"/>
      <c r="Z30" s="159"/>
    </row>
    <row r="31" spans="1:26" s="135" customFormat="1" ht="16.5" customHeight="1" x14ac:dyDescent="0.25">
      <c r="A31" s="45" t="s">
        <v>47</v>
      </c>
      <c r="B31" s="196">
        <v>195</v>
      </c>
      <c r="C31" s="193">
        <v>312</v>
      </c>
      <c r="D31" s="196">
        <v>186</v>
      </c>
      <c r="E31" s="134">
        <f t="shared" si="0"/>
        <v>59.615384615384613</v>
      </c>
      <c r="F31" s="193">
        <v>13</v>
      </c>
      <c r="G31" s="193">
        <v>12</v>
      </c>
      <c r="H31" s="134">
        <f t="shared" si="1"/>
        <v>92.307692307692307</v>
      </c>
      <c r="I31" s="193">
        <v>0</v>
      </c>
      <c r="J31" s="193">
        <v>0</v>
      </c>
      <c r="K31" s="134" t="s">
        <v>68</v>
      </c>
      <c r="L31" s="193">
        <v>0</v>
      </c>
      <c r="M31" s="193">
        <v>0</v>
      </c>
      <c r="N31" s="134" t="s">
        <v>68</v>
      </c>
      <c r="O31" s="193">
        <v>167</v>
      </c>
      <c r="P31" s="193">
        <v>163</v>
      </c>
      <c r="Q31" s="134">
        <f t="shared" si="3"/>
        <v>97.604790419161674</v>
      </c>
      <c r="R31" s="193">
        <v>123</v>
      </c>
      <c r="S31" s="193">
        <v>221</v>
      </c>
      <c r="T31" s="193">
        <v>116</v>
      </c>
      <c r="U31" s="134">
        <f t="shared" si="4"/>
        <v>52.488687782805435</v>
      </c>
      <c r="V31" s="193">
        <v>210</v>
      </c>
      <c r="W31" s="193">
        <v>113</v>
      </c>
      <c r="X31" s="134">
        <f t="shared" si="5"/>
        <v>53.80952380952381</v>
      </c>
      <c r="Y31" s="160"/>
      <c r="Z31" s="159"/>
    </row>
    <row r="32" spans="1:26" s="135" customFormat="1" ht="16.5" customHeight="1" x14ac:dyDescent="0.25">
      <c r="A32" s="45" t="s">
        <v>48</v>
      </c>
      <c r="B32" s="196">
        <v>116</v>
      </c>
      <c r="C32" s="193">
        <v>122</v>
      </c>
      <c r="D32" s="196">
        <v>114</v>
      </c>
      <c r="E32" s="134">
        <f t="shared" si="0"/>
        <v>93.442622950819683</v>
      </c>
      <c r="F32" s="193">
        <v>5</v>
      </c>
      <c r="G32" s="193">
        <v>6</v>
      </c>
      <c r="H32" s="134">
        <f t="shared" si="1"/>
        <v>120</v>
      </c>
      <c r="I32" s="193">
        <v>2</v>
      </c>
      <c r="J32" s="193">
        <v>1</v>
      </c>
      <c r="K32" s="134">
        <f t="shared" si="2"/>
        <v>50</v>
      </c>
      <c r="L32" s="193">
        <v>1</v>
      </c>
      <c r="M32" s="193">
        <v>0</v>
      </c>
      <c r="N32" s="134">
        <f>M32/L32*100</f>
        <v>0</v>
      </c>
      <c r="O32" s="193">
        <v>110</v>
      </c>
      <c r="P32" s="193">
        <v>91</v>
      </c>
      <c r="Q32" s="134">
        <f t="shared" si="3"/>
        <v>82.727272727272734</v>
      </c>
      <c r="R32" s="193">
        <v>79</v>
      </c>
      <c r="S32" s="193">
        <v>82</v>
      </c>
      <c r="T32" s="193">
        <v>78</v>
      </c>
      <c r="U32" s="134">
        <f t="shared" si="4"/>
        <v>95.121951219512198</v>
      </c>
      <c r="V32" s="193">
        <v>75</v>
      </c>
      <c r="W32" s="193">
        <v>77</v>
      </c>
      <c r="X32" s="134">
        <f t="shared" si="5"/>
        <v>102.66666666666666</v>
      </c>
      <c r="Y32" s="160"/>
      <c r="Z32" s="159"/>
    </row>
    <row r="33" spans="1:26" s="135" customFormat="1" ht="16.5" customHeight="1" x14ac:dyDescent="0.25">
      <c r="A33" s="45" t="s">
        <v>49</v>
      </c>
      <c r="B33" s="196">
        <v>77</v>
      </c>
      <c r="C33" s="193">
        <v>95</v>
      </c>
      <c r="D33" s="196">
        <v>77</v>
      </c>
      <c r="E33" s="134">
        <f t="shared" si="0"/>
        <v>81.05263157894737</v>
      </c>
      <c r="F33" s="193">
        <v>9</v>
      </c>
      <c r="G33" s="193">
        <v>3</v>
      </c>
      <c r="H33" s="134">
        <f t="shared" si="1"/>
        <v>33.333333333333329</v>
      </c>
      <c r="I33" s="193">
        <v>2</v>
      </c>
      <c r="J33" s="193">
        <v>0</v>
      </c>
      <c r="K33" s="134">
        <f t="shared" si="2"/>
        <v>0</v>
      </c>
      <c r="L33" s="193">
        <v>2</v>
      </c>
      <c r="M33" s="193">
        <v>0</v>
      </c>
      <c r="N33" s="134">
        <f t="shared" ref="N33" si="6">M33/L33*100</f>
        <v>0</v>
      </c>
      <c r="O33" s="193">
        <v>88</v>
      </c>
      <c r="P33" s="193">
        <v>72</v>
      </c>
      <c r="Q33" s="134">
        <f t="shared" si="3"/>
        <v>81.818181818181827</v>
      </c>
      <c r="R33" s="193">
        <v>50</v>
      </c>
      <c r="S33" s="193">
        <v>66</v>
      </c>
      <c r="T33" s="193">
        <v>50</v>
      </c>
      <c r="U33" s="134">
        <f t="shared" si="4"/>
        <v>75.757575757575751</v>
      </c>
      <c r="V33" s="193">
        <v>60</v>
      </c>
      <c r="W33" s="193">
        <v>47</v>
      </c>
      <c r="X33" s="134">
        <f t="shared" si="5"/>
        <v>78.333333333333329</v>
      </c>
      <c r="Y33" s="160"/>
      <c r="Z33" s="159"/>
    </row>
    <row r="34" spans="1:26" ht="15" x14ac:dyDescent="0.25">
      <c r="A34" s="44" t="s">
        <v>50</v>
      </c>
      <c r="B34" s="194">
        <v>11</v>
      </c>
      <c r="C34" s="194">
        <v>27</v>
      </c>
      <c r="D34" s="194">
        <v>11</v>
      </c>
      <c r="E34" s="134">
        <f t="shared" si="0"/>
        <v>40.74074074074074</v>
      </c>
      <c r="F34" s="194">
        <v>5</v>
      </c>
      <c r="G34" s="194">
        <v>0</v>
      </c>
      <c r="H34" s="134">
        <f t="shared" si="1"/>
        <v>0</v>
      </c>
      <c r="I34" s="195">
        <v>0</v>
      </c>
      <c r="J34" s="195">
        <v>0</v>
      </c>
      <c r="K34" s="134" t="s">
        <v>68</v>
      </c>
      <c r="L34" s="195">
        <v>0</v>
      </c>
      <c r="M34" s="195">
        <v>0</v>
      </c>
      <c r="N34" s="134" t="s">
        <v>68</v>
      </c>
      <c r="O34" s="195">
        <v>22</v>
      </c>
      <c r="P34" s="195">
        <v>10</v>
      </c>
      <c r="Q34" s="134">
        <f t="shared" si="3"/>
        <v>45.454545454545453</v>
      </c>
      <c r="R34" s="193">
        <v>7</v>
      </c>
      <c r="S34" s="195">
        <v>16</v>
      </c>
      <c r="T34" s="195">
        <v>7</v>
      </c>
      <c r="U34" s="134">
        <f t="shared" si="4"/>
        <v>43.75</v>
      </c>
      <c r="V34" s="194">
        <v>16</v>
      </c>
      <c r="W34" s="194">
        <v>6</v>
      </c>
      <c r="X34" s="134">
        <f t="shared" si="5"/>
        <v>37.5</v>
      </c>
    </row>
    <row r="35" spans="1:26" ht="14.25" customHeight="1" x14ac:dyDescent="0.2">
      <c r="A35" s="138"/>
      <c r="B35" s="229" t="s">
        <v>111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</row>
    <row r="36" spans="1:26" x14ac:dyDescent="0.2">
      <c r="A36" s="138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</row>
    <row r="37" spans="1:26" x14ac:dyDescent="0.2">
      <c r="A37" s="138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</row>
    <row r="38" spans="1:26" x14ac:dyDescent="0.2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</row>
    <row r="39" spans="1:26" x14ac:dyDescent="0.2"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6" x14ac:dyDescent="0.2"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6" x14ac:dyDescent="0.2"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6" x14ac:dyDescent="0.2"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6" x14ac:dyDescent="0.2"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6" x14ac:dyDescent="0.2"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6" x14ac:dyDescent="0.2"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6" x14ac:dyDescent="0.2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6" x14ac:dyDescent="0.2"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6" x14ac:dyDescent="0.2"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9:21" x14ac:dyDescent="0.2"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9:21" x14ac:dyDescent="0.2"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9:21" x14ac:dyDescent="0.2"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9:21" x14ac:dyDescent="0.2"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9:21" x14ac:dyDescent="0.2"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9:21" x14ac:dyDescent="0.2"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9:21" x14ac:dyDescent="0.2"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9:21" x14ac:dyDescent="0.2"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9:21" x14ac:dyDescent="0.2"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9:21" x14ac:dyDescent="0.2"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9:21" x14ac:dyDescent="0.2"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</row>
    <row r="60" spans="9:21" x14ac:dyDescent="0.2"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9:21" x14ac:dyDescent="0.2"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9:21" x14ac:dyDescent="0.2"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</row>
    <row r="63" spans="9:21" x14ac:dyDescent="0.2"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9:21" x14ac:dyDescent="0.2"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9:21" x14ac:dyDescent="0.2"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</row>
    <row r="66" spans="9:21" x14ac:dyDescent="0.2"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9:21" x14ac:dyDescent="0.2"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</row>
    <row r="68" spans="9:21" x14ac:dyDescent="0.2"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9:21" x14ac:dyDescent="0.2"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</row>
    <row r="70" spans="9:21" x14ac:dyDescent="0.2"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9:21" x14ac:dyDescent="0.2"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9:21" x14ac:dyDescent="0.2"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9:21" x14ac:dyDescent="0.2"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9:21" x14ac:dyDescent="0.2"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9:21" x14ac:dyDescent="0.2"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9:21" x14ac:dyDescent="0.2"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9:21" x14ac:dyDescent="0.2"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</row>
    <row r="78" spans="9:21" x14ac:dyDescent="0.2"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</row>
    <row r="79" spans="9:21" x14ac:dyDescent="0.2"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9:21" x14ac:dyDescent="0.2"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9:21" x14ac:dyDescent="0.2"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</row>
    <row r="82" spans="9:21" x14ac:dyDescent="0.2"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</row>
    <row r="83" spans="9:21" x14ac:dyDescent="0.2"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</row>
    <row r="84" spans="9:21" x14ac:dyDescent="0.2"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</row>
    <row r="85" spans="9:21" x14ac:dyDescent="0.2"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</row>
    <row r="86" spans="9:21" x14ac:dyDescent="0.2"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</row>
    <row r="87" spans="9:21" x14ac:dyDescent="0.2"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</row>
    <row r="88" spans="9:21" x14ac:dyDescent="0.2"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</row>
    <row r="89" spans="9:21" x14ac:dyDescent="0.2"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</row>
  </sheetData>
  <mergeCells count="35">
    <mergeCell ref="S4:U4"/>
    <mergeCell ref="S5:S6"/>
    <mergeCell ref="C5:C6"/>
    <mergeCell ref="O4:Q4"/>
    <mergeCell ref="O5:O6"/>
    <mergeCell ref="P5:P6"/>
    <mergeCell ref="Q5:Q6"/>
    <mergeCell ref="M5:M6"/>
    <mergeCell ref="N5:N6"/>
    <mergeCell ref="L4:N4"/>
    <mergeCell ref="I5:I6"/>
    <mergeCell ref="J5:J6"/>
    <mergeCell ref="K5:K6"/>
    <mergeCell ref="L5:L6"/>
    <mergeCell ref="V5:V6"/>
    <mergeCell ref="W5:W6"/>
    <mergeCell ref="X5:X6"/>
    <mergeCell ref="T5:T6"/>
    <mergeCell ref="U5:U6"/>
    <mergeCell ref="B35:X37"/>
    <mergeCell ref="A2:X2"/>
    <mergeCell ref="V3:X3"/>
    <mergeCell ref="A1:X1"/>
    <mergeCell ref="R5:R6"/>
    <mergeCell ref="A4:A6"/>
    <mergeCell ref="C4:E4"/>
    <mergeCell ref="F4:H4"/>
    <mergeCell ref="I4:K4"/>
    <mergeCell ref="G5:G6"/>
    <mergeCell ref="H5:H6"/>
    <mergeCell ref="D5:D6"/>
    <mergeCell ref="E5:E6"/>
    <mergeCell ref="F5:F6"/>
    <mergeCell ref="B5:B6"/>
    <mergeCell ref="V4:X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B14" sqref="B14:B15"/>
    </sheetView>
  </sheetViews>
  <sheetFormatPr defaultColWidth="8" defaultRowHeight="12.75" x14ac:dyDescent="0.2"/>
  <cols>
    <col min="1" max="1" width="61.7109375" style="71" customWidth="1"/>
    <col min="2" max="2" width="17.5703125" style="102" customWidth="1"/>
    <col min="3" max="3" width="17.28515625" style="102" customWidth="1"/>
    <col min="4" max="4" width="12.5703125" style="71" customWidth="1"/>
    <col min="5" max="5" width="12.42578125" style="71" customWidth="1"/>
    <col min="6" max="16384" width="8" style="71"/>
  </cols>
  <sheetData>
    <row r="1" spans="1:9" ht="80.25" customHeight="1" x14ac:dyDescent="0.2">
      <c r="A1" s="212" t="s">
        <v>90</v>
      </c>
      <c r="B1" s="212"/>
      <c r="C1" s="212"/>
      <c r="D1" s="212"/>
      <c r="E1" s="212"/>
    </row>
    <row r="2" spans="1:9" ht="9.75" customHeight="1" x14ac:dyDescent="0.2">
      <c r="A2" s="248"/>
      <c r="B2" s="248"/>
      <c r="C2" s="248"/>
      <c r="D2" s="248"/>
      <c r="E2" s="248"/>
    </row>
    <row r="3" spans="1:9" s="73" customFormat="1" ht="23.25" customHeight="1" x14ac:dyDescent="0.25">
      <c r="A3" s="217" t="s">
        <v>0</v>
      </c>
      <c r="B3" s="213" t="s">
        <v>116</v>
      </c>
      <c r="C3" s="213" t="s">
        <v>117</v>
      </c>
      <c r="D3" s="215" t="s">
        <v>1</v>
      </c>
      <c r="E3" s="216"/>
    </row>
    <row r="4" spans="1:9" s="73" customFormat="1" ht="30" x14ac:dyDescent="0.25">
      <c r="A4" s="218"/>
      <c r="B4" s="214"/>
      <c r="C4" s="214"/>
      <c r="D4" s="75" t="s">
        <v>2</v>
      </c>
      <c r="E4" s="76" t="s">
        <v>51</v>
      </c>
    </row>
    <row r="5" spans="1:9" s="80" customFormat="1" ht="15.75" customHeight="1" x14ac:dyDescent="0.25">
      <c r="A5" s="78" t="s">
        <v>3</v>
      </c>
      <c r="B5" s="78">
        <v>1</v>
      </c>
      <c r="C5" s="78">
        <v>2</v>
      </c>
      <c r="D5" s="78">
        <v>3</v>
      </c>
      <c r="E5" s="78">
        <v>4</v>
      </c>
    </row>
    <row r="6" spans="1:9" s="80" customFormat="1" ht="30" customHeight="1" x14ac:dyDescent="0.25">
      <c r="A6" s="7" t="s">
        <v>108</v>
      </c>
      <c r="B6" s="177" t="s">
        <v>87</v>
      </c>
      <c r="C6" s="177">
        <f>'6'!B10</f>
        <v>444</v>
      </c>
      <c r="D6" s="8" t="s">
        <v>87</v>
      </c>
      <c r="E6" s="113" t="s">
        <v>87</v>
      </c>
    </row>
    <row r="7" spans="1:9" s="73" customFormat="1" ht="30" customHeight="1" x14ac:dyDescent="0.25">
      <c r="A7" s="81" t="s">
        <v>53</v>
      </c>
      <c r="B7" s="146">
        <f>'6'!C10</f>
        <v>644</v>
      </c>
      <c r="C7" s="112">
        <f>'6'!D10</f>
        <v>433</v>
      </c>
      <c r="D7" s="140">
        <f t="shared" ref="D7:D11" si="0">C7/B7*100</f>
        <v>67.236024844720504</v>
      </c>
      <c r="E7" s="113">
        <f t="shared" ref="E7:E11" si="1">C7-B7</f>
        <v>-211</v>
      </c>
      <c r="I7" s="114"/>
    </row>
    <row r="8" spans="1:9" s="73" customFormat="1" ht="30" customHeight="1" x14ac:dyDescent="0.25">
      <c r="A8" s="88" t="s">
        <v>81</v>
      </c>
      <c r="B8" s="146">
        <f>'6'!F10</f>
        <v>79</v>
      </c>
      <c r="C8" s="112">
        <f>'6'!G10</f>
        <v>74</v>
      </c>
      <c r="D8" s="140">
        <f t="shared" si="0"/>
        <v>93.670886075949369</v>
      </c>
      <c r="E8" s="113">
        <f t="shared" si="1"/>
        <v>-5</v>
      </c>
      <c r="I8" s="114"/>
    </row>
    <row r="9" spans="1:9" s="73" customFormat="1" ht="30" customHeight="1" x14ac:dyDescent="0.25">
      <c r="A9" s="81" t="s">
        <v>54</v>
      </c>
      <c r="B9" s="146">
        <f>'6'!I10</f>
        <v>29</v>
      </c>
      <c r="C9" s="112">
        <f>'6'!J10</f>
        <v>22</v>
      </c>
      <c r="D9" s="140">
        <f t="shared" si="0"/>
        <v>75.862068965517238</v>
      </c>
      <c r="E9" s="113">
        <f t="shared" si="1"/>
        <v>-7</v>
      </c>
      <c r="I9" s="114"/>
    </row>
    <row r="10" spans="1:9" s="73" customFormat="1" ht="48.75" customHeight="1" x14ac:dyDescent="0.25">
      <c r="A10" s="81" t="s">
        <v>55</v>
      </c>
      <c r="B10" s="146">
        <f>'6'!L10</f>
        <v>1</v>
      </c>
      <c r="C10" s="112">
        <f>'6'!M10</f>
        <v>1</v>
      </c>
      <c r="D10" s="140" t="s">
        <v>68</v>
      </c>
      <c r="E10" s="113">
        <f t="shared" si="1"/>
        <v>0</v>
      </c>
      <c r="I10" s="114"/>
    </row>
    <row r="11" spans="1:9" s="73" customFormat="1" ht="54.75" customHeight="1" x14ac:dyDescent="0.25">
      <c r="A11" s="81" t="s">
        <v>56</v>
      </c>
      <c r="B11" s="115">
        <f>'6'!O10</f>
        <v>376</v>
      </c>
      <c r="C11" s="115">
        <f>'6'!P10</f>
        <v>345</v>
      </c>
      <c r="D11" s="140">
        <f t="shared" si="0"/>
        <v>91.755319148936167</v>
      </c>
      <c r="E11" s="113">
        <f t="shared" si="1"/>
        <v>-31</v>
      </c>
      <c r="I11" s="114"/>
    </row>
    <row r="12" spans="1:9" s="73" customFormat="1" ht="12.75" customHeight="1" x14ac:dyDescent="0.25">
      <c r="A12" s="219" t="s">
        <v>4</v>
      </c>
      <c r="B12" s="220"/>
      <c r="C12" s="220"/>
      <c r="D12" s="220"/>
      <c r="E12" s="220"/>
      <c r="I12" s="114"/>
    </row>
    <row r="13" spans="1:9" s="73" customFormat="1" ht="18" customHeight="1" x14ac:dyDescent="0.25">
      <c r="A13" s="221"/>
      <c r="B13" s="222"/>
      <c r="C13" s="222"/>
      <c r="D13" s="222"/>
      <c r="E13" s="222"/>
      <c r="I13" s="114"/>
    </row>
    <row r="14" spans="1:9" s="73" customFormat="1" ht="20.25" customHeight="1" x14ac:dyDescent="0.25">
      <c r="A14" s="217" t="s">
        <v>0</v>
      </c>
      <c r="B14" s="223" t="s">
        <v>118</v>
      </c>
      <c r="C14" s="223" t="s">
        <v>119</v>
      </c>
      <c r="D14" s="215" t="s">
        <v>1</v>
      </c>
      <c r="E14" s="216"/>
      <c r="I14" s="114"/>
    </row>
    <row r="15" spans="1:9" ht="27.75" customHeight="1" x14ac:dyDescent="0.2">
      <c r="A15" s="218"/>
      <c r="B15" s="223"/>
      <c r="C15" s="223"/>
      <c r="D15" s="75" t="s">
        <v>2</v>
      </c>
      <c r="E15" s="76" t="s">
        <v>52</v>
      </c>
      <c r="I15" s="114"/>
    </row>
    <row r="16" spans="1:9" ht="30" customHeight="1" x14ac:dyDescent="0.2">
      <c r="A16" s="179" t="s">
        <v>89</v>
      </c>
      <c r="B16" s="93" t="s">
        <v>87</v>
      </c>
      <c r="C16" s="93">
        <f>'6'!R10</f>
        <v>179</v>
      </c>
      <c r="D16" s="8" t="s">
        <v>87</v>
      </c>
      <c r="E16" s="113" t="s">
        <v>87</v>
      </c>
      <c r="I16" s="114"/>
    </row>
    <row r="17" spans="1:9" ht="30" customHeight="1" x14ac:dyDescent="0.2">
      <c r="A17" s="100" t="s">
        <v>57</v>
      </c>
      <c r="B17" s="148">
        <f>'6'!S10</f>
        <v>452</v>
      </c>
      <c r="C17" s="149">
        <f>'6'!T10</f>
        <v>176</v>
      </c>
      <c r="D17" s="147">
        <f t="shared" ref="D17:D18" si="2">C17/B17*100</f>
        <v>38.938053097345133</v>
      </c>
      <c r="E17" s="141">
        <f t="shared" ref="E17:E18" si="3">C17-B17</f>
        <v>-276</v>
      </c>
      <c r="I17" s="114"/>
    </row>
    <row r="18" spans="1:9" ht="30" customHeight="1" x14ac:dyDescent="0.2">
      <c r="A18" s="100" t="s">
        <v>58</v>
      </c>
      <c r="B18" s="148">
        <f>'6'!V10</f>
        <v>424</v>
      </c>
      <c r="C18" s="149">
        <f>'6'!W10</f>
        <v>172</v>
      </c>
      <c r="D18" s="147">
        <f t="shared" si="2"/>
        <v>40.566037735849058</v>
      </c>
      <c r="E18" s="141">
        <f t="shared" si="3"/>
        <v>-252</v>
      </c>
      <c r="I18" s="114"/>
    </row>
    <row r="19" spans="1:9" ht="12.75" customHeight="1" x14ac:dyDescent="0.2">
      <c r="A19" s="237" t="s">
        <v>111</v>
      </c>
      <c r="B19" s="237"/>
      <c r="C19" s="237"/>
      <c r="D19" s="237"/>
      <c r="E19" s="237"/>
    </row>
    <row r="20" spans="1:9" x14ac:dyDescent="0.2">
      <c r="A20" s="238"/>
      <c r="B20" s="238"/>
      <c r="C20" s="238"/>
      <c r="D20" s="238"/>
      <c r="E20" s="238"/>
    </row>
    <row r="21" spans="1:9" x14ac:dyDescent="0.2">
      <c r="A21" s="238"/>
      <c r="B21" s="238"/>
      <c r="C21" s="238"/>
      <c r="D21" s="238"/>
      <c r="E21" s="238"/>
    </row>
    <row r="22" spans="1:9" x14ac:dyDescent="0.2">
      <c r="A22" s="238"/>
      <c r="B22" s="238"/>
      <c r="C22" s="238"/>
      <c r="D22" s="238"/>
      <c r="E22" s="238"/>
    </row>
    <row r="23" spans="1:9" x14ac:dyDescent="0.2">
      <c r="A23" s="238"/>
      <c r="B23" s="238"/>
      <c r="C23" s="238"/>
      <c r="D23" s="238"/>
      <c r="E23" s="238"/>
    </row>
  </sheetData>
  <mergeCells count="12">
    <mergeCell ref="A19:E23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Y40"/>
  <sheetViews>
    <sheetView tabSelected="1" zoomScaleNormal="100" zoomScaleSheetLayoutView="85" workbookViewId="0">
      <selection activeCell="F11" sqref="F11"/>
    </sheetView>
  </sheetViews>
  <sheetFormatPr defaultRowHeight="15.75" x14ac:dyDescent="0.25"/>
  <cols>
    <col min="1" max="1" width="26.7109375" style="47" customWidth="1"/>
    <col min="2" max="2" width="13.42578125" style="18" customWidth="1"/>
    <col min="3" max="4" width="8.7109375" style="18" customWidth="1"/>
    <col min="5" max="5" width="8.7109375" style="110" customWidth="1"/>
    <col min="6" max="7" width="8.7109375" style="18" customWidth="1"/>
    <col min="8" max="8" width="8.7109375" style="110" customWidth="1"/>
    <col min="9" max="10" width="8.7109375" style="18" customWidth="1"/>
    <col min="11" max="14" width="8.7109375" style="110" customWidth="1"/>
    <col min="15" max="16" width="8.7109375" style="18" customWidth="1"/>
    <col min="17" max="17" width="8.7109375" style="110" customWidth="1"/>
    <col min="18" max="18" width="12.7109375" style="110" customWidth="1"/>
    <col min="19" max="20" width="8.7109375" style="18" customWidth="1"/>
    <col min="21" max="21" width="8.7109375" style="110" customWidth="1"/>
    <col min="22" max="23" width="8.7109375" style="18" customWidth="1"/>
    <col min="24" max="24" width="8.7109375" style="110" customWidth="1"/>
    <col min="25" max="27" width="9.140625" style="18"/>
    <col min="28" max="28" width="10.85546875" style="18" bestFit="1" customWidth="1"/>
    <col min="29" max="249" width="9.140625" style="18"/>
    <col min="250" max="250" width="18.7109375" style="18" customWidth="1"/>
    <col min="251" max="252" width="9.42578125" style="18" customWidth="1"/>
    <col min="253" max="253" width="7.7109375" style="18" customWidth="1"/>
    <col min="254" max="254" width="9.28515625" style="18" customWidth="1"/>
    <col min="255" max="255" width="9.85546875" style="18" customWidth="1"/>
    <col min="256" max="256" width="7.140625" style="18" customWidth="1"/>
    <col min="257" max="257" width="8.5703125" style="18" customWidth="1"/>
    <col min="258" max="258" width="8.85546875" style="18" customWidth="1"/>
    <col min="259" max="259" width="7.140625" style="18" customWidth="1"/>
    <col min="260" max="260" width="9" style="18" customWidth="1"/>
    <col min="261" max="261" width="8.7109375" style="18" customWidth="1"/>
    <col min="262" max="262" width="6.5703125" style="18" customWidth="1"/>
    <col min="263" max="263" width="8.140625" style="18" customWidth="1"/>
    <col min="264" max="264" width="7.5703125" style="18" customWidth="1"/>
    <col min="265" max="265" width="7" style="18" customWidth="1"/>
    <col min="266" max="267" width="8.7109375" style="18" customWidth="1"/>
    <col min="268" max="268" width="7.28515625" style="18" customWidth="1"/>
    <col min="269" max="269" width="8.140625" style="18" customWidth="1"/>
    <col min="270" max="270" width="8.7109375" style="18" customWidth="1"/>
    <col min="271" max="271" width="6.42578125" style="18" customWidth="1"/>
    <col min="272" max="273" width="9.28515625" style="18" customWidth="1"/>
    <col min="274" max="274" width="6.42578125" style="18" customWidth="1"/>
    <col min="275" max="276" width="9.5703125" style="18" customWidth="1"/>
    <col min="277" max="277" width="6.42578125" style="18" customWidth="1"/>
    <col min="278" max="279" width="9.5703125" style="18" customWidth="1"/>
    <col min="280" max="280" width="6.7109375" style="18" customWidth="1"/>
    <col min="281" max="283" width="9.140625" style="18"/>
    <col min="284" max="284" width="10.85546875" style="18" bestFit="1" customWidth="1"/>
    <col min="285" max="505" width="9.140625" style="18"/>
    <col min="506" max="506" width="18.7109375" style="18" customWidth="1"/>
    <col min="507" max="508" width="9.42578125" style="18" customWidth="1"/>
    <col min="509" max="509" width="7.7109375" style="18" customWidth="1"/>
    <col min="510" max="510" width="9.28515625" style="18" customWidth="1"/>
    <col min="511" max="511" width="9.85546875" style="18" customWidth="1"/>
    <col min="512" max="512" width="7.140625" style="18" customWidth="1"/>
    <col min="513" max="513" width="8.5703125" style="18" customWidth="1"/>
    <col min="514" max="514" width="8.85546875" style="18" customWidth="1"/>
    <col min="515" max="515" width="7.140625" style="18" customWidth="1"/>
    <col min="516" max="516" width="9" style="18" customWidth="1"/>
    <col min="517" max="517" width="8.7109375" style="18" customWidth="1"/>
    <col min="518" max="518" width="6.5703125" style="18" customWidth="1"/>
    <col min="519" max="519" width="8.140625" style="18" customWidth="1"/>
    <col min="520" max="520" width="7.5703125" style="18" customWidth="1"/>
    <col min="521" max="521" width="7" style="18" customWidth="1"/>
    <col min="522" max="523" width="8.7109375" style="18" customWidth="1"/>
    <col min="524" max="524" width="7.28515625" style="18" customWidth="1"/>
    <col min="525" max="525" width="8.140625" style="18" customWidth="1"/>
    <col min="526" max="526" width="8.7109375" style="18" customWidth="1"/>
    <col min="527" max="527" width="6.42578125" style="18" customWidth="1"/>
    <col min="528" max="529" width="9.28515625" style="18" customWidth="1"/>
    <col min="530" max="530" width="6.42578125" style="18" customWidth="1"/>
    <col min="531" max="532" width="9.5703125" style="18" customWidth="1"/>
    <col min="533" max="533" width="6.42578125" style="18" customWidth="1"/>
    <col min="534" max="535" width="9.5703125" style="18" customWidth="1"/>
    <col min="536" max="536" width="6.7109375" style="18" customWidth="1"/>
    <col min="537" max="539" width="9.140625" style="18"/>
    <col min="540" max="540" width="10.85546875" style="18" bestFit="1" customWidth="1"/>
    <col min="541" max="761" width="9.140625" style="18"/>
    <col min="762" max="762" width="18.7109375" style="18" customWidth="1"/>
    <col min="763" max="764" width="9.42578125" style="18" customWidth="1"/>
    <col min="765" max="765" width="7.7109375" style="18" customWidth="1"/>
    <col min="766" max="766" width="9.28515625" style="18" customWidth="1"/>
    <col min="767" max="767" width="9.85546875" style="18" customWidth="1"/>
    <col min="768" max="768" width="7.140625" style="18" customWidth="1"/>
    <col min="769" max="769" width="8.5703125" style="18" customWidth="1"/>
    <col min="770" max="770" width="8.85546875" style="18" customWidth="1"/>
    <col min="771" max="771" width="7.140625" style="18" customWidth="1"/>
    <col min="772" max="772" width="9" style="18" customWidth="1"/>
    <col min="773" max="773" width="8.7109375" style="18" customWidth="1"/>
    <col min="774" max="774" width="6.5703125" style="18" customWidth="1"/>
    <col min="775" max="775" width="8.140625" style="18" customWidth="1"/>
    <col min="776" max="776" width="7.5703125" style="18" customWidth="1"/>
    <col min="777" max="777" width="7" style="18" customWidth="1"/>
    <col min="778" max="779" width="8.7109375" style="18" customWidth="1"/>
    <col min="780" max="780" width="7.28515625" style="18" customWidth="1"/>
    <col min="781" max="781" width="8.140625" style="18" customWidth="1"/>
    <col min="782" max="782" width="8.7109375" style="18" customWidth="1"/>
    <col min="783" max="783" width="6.42578125" style="18" customWidth="1"/>
    <col min="784" max="785" width="9.28515625" style="18" customWidth="1"/>
    <col min="786" max="786" width="6.42578125" style="18" customWidth="1"/>
    <col min="787" max="788" width="9.5703125" style="18" customWidth="1"/>
    <col min="789" max="789" width="6.42578125" style="18" customWidth="1"/>
    <col min="790" max="791" width="9.5703125" style="18" customWidth="1"/>
    <col min="792" max="792" width="6.7109375" style="18" customWidth="1"/>
    <col min="793" max="795" width="9.140625" style="18"/>
    <col min="796" max="796" width="10.85546875" style="18" bestFit="1" customWidth="1"/>
    <col min="797" max="1017" width="9.140625" style="18"/>
    <col min="1018" max="1018" width="18.7109375" style="18" customWidth="1"/>
    <col min="1019" max="1020" width="9.42578125" style="18" customWidth="1"/>
    <col min="1021" max="1021" width="7.7109375" style="18" customWidth="1"/>
    <col min="1022" max="1022" width="9.28515625" style="18" customWidth="1"/>
    <col min="1023" max="1023" width="9.85546875" style="18" customWidth="1"/>
    <col min="1024" max="1024" width="7.140625" style="18" customWidth="1"/>
    <col min="1025" max="1025" width="8.5703125" style="18" customWidth="1"/>
    <col min="1026" max="1026" width="8.85546875" style="18" customWidth="1"/>
    <col min="1027" max="1027" width="7.140625" style="18" customWidth="1"/>
    <col min="1028" max="1028" width="9" style="18" customWidth="1"/>
    <col min="1029" max="1029" width="8.7109375" style="18" customWidth="1"/>
    <col min="1030" max="1030" width="6.5703125" style="18" customWidth="1"/>
    <col min="1031" max="1031" width="8.140625" style="18" customWidth="1"/>
    <col min="1032" max="1032" width="7.5703125" style="18" customWidth="1"/>
    <col min="1033" max="1033" width="7" style="18" customWidth="1"/>
    <col min="1034" max="1035" width="8.7109375" style="18" customWidth="1"/>
    <col min="1036" max="1036" width="7.28515625" style="18" customWidth="1"/>
    <col min="1037" max="1037" width="8.140625" style="18" customWidth="1"/>
    <col min="1038" max="1038" width="8.7109375" style="18" customWidth="1"/>
    <col min="1039" max="1039" width="6.42578125" style="18" customWidth="1"/>
    <col min="1040" max="1041" width="9.28515625" style="18" customWidth="1"/>
    <col min="1042" max="1042" width="6.42578125" style="18" customWidth="1"/>
    <col min="1043" max="1044" width="9.5703125" style="18" customWidth="1"/>
    <col min="1045" max="1045" width="6.42578125" style="18" customWidth="1"/>
    <col min="1046" max="1047" width="9.5703125" style="18" customWidth="1"/>
    <col min="1048" max="1048" width="6.7109375" style="18" customWidth="1"/>
    <col min="1049" max="1051" width="9.140625" style="18"/>
    <col min="1052" max="1052" width="10.85546875" style="18" bestFit="1" customWidth="1"/>
    <col min="1053" max="1273" width="9.140625" style="18"/>
    <col min="1274" max="1274" width="18.7109375" style="18" customWidth="1"/>
    <col min="1275" max="1276" width="9.42578125" style="18" customWidth="1"/>
    <col min="1277" max="1277" width="7.7109375" style="18" customWidth="1"/>
    <col min="1278" max="1278" width="9.28515625" style="18" customWidth="1"/>
    <col min="1279" max="1279" width="9.85546875" style="18" customWidth="1"/>
    <col min="1280" max="1280" width="7.140625" style="18" customWidth="1"/>
    <col min="1281" max="1281" width="8.5703125" style="18" customWidth="1"/>
    <col min="1282" max="1282" width="8.85546875" style="18" customWidth="1"/>
    <col min="1283" max="1283" width="7.140625" style="18" customWidth="1"/>
    <col min="1284" max="1284" width="9" style="18" customWidth="1"/>
    <col min="1285" max="1285" width="8.7109375" style="18" customWidth="1"/>
    <col min="1286" max="1286" width="6.5703125" style="18" customWidth="1"/>
    <col min="1287" max="1287" width="8.140625" style="18" customWidth="1"/>
    <col min="1288" max="1288" width="7.5703125" style="18" customWidth="1"/>
    <col min="1289" max="1289" width="7" style="18" customWidth="1"/>
    <col min="1290" max="1291" width="8.7109375" style="18" customWidth="1"/>
    <col min="1292" max="1292" width="7.28515625" style="18" customWidth="1"/>
    <col min="1293" max="1293" width="8.140625" style="18" customWidth="1"/>
    <col min="1294" max="1294" width="8.7109375" style="18" customWidth="1"/>
    <col min="1295" max="1295" width="6.42578125" style="18" customWidth="1"/>
    <col min="1296" max="1297" width="9.28515625" style="18" customWidth="1"/>
    <col min="1298" max="1298" width="6.42578125" style="18" customWidth="1"/>
    <col min="1299" max="1300" width="9.5703125" style="18" customWidth="1"/>
    <col min="1301" max="1301" width="6.42578125" style="18" customWidth="1"/>
    <col min="1302" max="1303" width="9.5703125" style="18" customWidth="1"/>
    <col min="1304" max="1304" width="6.7109375" style="18" customWidth="1"/>
    <col min="1305" max="1307" width="9.140625" style="18"/>
    <col min="1308" max="1308" width="10.85546875" style="18" bestFit="1" customWidth="1"/>
    <col min="1309" max="1529" width="9.140625" style="18"/>
    <col min="1530" max="1530" width="18.7109375" style="18" customWidth="1"/>
    <col min="1531" max="1532" width="9.42578125" style="18" customWidth="1"/>
    <col min="1533" max="1533" width="7.7109375" style="18" customWidth="1"/>
    <col min="1534" max="1534" width="9.28515625" style="18" customWidth="1"/>
    <col min="1535" max="1535" width="9.85546875" style="18" customWidth="1"/>
    <col min="1536" max="1536" width="7.140625" style="18" customWidth="1"/>
    <col min="1537" max="1537" width="8.5703125" style="18" customWidth="1"/>
    <col min="1538" max="1538" width="8.85546875" style="18" customWidth="1"/>
    <col min="1539" max="1539" width="7.140625" style="18" customWidth="1"/>
    <col min="1540" max="1540" width="9" style="18" customWidth="1"/>
    <col min="1541" max="1541" width="8.7109375" style="18" customWidth="1"/>
    <col min="1542" max="1542" width="6.5703125" style="18" customWidth="1"/>
    <col min="1543" max="1543" width="8.140625" style="18" customWidth="1"/>
    <col min="1544" max="1544" width="7.5703125" style="18" customWidth="1"/>
    <col min="1545" max="1545" width="7" style="18" customWidth="1"/>
    <col min="1546" max="1547" width="8.7109375" style="18" customWidth="1"/>
    <col min="1548" max="1548" width="7.28515625" style="18" customWidth="1"/>
    <col min="1549" max="1549" width="8.140625" style="18" customWidth="1"/>
    <col min="1550" max="1550" width="8.7109375" style="18" customWidth="1"/>
    <col min="1551" max="1551" width="6.42578125" style="18" customWidth="1"/>
    <col min="1552" max="1553" width="9.28515625" style="18" customWidth="1"/>
    <col min="1554" max="1554" width="6.42578125" style="18" customWidth="1"/>
    <col min="1555" max="1556" width="9.5703125" style="18" customWidth="1"/>
    <col min="1557" max="1557" width="6.42578125" style="18" customWidth="1"/>
    <col min="1558" max="1559" width="9.5703125" style="18" customWidth="1"/>
    <col min="1560" max="1560" width="6.7109375" style="18" customWidth="1"/>
    <col min="1561" max="1563" width="9.140625" style="18"/>
    <col min="1564" max="1564" width="10.85546875" style="18" bestFit="1" customWidth="1"/>
    <col min="1565" max="1785" width="9.140625" style="18"/>
    <col min="1786" max="1786" width="18.7109375" style="18" customWidth="1"/>
    <col min="1787" max="1788" width="9.42578125" style="18" customWidth="1"/>
    <col min="1789" max="1789" width="7.7109375" style="18" customWidth="1"/>
    <col min="1790" max="1790" width="9.28515625" style="18" customWidth="1"/>
    <col min="1791" max="1791" width="9.85546875" style="18" customWidth="1"/>
    <col min="1792" max="1792" width="7.140625" style="18" customWidth="1"/>
    <col min="1793" max="1793" width="8.5703125" style="18" customWidth="1"/>
    <col min="1794" max="1794" width="8.85546875" style="18" customWidth="1"/>
    <col min="1795" max="1795" width="7.140625" style="18" customWidth="1"/>
    <col min="1796" max="1796" width="9" style="18" customWidth="1"/>
    <col min="1797" max="1797" width="8.7109375" style="18" customWidth="1"/>
    <col min="1798" max="1798" width="6.5703125" style="18" customWidth="1"/>
    <col min="1799" max="1799" width="8.140625" style="18" customWidth="1"/>
    <col min="1800" max="1800" width="7.5703125" style="18" customWidth="1"/>
    <col min="1801" max="1801" width="7" style="18" customWidth="1"/>
    <col min="1802" max="1803" width="8.7109375" style="18" customWidth="1"/>
    <col min="1804" max="1804" width="7.28515625" style="18" customWidth="1"/>
    <col min="1805" max="1805" width="8.140625" style="18" customWidth="1"/>
    <col min="1806" max="1806" width="8.7109375" style="18" customWidth="1"/>
    <col min="1807" max="1807" width="6.42578125" style="18" customWidth="1"/>
    <col min="1808" max="1809" width="9.28515625" style="18" customWidth="1"/>
    <col min="1810" max="1810" width="6.42578125" style="18" customWidth="1"/>
    <col min="1811" max="1812" width="9.5703125" style="18" customWidth="1"/>
    <col min="1813" max="1813" width="6.42578125" style="18" customWidth="1"/>
    <col min="1814" max="1815" width="9.5703125" style="18" customWidth="1"/>
    <col min="1816" max="1816" width="6.7109375" style="18" customWidth="1"/>
    <col min="1817" max="1819" width="9.140625" style="18"/>
    <col min="1820" max="1820" width="10.85546875" style="18" bestFit="1" customWidth="1"/>
    <col min="1821" max="2041" width="9.140625" style="18"/>
    <col min="2042" max="2042" width="18.7109375" style="18" customWidth="1"/>
    <col min="2043" max="2044" width="9.42578125" style="18" customWidth="1"/>
    <col min="2045" max="2045" width="7.7109375" style="18" customWidth="1"/>
    <col min="2046" max="2046" width="9.28515625" style="18" customWidth="1"/>
    <col min="2047" max="2047" width="9.85546875" style="18" customWidth="1"/>
    <col min="2048" max="2048" width="7.140625" style="18" customWidth="1"/>
    <col min="2049" max="2049" width="8.5703125" style="18" customWidth="1"/>
    <col min="2050" max="2050" width="8.85546875" style="18" customWidth="1"/>
    <col min="2051" max="2051" width="7.140625" style="18" customWidth="1"/>
    <col min="2052" max="2052" width="9" style="18" customWidth="1"/>
    <col min="2053" max="2053" width="8.7109375" style="18" customWidth="1"/>
    <col min="2054" max="2054" width="6.5703125" style="18" customWidth="1"/>
    <col min="2055" max="2055" width="8.140625" style="18" customWidth="1"/>
    <col min="2056" max="2056" width="7.5703125" style="18" customWidth="1"/>
    <col min="2057" max="2057" width="7" style="18" customWidth="1"/>
    <col min="2058" max="2059" width="8.7109375" style="18" customWidth="1"/>
    <col min="2060" max="2060" width="7.28515625" style="18" customWidth="1"/>
    <col min="2061" max="2061" width="8.140625" style="18" customWidth="1"/>
    <col min="2062" max="2062" width="8.7109375" style="18" customWidth="1"/>
    <col min="2063" max="2063" width="6.42578125" style="18" customWidth="1"/>
    <col min="2064" max="2065" width="9.28515625" style="18" customWidth="1"/>
    <col min="2066" max="2066" width="6.42578125" style="18" customWidth="1"/>
    <col min="2067" max="2068" width="9.5703125" style="18" customWidth="1"/>
    <col min="2069" max="2069" width="6.42578125" style="18" customWidth="1"/>
    <col min="2070" max="2071" width="9.5703125" style="18" customWidth="1"/>
    <col min="2072" max="2072" width="6.7109375" style="18" customWidth="1"/>
    <col min="2073" max="2075" width="9.140625" style="18"/>
    <col min="2076" max="2076" width="10.85546875" style="18" bestFit="1" customWidth="1"/>
    <col min="2077" max="2297" width="9.140625" style="18"/>
    <col min="2298" max="2298" width="18.7109375" style="18" customWidth="1"/>
    <col min="2299" max="2300" width="9.42578125" style="18" customWidth="1"/>
    <col min="2301" max="2301" width="7.7109375" style="18" customWidth="1"/>
    <col min="2302" max="2302" width="9.28515625" style="18" customWidth="1"/>
    <col min="2303" max="2303" width="9.85546875" style="18" customWidth="1"/>
    <col min="2304" max="2304" width="7.140625" style="18" customWidth="1"/>
    <col min="2305" max="2305" width="8.5703125" style="18" customWidth="1"/>
    <col min="2306" max="2306" width="8.85546875" style="18" customWidth="1"/>
    <col min="2307" max="2307" width="7.140625" style="18" customWidth="1"/>
    <col min="2308" max="2308" width="9" style="18" customWidth="1"/>
    <col min="2309" max="2309" width="8.7109375" style="18" customWidth="1"/>
    <col min="2310" max="2310" width="6.5703125" style="18" customWidth="1"/>
    <col min="2311" max="2311" width="8.140625" style="18" customWidth="1"/>
    <col min="2312" max="2312" width="7.5703125" style="18" customWidth="1"/>
    <col min="2313" max="2313" width="7" style="18" customWidth="1"/>
    <col min="2314" max="2315" width="8.7109375" style="18" customWidth="1"/>
    <col min="2316" max="2316" width="7.28515625" style="18" customWidth="1"/>
    <col min="2317" max="2317" width="8.140625" style="18" customWidth="1"/>
    <col min="2318" max="2318" width="8.7109375" style="18" customWidth="1"/>
    <col min="2319" max="2319" width="6.42578125" style="18" customWidth="1"/>
    <col min="2320" max="2321" width="9.28515625" style="18" customWidth="1"/>
    <col min="2322" max="2322" width="6.42578125" style="18" customWidth="1"/>
    <col min="2323" max="2324" width="9.5703125" style="18" customWidth="1"/>
    <col min="2325" max="2325" width="6.42578125" style="18" customWidth="1"/>
    <col min="2326" max="2327" width="9.5703125" style="18" customWidth="1"/>
    <col min="2328" max="2328" width="6.7109375" style="18" customWidth="1"/>
    <col min="2329" max="2331" width="9.140625" style="18"/>
    <col min="2332" max="2332" width="10.85546875" style="18" bestFit="1" customWidth="1"/>
    <col min="2333" max="2553" width="9.140625" style="18"/>
    <col min="2554" max="2554" width="18.7109375" style="18" customWidth="1"/>
    <col min="2555" max="2556" width="9.42578125" style="18" customWidth="1"/>
    <col min="2557" max="2557" width="7.7109375" style="18" customWidth="1"/>
    <col min="2558" max="2558" width="9.28515625" style="18" customWidth="1"/>
    <col min="2559" max="2559" width="9.85546875" style="18" customWidth="1"/>
    <col min="2560" max="2560" width="7.140625" style="18" customWidth="1"/>
    <col min="2561" max="2561" width="8.5703125" style="18" customWidth="1"/>
    <col min="2562" max="2562" width="8.85546875" style="18" customWidth="1"/>
    <col min="2563" max="2563" width="7.140625" style="18" customWidth="1"/>
    <col min="2564" max="2564" width="9" style="18" customWidth="1"/>
    <col min="2565" max="2565" width="8.7109375" style="18" customWidth="1"/>
    <col min="2566" max="2566" width="6.5703125" style="18" customWidth="1"/>
    <col min="2567" max="2567" width="8.140625" style="18" customWidth="1"/>
    <col min="2568" max="2568" width="7.5703125" style="18" customWidth="1"/>
    <col min="2569" max="2569" width="7" style="18" customWidth="1"/>
    <col min="2570" max="2571" width="8.7109375" style="18" customWidth="1"/>
    <col min="2572" max="2572" width="7.28515625" style="18" customWidth="1"/>
    <col min="2573" max="2573" width="8.140625" style="18" customWidth="1"/>
    <col min="2574" max="2574" width="8.7109375" style="18" customWidth="1"/>
    <col min="2575" max="2575" width="6.42578125" style="18" customWidth="1"/>
    <col min="2576" max="2577" width="9.28515625" style="18" customWidth="1"/>
    <col min="2578" max="2578" width="6.42578125" style="18" customWidth="1"/>
    <col min="2579" max="2580" width="9.5703125" style="18" customWidth="1"/>
    <col min="2581" max="2581" width="6.42578125" style="18" customWidth="1"/>
    <col min="2582" max="2583" width="9.5703125" style="18" customWidth="1"/>
    <col min="2584" max="2584" width="6.7109375" style="18" customWidth="1"/>
    <col min="2585" max="2587" width="9.140625" style="18"/>
    <col min="2588" max="2588" width="10.85546875" style="18" bestFit="1" customWidth="1"/>
    <col min="2589" max="2809" width="9.140625" style="18"/>
    <col min="2810" max="2810" width="18.7109375" style="18" customWidth="1"/>
    <col min="2811" max="2812" width="9.42578125" style="18" customWidth="1"/>
    <col min="2813" max="2813" width="7.7109375" style="18" customWidth="1"/>
    <col min="2814" max="2814" width="9.28515625" style="18" customWidth="1"/>
    <col min="2815" max="2815" width="9.85546875" style="18" customWidth="1"/>
    <col min="2816" max="2816" width="7.140625" style="18" customWidth="1"/>
    <col min="2817" max="2817" width="8.5703125" style="18" customWidth="1"/>
    <col min="2818" max="2818" width="8.85546875" style="18" customWidth="1"/>
    <col min="2819" max="2819" width="7.140625" style="18" customWidth="1"/>
    <col min="2820" max="2820" width="9" style="18" customWidth="1"/>
    <col min="2821" max="2821" width="8.7109375" style="18" customWidth="1"/>
    <col min="2822" max="2822" width="6.5703125" style="18" customWidth="1"/>
    <col min="2823" max="2823" width="8.140625" style="18" customWidth="1"/>
    <col min="2824" max="2824" width="7.5703125" style="18" customWidth="1"/>
    <col min="2825" max="2825" width="7" style="18" customWidth="1"/>
    <col min="2826" max="2827" width="8.7109375" style="18" customWidth="1"/>
    <col min="2828" max="2828" width="7.28515625" style="18" customWidth="1"/>
    <col min="2829" max="2829" width="8.140625" style="18" customWidth="1"/>
    <col min="2830" max="2830" width="8.7109375" style="18" customWidth="1"/>
    <col min="2831" max="2831" width="6.42578125" style="18" customWidth="1"/>
    <col min="2832" max="2833" width="9.28515625" style="18" customWidth="1"/>
    <col min="2834" max="2834" width="6.42578125" style="18" customWidth="1"/>
    <col min="2835" max="2836" width="9.5703125" style="18" customWidth="1"/>
    <col min="2837" max="2837" width="6.42578125" style="18" customWidth="1"/>
    <col min="2838" max="2839" width="9.5703125" style="18" customWidth="1"/>
    <col min="2840" max="2840" width="6.7109375" style="18" customWidth="1"/>
    <col min="2841" max="2843" width="9.140625" style="18"/>
    <col min="2844" max="2844" width="10.85546875" style="18" bestFit="1" customWidth="1"/>
    <col min="2845" max="3065" width="9.140625" style="18"/>
    <col min="3066" max="3066" width="18.7109375" style="18" customWidth="1"/>
    <col min="3067" max="3068" width="9.42578125" style="18" customWidth="1"/>
    <col min="3069" max="3069" width="7.7109375" style="18" customWidth="1"/>
    <col min="3070" max="3070" width="9.28515625" style="18" customWidth="1"/>
    <col min="3071" max="3071" width="9.85546875" style="18" customWidth="1"/>
    <col min="3072" max="3072" width="7.140625" style="18" customWidth="1"/>
    <col min="3073" max="3073" width="8.5703125" style="18" customWidth="1"/>
    <col min="3074" max="3074" width="8.85546875" style="18" customWidth="1"/>
    <col min="3075" max="3075" width="7.140625" style="18" customWidth="1"/>
    <col min="3076" max="3076" width="9" style="18" customWidth="1"/>
    <col min="3077" max="3077" width="8.7109375" style="18" customWidth="1"/>
    <col min="3078" max="3078" width="6.5703125" style="18" customWidth="1"/>
    <col min="3079" max="3079" width="8.140625" style="18" customWidth="1"/>
    <col min="3080" max="3080" width="7.5703125" style="18" customWidth="1"/>
    <col min="3081" max="3081" width="7" style="18" customWidth="1"/>
    <col min="3082" max="3083" width="8.7109375" style="18" customWidth="1"/>
    <col min="3084" max="3084" width="7.28515625" style="18" customWidth="1"/>
    <col min="3085" max="3085" width="8.140625" style="18" customWidth="1"/>
    <col min="3086" max="3086" width="8.7109375" style="18" customWidth="1"/>
    <col min="3087" max="3087" width="6.42578125" style="18" customWidth="1"/>
    <col min="3088" max="3089" width="9.28515625" style="18" customWidth="1"/>
    <col min="3090" max="3090" width="6.42578125" style="18" customWidth="1"/>
    <col min="3091" max="3092" width="9.5703125" style="18" customWidth="1"/>
    <col min="3093" max="3093" width="6.42578125" style="18" customWidth="1"/>
    <col min="3094" max="3095" width="9.5703125" style="18" customWidth="1"/>
    <col min="3096" max="3096" width="6.7109375" style="18" customWidth="1"/>
    <col min="3097" max="3099" width="9.140625" style="18"/>
    <col min="3100" max="3100" width="10.85546875" style="18" bestFit="1" customWidth="1"/>
    <col min="3101" max="3321" width="9.140625" style="18"/>
    <col min="3322" max="3322" width="18.7109375" style="18" customWidth="1"/>
    <col min="3323" max="3324" width="9.42578125" style="18" customWidth="1"/>
    <col min="3325" max="3325" width="7.7109375" style="18" customWidth="1"/>
    <col min="3326" max="3326" width="9.28515625" style="18" customWidth="1"/>
    <col min="3327" max="3327" width="9.85546875" style="18" customWidth="1"/>
    <col min="3328" max="3328" width="7.140625" style="18" customWidth="1"/>
    <col min="3329" max="3329" width="8.5703125" style="18" customWidth="1"/>
    <col min="3330" max="3330" width="8.85546875" style="18" customWidth="1"/>
    <col min="3331" max="3331" width="7.140625" style="18" customWidth="1"/>
    <col min="3332" max="3332" width="9" style="18" customWidth="1"/>
    <col min="3333" max="3333" width="8.7109375" style="18" customWidth="1"/>
    <col min="3334" max="3334" width="6.5703125" style="18" customWidth="1"/>
    <col min="3335" max="3335" width="8.140625" style="18" customWidth="1"/>
    <col min="3336" max="3336" width="7.5703125" style="18" customWidth="1"/>
    <col min="3337" max="3337" width="7" style="18" customWidth="1"/>
    <col min="3338" max="3339" width="8.7109375" style="18" customWidth="1"/>
    <col min="3340" max="3340" width="7.28515625" style="18" customWidth="1"/>
    <col min="3341" max="3341" width="8.140625" style="18" customWidth="1"/>
    <col min="3342" max="3342" width="8.7109375" style="18" customWidth="1"/>
    <col min="3343" max="3343" width="6.42578125" style="18" customWidth="1"/>
    <col min="3344" max="3345" width="9.28515625" style="18" customWidth="1"/>
    <col min="3346" max="3346" width="6.42578125" style="18" customWidth="1"/>
    <col min="3347" max="3348" width="9.5703125" style="18" customWidth="1"/>
    <col min="3349" max="3349" width="6.42578125" style="18" customWidth="1"/>
    <col min="3350" max="3351" width="9.5703125" style="18" customWidth="1"/>
    <col min="3352" max="3352" width="6.7109375" style="18" customWidth="1"/>
    <col min="3353" max="3355" width="9.140625" style="18"/>
    <col min="3356" max="3356" width="10.85546875" style="18" bestFit="1" customWidth="1"/>
    <col min="3357" max="3577" width="9.140625" style="18"/>
    <col min="3578" max="3578" width="18.7109375" style="18" customWidth="1"/>
    <col min="3579" max="3580" width="9.42578125" style="18" customWidth="1"/>
    <col min="3581" max="3581" width="7.7109375" style="18" customWidth="1"/>
    <col min="3582" max="3582" width="9.28515625" style="18" customWidth="1"/>
    <col min="3583" max="3583" width="9.85546875" style="18" customWidth="1"/>
    <col min="3584" max="3584" width="7.140625" style="18" customWidth="1"/>
    <col min="3585" max="3585" width="8.5703125" style="18" customWidth="1"/>
    <col min="3586" max="3586" width="8.85546875" style="18" customWidth="1"/>
    <col min="3587" max="3587" width="7.140625" style="18" customWidth="1"/>
    <col min="3588" max="3588" width="9" style="18" customWidth="1"/>
    <col min="3589" max="3589" width="8.7109375" style="18" customWidth="1"/>
    <col min="3590" max="3590" width="6.5703125" style="18" customWidth="1"/>
    <col min="3591" max="3591" width="8.140625" style="18" customWidth="1"/>
    <col min="3592" max="3592" width="7.5703125" style="18" customWidth="1"/>
    <col min="3593" max="3593" width="7" style="18" customWidth="1"/>
    <col min="3594" max="3595" width="8.7109375" style="18" customWidth="1"/>
    <col min="3596" max="3596" width="7.28515625" style="18" customWidth="1"/>
    <col min="3597" max="3597" width="8.140625" style="18" customWidth="1"/>
    <col min="3598" max="3598" width="8.7109375" style="18" customWidth="1"/>
    <col min="3599" max="3599" width="6.42578125" style="18" customWidth="1"/>
    <col min="3600" max="3601" width="9.28515625" style="18" customWidth="1"/>
    <col min="3602" max="3602" width="6.42578125" style="18" customWidth="1"/>
    <col min="3603" max="3604" width="9.5703125" style="18" customWidth="1"/>
    <col min="3605" max="3605" width="6.42578125" style="18" customWidth="1"/>
    <col min="3606" max="3607" width="9.5703125" style="18" customWidth="1"/>
    <col min="3608" max="3608" width="6.7109375" style="18" customWidth="1"/>
    <col min="3609" max="3611" width="9.140625" style="18"/>
    <col min="3612" max="3612" width="10.85546875" style="18" bestFit="1" customWidth="1"/>
    <col min="3613" max="3833" width="9.140625" style="18"/>
    <col min="3834" max="3834" width="18.7109375" style="18" customWidth="1"/>
    <col min="3835" max="3836" width="9.42578125" style="18" customWidth="1"/>
    <col min="3837" max="3837" width="7.7109375" style="18" customWidth="1"/>
    <col min="3838" max="3838" width="9.28515625" style="18" customWidth="1"/>
    <col min="3839" max="3839" width="9.85546875" style="18" customWidth="1"/>
    <col min="3840" max="3840" width="7.140625" style="18" customWidth="1"/>
    <col min="3841" max="3841" width="8.5703125" style="18" customWidth="1"/>
    <col min="3842" max="3842" width="8.85546875" style="18" customWidth="1"/>
    <col min="3843" max="3843" width="7.140625" style="18" customWidth="1"/>
    <col min="3844" max="3844" width="9" style="18" customWidth="1"/>
    <col min="3845" max="3845" width="8.7109375" style="18" customWidth="1"/>
    <col min="3846" max="3846" width="6.5703125" style="18" customWidth="1"/>
    <col min="3847" max="3847" width="8.140625" style="18" customWidth="1"/>
    <col min="3848" max="3848" width="7.5703125" style="18" customWidth="1"/>
    <col min="3849" max="3849" width="7" style="18" customWidth="1"/>
    <col min="3850" max="3851" width="8.7109375" style="18" customWidth="1"/>
    <col min="3852" max="3852" width="7.28515625" style="18" customWidth="1"/>
    <col min="3853" max="3853" width="8.140625" style="18" customWidth="1"/>
    <col min="3854" max="3854" width="8.7109375" style="18" customWidth="1"/>
    <col min="3855" max="3855" width="6.42578125" style="18" customWidth="1"/>
    <col min="3856" max="3857" width="9.28515625" style="18" customWidth="1"/>
    <col min="3858" max="3858" width="6.42578125" style="18" customWidth="1"/>
    <col min="3859" max="3860" width="9.5703125" style="18" customWidth="1"/>
    <col min="3861" max="3861" width="6.42578125" style="18" customWidth="1"/>
    <col min="3862" max="3863" width="9.5703125" style="18" customWidth="1"/>
    <col min="3864" max="3864" width="6.7109375" style="18" customWidth="1"/>
    <col min="3865" max="3867" width="9.140625" style="18"/>
    <col min="3868" max="3868" width="10.85546875" style="18" bestFit="1" customWidth="1"/>
    <col min="3869" max="4089" width="9.140625" style="18"/>
    <col min="4090" max="4090" width="18.7109375" style="18" customWidth="1"/>
    <col min="4091" max="4092" width="9.42578125" style="18" customWidth="1"/>
    <col min="4093" max="4093" width="7.7109375" style="18" customWidth="1"/>
    <col min="4094" max="4094" width="9.28515625" style="18" customWidth="1"/>
    <col min="4095" max="4095" width="9.85546875" style="18" customWidth="1"/>
    <col min="4096" max="4096" width="7.140625" style="18" customWidth="1"/>
    <col min="4097" max="4097" width="8.5703125" style="18" customWidth="1"/>
    <col min="4098" max="4098" width="8.85546875" style="18" customWidth="1"/>
    <col min="4099" max="4099" width="7.140625" style="18" customWidth="1"/>
    <col min="4100" max="4100" width="9" style="18" customWidth="1"/>
    <col min="4101" max="4101" width="8.7109375" style="18" customWidth="1"/>
    <col min="4102" max="4102" width="6.5703125" style="18" customWidth="1"/>
    <col min="4103" max="4103" width="8.140625" style="18" customWidth="1"/>
    <col min="4104" max="4104" width="7.5703125" style="18" customWidth="1"/>
    <col min="4105" max="4105" width="7" style="18" customWidth="1"/>
    <col min="4106" max="4107" width="8.7109375" style="18" customWidth="1"/>
    <col min="4108" max="4108" width="7.28515625" style="18" customWidth="1"/>
    <col min="4109" max="4109" width="8.140625" style="18" customWidth="1"/>
    <col min="4110" max="4110" width="8.7109375" style="18" customWidth="1"/>
    <col min="4111" max="4111" width="6.42578125" style="18" customWidth="1"/>
    <col min="4112" max="4113" width="9.28515625" style="18" customWidth="1"/>
    <col min="4114" max="4114" width="6.42578125" style="18" customWidth="1"/>
    <col min="4115" max="4116" width="9.5703125" style="18" customWidth="1"/>
    <col min="4117" max="4117" width="6.42578125" style="18" customWidth="1"/>
    <col min="4118" max="4119" width="9.5703125" style="18" customWidth="1"/>
    <col min="4120" max="4120" width="6.7109375" style="18" customWidth="1"/>
    <col min="4121" max="4123" width="9.140625" style="18"/>
    <col min="4124" max="4124" width="10.85546875" style="18" bestFit="1" customWidth="1"/>
    <col min="4125" max="4345" width="9.140625" style="18"/>
    <col min="4346" max="4346" width="18.7109375" style="18" customWidth="1"/>
    <col min="4347" max="4348" width="9.42578125" style="18" customWidth="1"/>
    <col min="4349" max="4349" width="7.7109375" style="18" customWidth="1"/>
    <col min="4350" max="4350" width="9.28515625" style="18" customWidth="1"/>
    <col min="4351" max="4351" width="9.85546875" style="18" customWidth="1"/>
    <col min="4352" max="4352" width="7.140625" style="18" customWidth="1"/>
    <col min="4353" max="4353" width="8.5703125" style="18" customWidth="1"/>
    <col min="4354" max="4354" width="8.85546875" style="18" customWidth="1"/>
    <col min="4355" max="4355" width="7.140625" style="18" customWidth="1"/>
    <col min="4356" max="4356" width="9" style="18" customWidth="1"/>
    <col min="4357" max="4357" width="8.7109375" style="18" customWidth="1"/>
    <col min="4358" max="4358" width="6.5703125" style="18" customWidth="1"/>
    <col min="4359" max="4359" width="8.140625" style="18" customWidth="1"/>
    <col min="4360" max="4360" width="7.5703125" style="18" customWidth="1"/>
    <col min="4361" max="4361" width="7" style="18" customWidth="1"/>
    <col min="4362" max="4363" width="8.7109375" style="18" customWidth="1"/>
    <col min="4364" max="4364" width="7.28515625" style="18" customWidth="1"/>
    <col min="4365" max="4365" width="8.140625" style="18" customWidth="1"/>
    <col min="4366" max="4366" width="8.7109375" style="18" customWidth="1"/>
    <col min="4367" max="4367" width="6.42578125" style="18" customWidth="1"/>
    <col min="4368" max="4369" width="9.28515625" style="18" customWidth="1"/>
    <col min="4370" max="4370" width="6.42578125" style="18" customWidth="1"/>
    <col min="4371" max="4372" width="9.5703125" style="18" customWidth="1"/>
    <col min="4373" max="4373" width="6.42578125" style="18" customWidth="1"/>
    <col min="4374" max="4375" width="9.5703125" style="18" customWidth="1"/>
    <col min="4376" max="4376" width="6.7109375" style="18" customWidth="1"/>
    <col min="4377" max="4379" width="9.140625" style="18"/>
    <col min="4380" max="4380" width="10.85546875" style="18" bestFit="1" customWidth="1"/>
    <col min="4381" max="4601" width="9.140625" style="18"/>
    <col min="4602" max="4602" width="18.7109375" style="18" customWidth="1"/>
    <col min="4603" max="4604" width="9.42578125" style="18" customWidth="1"/>
    <col min="4605" max="4605" width="7.7109375" style="18" customWidth="1"/>
    <col min="4606" max="4606" width="9.28515625" style="18" customWidth="1"/>
    <col min="4607" max="4607" width="9.85546875" style="18" customWidth="1"/>
    <col min="4608" max="4608" width="7.140625" style="18" customWidth="1"/>
    <col min="4609" max="4609" width="8.5703125" style="18" customWidth="1"/>
    <col min="4610" max="4610" width="8.85546875" style="18" customWidth="1"/>
    <col min="4611" max="4611" width="7.140625" style="18" customWidth="1"/>
    <col min="4612" max="4612" width="9" style="18" customWidth="1"/>
    <col min="4613" max="4613" width="8.7109375" style="18" customWidth="1"/>
    <col min="4614" max="4614" width="6.5703125" style="18" customWidth="1"/>
    <col min="4615" max="4615" width="8.140625" style="18" customWidth="1"/>
    <col min="4616" max="4616" width="7.5703125" style="18" customWidth="1"/>
    <col min="4617" max="4617" width="7" style="18" customWidth="1"/>
    <col min="4618" max="4619" width="8.7109375" style="18" customWidth="1"/>
    <col min="4620" max="4620" width="7.28515625" style="18" customWidth="1"/>
    <col min="4621" max="4621" width="8.140625" style="18" customWidth="1"/>
    <col min="4622" max="4622" width="8.7109375" style="18" customWidth="1"/>
    <col min="4623" max="4623" width="6.42578125" style="18" customWidth="1"/>
    <col min="4624" max="4625" width="9.28515625" style="18" customWidth="1"/>
    <col min="4626" max="4626" width="6.42578125" style="18" customWidth="1"/>
    <col min="4627" max="4628" width="9.5703125" style="18" customWidth="1"/>
    <col min="4629" max="4629" width="6.42578125" style="18" customWidth="1"/>
    <col min="4630" max="4631" width="9.5703125" style="18" customWidth="1"/>
    <col min="4632" max="4632" width="6.7109375" style="18" customWidth="1"/>
    <col min="4633" max="4635" width="9.140625" style="18"/>
    <col min="4636" max="4636" width="10.85546875" style="18" bestFit="1" customWidth="1"/>
    <col min="4637" max="4857" width="9.140625" style="18"/>
    <col min="4858" max="4858" width="18.7109375" style="18" customWidth="1"/>
    <col min="4859" max="4860" width="9.42578125" style="18" customWidth="1"/>
    <col min="4861" max="4861" width="7.7109375" style="18" customWidth="1"/>
    <col min="4862" max="4862" width="9.28515625" style="18" customWidth="1"/>
    <col min="4863" max="4863" width="9.85546875" style="18" customWidth="1"/>
    <col min="4864" max="4864" width="7.140625" style="18" customWidth="1"/>
    <col min="4865" max="4865" width="8.5703125" style="18" customWidth="1"/>
    <col min="4866" max="4866" width="8.85546875" style="18" customWidth="1"/>
    <col min="4867" max="4867" width="7.140625" style="18" customWidth="1"/>
    <col min="4868" max="4868" width="9" style="18" customWidth="1"/>
    <col min="4869" max="4869" width="8.7109375" style="18" customWidth="1"/>
    <col min="4870" max="4870" width="6.5703125" style="18" customWidth="1"/>
    <col min="4871" max="4871" width="8.140625" style="18" customWidth="1"/>
    <col min="4872" max="4872" width="7.5703125" style="18" customWidth="1"/>
    <col min="4873" max="4873" width="7" style="18" customWidth="1"/>
    <col min="4874" max="4875" width="8.7109375" style="18" customWidth="1"/>
    <col min="4876" max="4876" width="7.28515625" style="18" customWidth="1"/>
    <col min="4877" max="4877" width="8.140625" style="18" customWidth="1"/>
    <col min="4878" max="4878" width="8.7109375" style="18" customWidth="1"/>
    <col min="4879" max="4879" width="6.42578125" style="18" customWidth="1"/>
    <col min="4880" max="4881" width="9.28515625" style="18" customWidth="1"/>
    <col min="4882" max="4882" width="6.42578125" style="18" customWidth="1"/>
    <col min="4883" max="4884" width="9.5703125" style="18" customWidth="1"/>
    <col min="4885" max="4885" width="6.42578125" style="18" customWidth="1"/>
    <col min="4886" max="4887" width="9.5703125" style="18" customWidth="1"/>
    <col min="4888" max="4888" width="6.7109375" style="18" customWidth="1"/>
    <col min="4889" max="4891" width="9.140625" style="18"/>
    <col min="4892" max="4892" width="10.85546875" style="18" bestFit="1" customWidth="1"/>
    <col min="4893" max="5113" width="9.140625" style="18"/>
    <col min="5114" max="5114" width="18.7109375" style="18" customWidth="1"/>
    <col min="5115" max="5116" width="9.42578125" style="18" customWidth="1"/>
    <col min="5117" max="5117" width="7.7109375" style="18" customWidth="1"/>
    <col min="5118" max="5118" width="9.28515625" style="18" customWidth="1"/>
    <col min="5119" max="5119" width="9.85546875" style="18" customWidth="1"/>
    <col min="5120" max="5120" width="7.140625" style="18" customWidth="1"/>
    <col min="5121" max="5121" width="8.5703125" style="18" customWidth="1"/>
    <col min="5122" max="5122" width="8.85546875" style="18" customWidth="1"/>
    <col min="5123" max="5123" width="7.140625" style="18" customWidth="1"/>
    <col min="5124" max="5124" width="9" style="18" customWidth="1"/>
    <col min="5125" max="5125" width="8.7109375" style="18" customWidth="1"/>
    <col min="5126" max="5126" width="6.5703125" style="18" customWidth="1"/>
    <col min="5127" max="5127" width="8.140625" style="18" customWidth="1"/>
    <col min="5128" max="5128" width="7.5703125" style="18" customWidth="1"/>
    <col min="5129" max="5129" width="7" style="18" customWidth="1"/>
    <col min="5130" max="5131" width="8.7109375" style="18" customWidth="1"/>
    <col min="5132" max="5132" width="7.28515625" style="18" customWidth="1"/>
    <col min="5133" max="5133" width="8.140625" style="18" customWidth="1"/>
    <col min="5134" max="5134" width="8.7109375" style="18" customWidth="1"/>
    <col min="5135" max="5135" width="6.42578125" style="18" customWidth="1"/>
    <col min="5136" max="5137" width="9.28515625" style="18" customWidth="1"/>
    <col min="5138" max="5138" width="6.42578125" style="18" customWidth="1"/>
    <col min="5139" max="5140" width="9.5703125" style="18" customWidth="1"/>
    <col min="5141" max="5141" width="6.42578125" style="18" customWidth="1"/>
    <col min="5142" max="5143" width="9.5703125" style="18" customWidth="1"/>
    <col min="5144" max="5144" width="6.7109375" style="18" customWidth="1"/>
    <col min="5145" max="5147" width="9.140625" style="18"/>
    <col min="5148" max="5148" width="10.85546875" style="18" bestFit="1" customWidth="1"/>
    <col min="5149" max="5369" width="9.140625" style="18"/>
    <col min="5370" max="5370" width="18.7109375" style="18" customWidth="1"/>
    <col min="5371" max="5372" width="9.42578125" style="18" customWidth="1"/>
    <col min="5373" max="5373" width="7.7109375" style="18" customWidth="1"/>
    <col min="5374" max="5374" width="9.28515625" style="18" customWidth="1"/>
    <col min="5375" max="5375" width="9.85546875" style="18" customWidth="1"/>
    <col min="5376" max="5376" width="7.140625" style="18" customWidth="1"/>
    <col min="5377" max="5377" width="8.5703125" style="18" customWidth="1"/>
    <col min="5378" max="5378" width="8.85546875" style="18" customWidth="1"/>
    <col min="5379" max="5379" width="7.140625" style="18" customWidth="1"/>
    <col min="5380" max="5380" width="9" style="18" customWidth="1"/>
    <col min="5381" max="5381" width="8.7109375" style="18" customWidth="1"/>
    <col min="5382" max="5382" width="6.5703125" style="18" customWidth="1"/>
    <col min="5383" max="5383" width="8.140625" style="18" customWidth="1"/>
    <col min="5384" max="5384" width="7.5703125" style="18" customWidth="1"/>
    <col min="5385" max="5385" width="7" style="18" customWidth="1"/>
    <col min="5386" max="5387" width="8.7109375" style="18" customWidth="1"/>
    <col min="5388" max="5388" width="7.28515625" style="18" customWidth="1"/>
    <col min="5389" max="5389" width="8.140625" style="18" customWidth="1"/>
    <col min="5390" max="5390" width="8.7109375" style="18" customWidth="1"/>
    <col min="5391" max="5391" width="6.42578125" style="18" customWidth="1"/>
    <col min="5392" max="5393" width="9.28515625" style="18" customWidth="1"/>
    <col min="5394" max="5394" width="6.42578125" style="18" customWidth="1"/>
    <col min="5395" max="5396" width="9.5703125" style="18" customWidth="1"/>
    <col min="5397" max="5397" width="6.42578125" style="18" customWidth="1"/>
    <col min="5398" max="5399" width="9.5703125" style="18" customWidth="1"/>
    <col min="5400" max="5400" width="6.7109375" style="18" customWidth="1"/>
    <col min="5401" max="5403" width="9.140625" style="18"/>
    <col min="5404" max="5404" width="10.85546875" style="18" bestFit="1" customWidth="1"/>
    <col min="5405" max="5625" width="9.140625" style="18"/>
    <col min="5626" max="5626" width="18.7109375" style="18" customWidth="1"/>
    <col min="5627" max="5628" width="9.42578125" style="18" customWidth="1"/>
    <col min="5629" max="5629" width="7.7109375" style="18" customWidth="1"/>
    <col min="5630" max="5630" width="9.28515625" style="18" customWidth="1"/>
    <col min="5631" max="5631" width="9.85546875" style="18" customWidth="1"/>
    <col min="5632" max="5632" width="7.140625" style="18" customWidth="1"/>
    <col min="5633" max="5633" width="8.5703125" style="18" customWidth="1"/>
    <col min="5634" max="5634" width="8.85546875" style="18" customWidth="1"/>
    <col min="5635" max="5635" width="7.140625" style="18" customWidth="1"/>
    <col min="5636" max="5636" width="9" style="18" customWidth="1"/>
    <col min="5637" max="5637" width="8.7109375" style="18" customWidth="1"/>
    <col min="5638" max="5638" width="6.5703125" style="18" customWidth="1"/>
    <col min="5639" max="5639" width="8.140625" style="18" customWidth="1"/>
    <col min="5640" max="5640" width="7.5703125" style="18" customWidth="1"/>
    <col min="5641" max="5641" width="7" style="18" customWidth="1"/>
    <col min="5642" max="5643" width="8.7109375" style="18" customWidth="1"/>
    <col min="5644" max="5644" width="7.28515625" style="18" customWidth="1"/>
    <col min="5645" max="5645" width="8.140625" style="18" customWidth="1"/>
    <col min="5646" max="5646" width="8.7109375" style="18" customWidth="1"/>
    <col min="5647" max="5647" width="6.42578125" style="18" customWidth="1"/>
    <col min="5648" max="5649" width="9.28515625" style="18" customWidth="1"/>
    <col min="5650" max="5650" width="6.42578125" style="18" customWidth="1"/>
    <col min="5651" max="5652" width="9.5703125" style="18" customWidth="1"/>
    <col min="5653" max="5653" width="6.42578125" style="18" customWidth="1"/>
    <col min="5654" max="5655" width="9.5703125" style="18" customWidth="1"/>
    <col min="5656" max="5656" width="6.7109375" style="18" customWidth="1"/>
    <col min="5657" max="5659" width="9.140625" style="18"/>
    <col min="5660" max="5660" width="10.85546875" style="18" bestFit="1" customWidth="1"/>
    <col min="5661" max="5881" width="9.140625" style="18"/>
    <col min="5882" max="5882" width="18.7109375" style="18" customWidth="1"/>
    <col min="5883" max="5884" width="9.42578125" style="18" customWidth="1"/>
    <col min="5885" max="5885" width="7.7109375" style="18" customWidth="1"/>
    <col min="5886" max="5886" width="9.28515625" style="18" customWidth="1"/>
    <col min="5887" max="5887" width="9.85546875" style="18" customWidth="1"/>
    <col min="5888" max="5888" width="7.140625" style="18" customWidth="1"/>
    <col min="5889" max="5889" width="8.5703125" style="18" customWidth="1"/>
    <col min="5890" max="5890" width="8.85546875" style="18" customWidth="1"/>
    <col min="5891" max="5891" width="7.140625" style="18" customWidth="1"/>
    <col min="5892" max="5892" width="9" style="18" customWidth="1"/>
    <col min="5893" max="5893" width="8.7109375" style="18" customWidth="1"/>
    <col min="5894" max="5894" width="6.5703125" style="18" customWidth="1"/>
    <col min="5895" max="5895" width="8.140625" style="18" customWidth="1"/>
    <col min="5896" max="5896" width="7.5703125" style="18" customWidth="1"/>
    <col min="5897" max="5897" width="7" style="18" customWidth="1"/>
    <col min="5898" max="5899" width="8.7109375" style="18" customWidth="1"/>
    <col min="5900" max="5900" width="7.28515625" style="18" customWidth="1"/>
    <col min="5901" max="5901" width="8.140625" style="18" customWidth="1"/>
    <col min="5902" max="5902" width="8.7109375" style="18" customWidth="1"/>
    <col min="5903" max="5903" width="6.42578125" style="18" customWidth="1"/>
    <col min="5904" max="5905" width="9.28515625" style="18" customWidth="1"/>
    <col min="5906" max="5906" width="6.42578125" style="18" customWidth="1"/>
    <col min="5907" max="5908" width="9.5703125" style="18" customWidth="1"/>
    <col min="5909" max="5909" width="6.42578125" style="18" customWidth="1"/>
    <col min="5910" max="5911" width="9.5703125" style="18" customWidth="1"/>
    <col min="5912" max="5912" width="6.7109375" style="18" customWidth="1"/>
    <col min="5913" max="5915" width="9.140625" style="18"/>
    <col min="5916" max="5916" width="10.85546875" style="18" bestFit="1" customWidth="1"/>
    <col min="5917" max="6137" width="9.140625" style="18"/>
    <col min="6138" max="6138" width="18.7109375" style="18" customWidth="1"/>
    <col min="6139" max="6140" width="9.42578125" style="18" customWidth="1"/>
    <col min="6141" max="6141" width="7.7109375" style="18" customWidth="1"/>
    <col min="6142" max="6142" width="9.28515625" style="18" customWidth="1"/>
    <col min="6143" max="6143" width="9.85546875" style="18" customWidth="1"/>
    <col min="6144" max="6144" width="7.140625" style="18" customWidth="1"/>
    <col min="6145" max="6145" width="8.5703125" style="18" customWidth="1"/>
    <col min="6146" max="6146" width="8.85546875" style="18" customWidth="1"/>
    <col min="6147" max="6147" width="7.140625" style="18" customWidth="1"/>
    <col min="6148" max="6148" width="9" style="18" customWidth="1"/>
    <col min="6149" max="6149" width="8.7109375" style="18" customWidth="1"/>
    <col min="6150" max="6150" width="6.5703125" style="18" customWidth="1"/>
    <col min="6151" max="6151" width="8.140625" style="18" customWidth="1"/>
    <col min="6152" max="6152" width="7.5703125" style="18" customWidth="1"/>
    <col min="6153" max="6153" width="7" style="18" customWidth="1"/>
    <col min="6154" max="6155" width="8.7109375" style="18" customWidth="1"/>
    <col min="6156" max="6156" width="7.28515625" style="18" customWidth="1"/>
    <col min="6157" max="6157" width="8.140625" style="18" customWidth="1"/>
    <col min="6158" max="6158" width="8.7109375" style="18" customWidth="1"/>
    <col min="6159" max="6159" width="6.42578125" style="18" customWidth="1"/>
    <col min="6160" max="6161" width="9.28515625" style="18" customWidth="1"/>
    <col min="6162" max="6162" width="6.42578125" style="18" customWidth="1"/>
    <col min="6163" max="6164" width="9.5703125" style="18" customWidth="1"/>
    <col min="6165" max="6165" width="6.42578125" style="18" customWidth="1"/>
    <col min="6166" max="6167" width="9.5703125" style="18" customWidth="1"/>
    <col min="6168" max="6168" width="6.7109375" style="18" customWidth="1"/>
    <col min="6169" max="6171" width="9.140625" style="18"/>
    <col min="6172" max="6172" width="10.85546875" style="18" bestFit="1" customWidth="1"/>
    <col min="6173" max="6393" width="9.140625" style="18"/>
    <col min="6394" max="6394" width="18.7109375" style="18" customWidth="1"/>
    <col min="6395" max="6396" width="9.42578125" style="18" customWidth="1"/>
    <col min="6397" max="6397" width="7.7109375" style="18" customWidth="1"/>
    <col min="6398" max="6398" width="9.28515625" style="18" customWidth="1"/>
    <col min="6399" max="6399" width="9.85546875" style="18" customWidth="1"/>
    <col min="6400" max="6400" width="7.140625" style="18" customWidth="1"/>
    <col min="6401" max="6401" width="8.5703125" style="18" customWidth="1"/>
    <col min="6402" max="6402" width="8.85546875" style="18" customWidth="1"/>
    <col min="6403" max="6403" width="7.140625" style="18" customWidth="1"/>
    <col min="6404" max="6404" width="9" style="18" customWidth="1"/>
    <col min="6405" max="6405" width="8.7109375" style="18" customWidth="1"/>
    <col min="6406" max="6406" width="6.5703125" style="18" customWidth="1"/>
    <col min="6407" max="6407" width="8.140625" style="18" customWidth="1"/>
    <col min="6408" max="6408" width="7.5703125" style="18" customWidth="1"/>
    <col min="6409" max="6409" width="7" style="18" customWidth="1"/>
    <col min="6410" max="6411" width="8.7109375" style="18" customWidth="1"/>
    <col min="6412" max="6412" width="7.28515625" style="18" customWidth="1"/>
    <col min="6413" max="6413" width="8.140625" style="18" customWidth="1"/>
    <col min="6414" max="6414" width="8.7109375" style="18" customWidth="1"/>
    <col min="6415" max="6415" width="6.42578125" style="18" customWidth="1"/>
    <col min="6416" max="6417" width="9.28515625" style="18" customWidth="1"/>
    <col min="6418" max="6418" width="6.42578125" style="18" customWidth="1"/>
    <col min="6419" max="6420" width="9.5703125" style="18" customWidth="1"/>
    <col min="6421" max="6421" width="6.42578125" style="18" customWidth="1"/>
    <col min="6422" max="6423" width="9.5703125" style="18" customWidth="1"/>
    <col min="6424" max="6424" width="6.7109375" style="18" customWidth="1"/>
    <col min="6425" max="6427" width="9.140625" style="18"/>
    <col min="6428" max="6428" width="10.85546875" style="18" bestFit="1" customWidth="1"/>
    <col min="6429" max="6649" width="9.140625" style="18"/>
    <col min="6650" max="6650" width="18.7109375" style="18" customWidth="1"/>
    <col min="6651" max="6652" width="9.42578125" style="18" customWidth="1"/>
    <col min="6653" max="6653" width="7.7109375" style="18" customWidth="1"/>
    <col min="6654" max="6654" width="9.28515625" style="18" customWidth="1"/>
    <col min="6655" max="6655" width="9.85546875" style="18" customWidth="1"/>
    <col min="6656" max="6656" width="7.140625" style="18" customWidth="1"/>
    <col min="6657" max="6657" width="8.5703125" style="18" customWidth="1"/>
    <col min="6658" max="6658" width="8.85546875" style="18" customWidth="1"/>
    <col min="6659" max="6659" width="7.140625" style="18" customWidth="1"/>
    <col min="6660" max="6660" width="9" style="18" customWidth="1"/>
    <col min="6661" max="6661" width="8.7109375" style="18" customWidth="1"/>
    <col min="6662" max="6662" width="6.5703125" style="18" customWidth="1"/>
    <col min="6663" max="6663" width="8.140625" style="18" customWidth="1"/>
    <col min="6664" max="6664" width="7.5703125" style="18" customWidth="1"/>
    <col min="6665" max="6665" width="7" style="18" customWidth="1"/>
    <col min="6666" max="6667" width="8.7109375" style="18" customWidth="1"/>
    <col min="6668" max="6668" width="7.28515625" style="18" customWidth="1"/>
    <col min="6669" max="6669" width="8.140625" style="18" customWidth="1"/>
    <col min="6670" max="6670" width="8.7109375" style="18" customWidth="1"/>
    <col min="6671" max="6671" width="6.42578125" style="18" customWidth="1"/>
    <col min="6672" max="6673" width="9.28515625" style="18" customWidth="1"/>
    <col min="6674" max="6674" width="6.42578125" style="18" customWidth="1"/>
    <col min="6675" max="6676" width="9.5703125" style="18" customWidth="1"/>
    <col min="6677" max="6677" width="6.42578125" style="18" customWidth="1"/>
    <col min="6678" max="6679" width="9.5703125" style="18" customWidth="1"/>
    <col min="6680" max="6680" width="6.7109375" style="18" customWidth="1"/>
    <col min="6681" max="6683" width="9.140625" style="18"/>
    <col min="6684" max="6684" width="10.85546875" style="18" bestFit="1" customWidth="1"/>
    <col min="6685" max="6905" width="9.140625" style="18"/>
    <col min="6906" max="6906" width="18.7109375" style="18" customWidth="1"/>
    <col min="6907" max="6908" width="9.42578125" style="18" customWidth="1"/>
    <col min="6909" max="6909" width="7.7109375" style="18" customWidth="1"/>
    <col min="6910" max="6910" width="9.28515625" style="18" customWidth="1"/>
    <col min="6911" max="6911" width="9.85546875" style="18" customWidth="1"/>
    <col min="6912" max="6912" width="7.140625" style="18" customWidth="1"/>
    <col min="6913" max="6913" width="8.5703125" style="18" customWidth="1"/>
    <col min="6914" max="6914" width="8.85546875" style="18" customWidth="1"/>
    <col min="6915" max="6915" width="7.140625" style="18" customWidth="1"/>
    <col min="6916" max="6916" width="9" style="18" customWidth="1"/>
    <col min="6917" max="6917" width="8.7109375" style="18" customWidth="1"/>
    <col min="6918" max="6918" width="6.5703125" style="18" customWidth="1"/>
    <col min="6919" max="6919" width="8.140625" style="18" customWidth="1"/>
    <col min="6920" max="6920" width="7.5703125" style="18" customWidth="1"/>
    <col min="6921" max="6921" width="7" style="18" customWidth="1"/>
    <col min="6922" max="6923" width="8.7109375" style="18" customWidth="1"/>
    <col min="6924" max="6924" width="7.28515625" style="18" customWidth="1"/>
    <col min="6925" max="6925" width="8.140625" style="18" customWidth="1"/>
    <col min="6926" max="6926" width="8.7109375" style="18" customWidth="1"/>
    <col min="6927" max="6927" width="6.42578125" style="18" customWidth="1"/>
    <col min="6928" max="6929" width="9.28515625" style="18" customWidth="1"/>
    <col min="6930" max="6930" width="6.42578125" style="18" customWidth="1"/>
    <col min="6931" max="6932" width="9.5703125" style="18" customWidth="1"/>
    <col min="6933" max="6933" width="6.42578125" style="18" customWidth="1"/>
    <col min="6934" max="6935" width="9.5703125" style="18" customWidth="1"/>
    <col min="6936" max="6936" width="6.7109375" style="18" customWidth="1"/>
    <col min="6937" max="6939" width="9.140625" style="18"/>
    <col min="6940" max="6940" width="10.85546875" style="18" bestFit="1" customWidth="1"/>
    <col min="6941" max="7161" width="9.140625" style="18"/>
    <col min="7162" max="7162" width="18.7109375" style="18" customWidth="1"/>
    <col min="7163" max="7164" width="9.42578125" style="18" customWidth="1"/>
    <col min="7165" max="7165" width="7.7109375" style="18" customWidth="1"/>
    <col min="7166" max="7166" width="9.28515625" style="18" customWidth="1"/>
    <col min="7167" max="7167" width="9.85546875" style="18" customWidth="1"/>
    <col min="7168" max="7168" width="7.140625" style="18" customWidth="1"/>
    <col min="7169" max="7169" width="8.5703125" style="18" customWidth="1"/>
    <col min="7170" max="7170" width="8.85546875" style="18" customWidth="1"/>
    <col min="7171" max="7171" width="7.140625" style="18" customWidth="1"/>
    <col min="7172" max="7172" width="9" style="18" customWidth="1"/>
    <col min="7173" max="7173" width="8.7109375" style="18" customWidth="1"/>
    <col min="7174" max="7174" width="6.5703125" style="18" customWidth="1"/>
    <col min="7175" max="7175" width="8.140625" style="18" customWidth="1"/>
    <col min="7176" max="7176" width="7.5703125" style="18" customWidth="1"/>
    <col min="7177" max="7177" width="7" style="18" customWidth="1"/>
    <col min="7178" max="7179" width="8.7109375" style="18" customWidth="1"/>
    <col min="7180" max="7180" width="7.28515625" style="18" customWidth="1"/>
    <col min="7181" max="7181" width="8.140625" style="18" customWidth="1"/>
    <col min="7182" max="7182" width="8.7109375" style="18" customWidth="1"/>
    <col min="7183" max="7183" width="6.42578125" style="18" customWidth="1"/>
    <col min="7184" max="7185" width="9.28515625" style="18" customWidth="1"/>
    <col min="7186" max="7186" width="6.42578125" style="18" customWidth="1"/>
    <col min="7187" max="7188" width="9.5703125" style="18" customWidth="1"/>
    <col min="7189" max="7189" width="6.42578125" style="18" customWidth="1"/>
    <col min="7190" max="7191" width="9.5703125" style="18" customWidth="1"/>
    <col min="7192" max="7192" width="6.7109375" style="18" customWidth="1"/>
    <col min="7193" max="7195" width="9.140625" style="18"/>
    <col min="7196" max="7196" width="10.85546875" style="18" bestFit="1" customWidth="1"/>
    <col min="7197" max="7417" width="9.140625" style="18"/>
    <col min="7418" max="7418" width="18.7109375" style="18" customWidth="1"/>
    <col min="7419" max="7420" width="9.42578125" style="18" customWidth="1"/>
    <col min="7421" max="7421" width="7.7109375" style="18" customWidth="1"/>
    <col min="7422" max="7422" width="9.28515625" style="18" customWidth="1"/>
    <col min="7423" max="7423" width="9.85546875" style="18" customWidth="1"/>
    <col min="7424" max="7424" width="7.140625" style="18" customWidth="1"/>
    <col min="7425" max="7425" width="8.5703125" style="18" customWidth="1"/>
    <col min="7426" max="7426" width="8.85546875" style="18" customWidth="1"/>
    <col min="7427" max="7427" width="7.140625" style="18" customWidth="1"/>
    <col min="7428" max="7428" width="9" style="18" customWidth="1"/>
    <col min="7429" max="7429" width="8.7109375" style="18" customWidth="1"/>
    <col min="7430" max="7430" width="6.5703125" style="18" customWidth="1"/>
    <col min="7431" max="7431" width="8.140625" style="18" customWidth="1"/>
    <col min="7432" max="7432" width="7.5703125" style="18" customWidth="1"/>
    <col min="7433" max="7433" width="7" style="18" customWidth="1"/>
    <col min="7434" max="7435" width="8.7109375" style="18" customWidth="1"/>
    <col min="7436" max="7436" width="7.28515625" style="18" customWidth="1"/>
    <col min="7437" max="7437" width="8.140625" style="18" customWidth="1"/>
    <col min="7438" max="7438" width="8.7109375" style="18" customWidth="1"/>
    <col min="7439" max="7439" width="6.42578125" style="18" customWidth="1"/>
    <col min="7440" max="7441" width="9.28515625" style="18" customWidth="1"/>
    <col min="7442" max="7442" width="6.42578125" style="18" customWidth="1"/>
    <col min="7443" max="7444" width="9.5703125" style="18" customWidth="1"/>
    <col min="7445" max="7445" width="6.42578125" style="18" customWidth="1"/>
    <col min="7446" max="7447" width="9.5703125" style="18" customWidth="1"/>
    <col min="7448" max="7448" width="6.7109375" style="18" customWidth="1"/>
    <col min="7449" max="7451" width="9.140625" style="18"/>
    <col min="7452" max="7452" width="10.85546875" style="18" bestFit="1" customWidth="1"/>
    <col min="7453" max="7673" width="9.140625" style="18"/>
    <col min="7674" max="7674" width="18.7109375" style="18" customWidth="1"/>
    <col min="7675" max="7676" width="9.42578125" style="18" customWidth="1"/>
    <col min="7677" max="7677" width="7.7109375" style="18" customWidth="1"/>
    <col min="7678" max="7678" width="9.28515625" style="18" customWidth="1"/>
    <col min="7679" max="7679" width="9.85546875" style="18" customWidth="1"/>
    <col min="7680" max="7680" width="7.140625" style="18" customWidth="1"/>
    <col min="7681" max="7681" width="8.5703125" style="18" customWidth="1"/>
    <col min="7682" max="7682" width="8.85546875" style="18" customWidth="1"/>
    <col min="7683" max="7683" width="7.140625" style="18" customWidth="1"/>
    <col min="7684" max="7684" width="9" style="18" customWidth="1"/>
    <col min="7685" max="7685" width="8.7109375" style="18" customWidth="1"/>
    <col min="7686" max="7686" width="6.5703125" style="18" customWidth="1"/>
    <col min="7687" max="7687" width="8.140625" style="18" customWidth="1"/>
    <col min="7688" max="7688" width="7.5703125" style="18" customWidth="1"/>
    <col min="7689" max="7689" width="7" style="18" customWidth="1"/>
    <col min="7690" max="7691" width="8.7109375" style="18" customWidth="1"/>
    <col min="7692" max="7692" width="7.28515625" style="18" customWidth="1"/>
    <col min="7693" max="7693" width="8.140625" style="18" customWidth="1"/>
    <col min="7694" max="7694" width="8.7109375" style="18" customWidth="1"/>
    <col min="7695" max="7695" width="6.42578125" style="18" customWidth="1"/>
    <col min="7696" max="7697" width="9.28515625" style="18" customWidth="1"/>
    <col min="7698" max="7698" width="6.42578125" style="18" customWidth="1"/>
    <col min="7699" max="7700" width="9.5703125" style="18" customWidth="1"/>
    <col min="7701" max="7701" width="6.42578125" style="18" customWidth="1"/>
    <col min="7702" max="7703" width="9.5703125" style="18" customWidth="1"/>
    <col min="7704" max="7704" width="6.7109375" style="18" customWidth="1"/>
    <col min="7705" max="7707" width="9.140625" style="18"/>
    <col min="7708" max="7708" width="10.85546875" style="18" bestFit="1" customWidth="1"/>
    <col min="7709" max="7929" width="9.140625" style="18"/>
    <col min="7930" max="7930" width="18.7109375" style="18" customWidth="1"/>
    <col min="7931" max="7932" width="9.42578125" style="18" customWidth="1"/>
    <col min="7933" max="7933" width="7.7109375" style="18" customWidth="1"/>
    <col min="7934" max="7934" width="9.28515625" style="18" customWidth="1"/>
    <col min="7935" max="7935" width="9.85546875" style="18" customWidth="1"/>
    <col min="7936" max="7936" width="7.140625" style="18" customWidth="1"/>
    <col min="7937" max="7937" width="8.5703125" style="18" customWidth="1"/>
    <col min="7938" max="7938" width="8.85546875" style="18" customWidth="1"/>
    <col min="7939" max="7939" width="7.140625" style="18" customWidth="1"/>
    <col min="7940" max="7940" width="9" style="18" customWidth="1"/>
    <col min="7941" max="7941" width="8.7109375" style="18" customWidth="1"/>
    <col min="7942" max="7942" width="6.5703125" style="18" customWidth="1"/>
    <col min="7943" max="7943" width="8.140625" style="18" customWidth="1"/>
    <col min="7944" max="7944" width="7.5703125" style="18" customWidth="1"/>
    <col min="7945" max="7945" width="7" style="18" customWidth="1"/>
    <col min="7946" max="7947" width="8.7109375" style="18" customWidth="1"/>
    <col min="7948" max="7948" width="7.28515625" style="18" customWidth="1"/>
    <col min="7949" max="7949" width="8.140625" style="18" customWidth="1"/>
    <col min="7950" max="7950" width="8.7109375" style="18" customWidth="1"/>
    <col min="7951" max="7951" width="6.42578125" style="18" customWidth="1"/>
    <col min="7952" max="7953" width="9.28515625" style="18" customWidth="1"/>
    <col min="7954" max="7954" width="6.42578125" style="18" customWidth="1"/>
    <col min="7955" max="7956" width="9.5703125" style="18" customWidth="1"/>
    <col min="7957" max="7957" width="6.42578125" style="18" customWidth="1"/>
    <col min="7958" max="7959" width="9.5703125" style="18" customWidth="1"/>
    <col min="7960" max="7960" width="6.7109375" style="18" customWidth="1"/>
    <col min="7961" max="7963" width="9.140625" style="18"/>
    <col min="7964" max="7964" width="10.85546875" style="18" bestFit="1" customWidth="1"/>
    <col min="7965" max="8185" width="9.140625" style="18"/>
    <col min="8186" max="8186" width="18.7109375" style="18" customWidth="1"/>
    <col min="8187" max="8188" width="9.42578125" style="18" customWidth="1"/>
    <col min="8189" max="8189" width="7.7109375" style="18" customWidth="1"/>
    <col min="8190" max="8190" width="9.28515625" style="18" customWidth="1"/>
    <col min="8191" max="8191" width="9.85546875" style="18" customWidth="1"/>
    <col min="8192" max="8192" width="7.140625" style="18" customWidth="1"/>
    <col min="8193" max="8193" width="8.5703125" style="18" customWidth="1"/>
    <col min="8194" max="8194" width="8.85546875" style="18" customWidth="1"/>
    <col min="8195" max="8195" width="7.140625" style="18" customWidth="1"/>
    <col min="8196" max="8196" width="9" style="18" customWidth="1"/>
    <col min="8197" max="8197" width="8.7109375" style="18" customWidth="1"/>
    <col min="8198" max="8198" width="6.5703125" style="18" customWidth="1"/>
    <col min="8199" max="8199" width="8.140625" style="18" customWidth="1"/>
    <col min="8200" max="8200" width="7.5703125" style="18" customWidth="1"/>
    <col min="8201" max="8201" width="7" style="18" customWidth="1"/>
    <col min="8202" max="8203" width="8.7109375" style="18" customWidth="1"/>
    <col min="8204" max="8204" width="7.28515625" style="18" customWidth="1"/>
    <col min="8205" max="8205" width="8.140625" style="18" customWidth="1"/>
    <col min="8206" max="8206" width="8.7109375" style="18" customWidth="1"/>
    <col min="8207" max="8207" width="6.42578125" style="18" customWidth="1"/>
    <col min="8208" max="8209" width="9.28515625" style="18" customWidth="1"/>
    <col min="8210" max="8210" width="6.42578125" style="18" customWidth="1"/>
    <col min="8211" max="8212" width="9.5703125" style="18" customWidth="1"/>
    <col min="8213" max="8213" width="6.42578125" style="18" customWidth="1"/>
    <col min="8214" max="8215" width="9.5703125" style="18" customWidth="1"/>
    <col min="8216" max="8216" width="6.7109375" style="18" customWidth="1"/>
    <col min="8217" max="8219" width="9.140625" style="18"/>
    <col min="8220" max="8220" width="10.85546875" style="18" bestFit="1" customWidth="1"/>
    <col min="8221" max="8441" width="9.140625" style="18"/>
    <col min="8442" max="8442" width="18.7109375" style="18" customWidth="1"/>
    <col min="8443" max="8444" width="9.42578125" style="18" customWidth="1"/>
    <col min="8445" max="8445" width="7.7109375" style="18" customWidth="1"/>
    <col min="8446" max="8446" width="9.28515625" style="18" customWidth="1"/>
    <col min="8447" max="8447" width="9.85546875" style="18" customWidth="1"/>
    <col min="8448" max="8448" width="7.140625" style="18" customWidth="1"/>
    <col min="8449" max="8449" width="8.5703125" style="18" customWidth="1"/>
    <col min="8450" max="8450" width="8.85546875" style="18" customWidth="1"/>
    <col min="8451" max="8451" width="7.140625" style="18" customWidth="1"/>
    <col min="8452" max="8452" width="9" style="18" customWidth="1"/>
    <col min="8453" max="8453" width="8.7109375" style="18" customWidth="1"/>
    <col min="8454" max="8454" width="6.5703125" style="18" customWidth="1"/>
    <col min="8455" max="8455" width="8.140625" style="18" customWidth="1"/>
    <col min="8456" max="8456" width="7.5703125" style="18" customWidth="1"/>
    <col min="8457" max="8457" width="7" style="18" customWidth="1"/>
    <col min="8458" max="8459" width="8.7109375" style="18" customWidth="1"/>
    <col min="8460" max="8460" width="7.28515625" style="18" customWidth="1"/>
    <col min="8461" max="8461" width="8.140625" style="18" customWidth="1"/>
    <col min="8462" max="8462" width="8.7109375" style="18" customWidth="1"/>
    <col min="8463" max="8463" width="6.42578125" style="18" customWidth="1"/>
    <col min="8464" max="8465" width="9.28515625" style="18" customWidth="1"/>
    <col min="8466" max="8466" width="6.42578125" style="18" customWidth="1"/>
    <col min="8467" max="8468" width="9.5703125" style="18" customWidth="1"/>
    <col min="8469" max="8469" width="6.42578125" style="18" customWidth="1"/>
    <col min="8470" max="8471" width="9.5703125" style="18" customWidth="1"/>
    <col min="8472" max="8472" width="6.7109375" style="18" customWidth="1"/>
    <col min="8473" max="8475" width="9.140625" style="18"/>
    <col min="8476" max="8476" width="10.85546875" style="18" bestFit="1" customWidth="1"/>
    <col min="8477" max="8697" width="9.140625" style="18"/>
    <col min="8698" max="8698" width="18.7109375" style="18" customWidth="1"/>
    <col min="8699" max="8700" width="9.42578125" style="18" customWidth="1"/>
    <col min="8701" max="8701" width="7.7109375" style="18" customWidth="1"/>
    <col min="8702" max="8702" width="9.28515625" style="18" customWidth="1"/>
    <col min="8703" max="8703" width="9.85546875" style="18" customWidth="1"/>
    <col min="8704" max="8704" width="7.140625" style="18" customWidth="1"/>
    <col min="8705" max="8705" width="8.5703125" style="18" customWidth="1"/>
    <col min="8706" max="8706" width="8.85546875" style="18" customWidth="1"/>
    <col min="8707" max="8707" width="7.140625" style="18" customWidth="1"/>
    <col min="8708" max="8708" width="9" style="18" customWidth="1"/>
    <col min="8709" max="8709" width="8.7109375" style="18" customWidth="1"/>
    <col min="8710" max="8710" width="6.5703125" style="18" customWidth="1"/>
    <col min="8711" max="8711" width="8.140625" style="18" customWidth="1"/>
    <col min="8712" max="8712" width="7.5703125" style="18" customWidth="1"/>
    <col min="8713" max="8713" width="7" style="18" customWidth="1"/>
    <col min="8714" max="8715" width="8.7109375" style="18" customWidth="1"/>
    <col min="8716" max="8716" width="7.28515625" style="18" customWidth="1"/>
    <col min="8717" max="8717" width="8.140625" style="18" customWidth="1"/>
    <col min="8718" max="8718" width="8.7109375" style="18" customWidth="1"/>
    <col min="8719" max="8719" width="6.42578125" style="18" customWidth="1"/>
    <col min="8720" max="8721" width="9.28515625" style="18" customWidth="1"/>
    <col min="8722" max="8722" width="6.42578125" style="18" customWidth="1"/>
    <col min="8723" max="8724" width="9.5703125" style="18" customWidth="1"/>
    <col min="8725" max="8725" width="6.42578125" style="18" customWidth="1"/>
    <col min="8726" max="8727" width="9.5703125" style="18" customWidth="1"/>
    <col min="8728" max="8728" width="6.7109375" style="18" customWidth="1"/>
    <col min="8729" max="8731" width="9.140625" style="18"/>
    <col min="8732" max="8732" width="10.85546875" style="18" bestFit="1" customWidth="1"/>
    <col min="8733" max="8953" width="9.140625" style="18"/>
    <col min="8954" max="8954" width="18.7109375" style="18" customWidth="1"/>
    <col min="8955" max="8956" width="9.42578125" style="18" customWidth="1"/>
    <col min="8957" max="8957" width="7.7109375" style="18" customWidth="1"/>
    <col min="8958" max="8958" width="9.28515625" style="18" customWidth="1"/>
    <col min="8959" max="8959" width="9.85546875" style="18" customWidth="1"/>
    <col min="8960" max="8960" width="7.140625" style="18" customWidth="1"/>
    <col min="8961" max="8961" width="8.5703125" style="18" customWidth="1"/>
    <col min="8962" max="8962" width="8.85546875" style="18" customWidth="1"/>
    <col min="8963" max="8963" width="7.140625" style="18" customWidth="1"/>
    <col min="8964" max="8964" width="9" style="18" customWidth="1"/>
    <col min="8965" max="8965" width="8.7109375" style="18" customWidth="1"/>
    <col min="8966" max="8966" width="6.5703125" style="18" customWidth="1"/>
    <col min="8967" max="8967" width="8.140625" style="18" customWidth="1"/>
    <col min="8968" max="8968" width="7.5703125" style="18" customWidth="1"/>
    <col min="8969" max="8969" width="7" style="18" customWidth="1"/>
    <col min="8970" max="8971" width="8.7109375" style="18" customWidth="1"/>
    <col min="8972" max="8972" width="7.28515625" style="18" customWidth="1"/>
    <col min="8973" max="8973" width="8.140625" style="18" customWidth="1"/>
    <col min="8974" max="8974" width="8.7109375" style="18" customWidth="1"/>
    <col min="8975" max="8975" width="6.42578125" style="18" customWidth="1"/>
    <col min="8976" max="8977" width="9.28515625" style="18" customWidth="1"/>
    <col min="8978" max="8978" width="6.42578125" style="18" customWidth="1"/>
    <col min="8979" max="8980" width="9.5703125" style="18" customWidth="1"/>
    <col min="8981" max="8981" width="6.42578125" style="18" customWidth="1"/>
    <col min="8982" max="8983" width="9.5703125" style="18" customWidth="1"/>
    <col min="8984" max="8984" width="6.7109375" style="18" customWidth="1"/>
    <col min="8985" max="8987" width="9.140625" style="18"/>
    <col min="8988" max="8988" width="10.85546875" style="18" bestFit="1" customWidth="1"/>
    <col min="8989" max="9209" width="9.140625" style="18"/>
    <col min="9210" max="9210" width="18.7109375" style="18" customWidth="1"/>
    <col min="9211" max="9212" width="9.42578125" style="18" customWidth="1"/>
    <col min="9213" max="9213" width="7.7109375" style="18" customWidth="1"/>
    <col min="9214" max="9214" width="9.28515625" style="18" customWidth="1"/>
    <col min="9215" max="9215" width="9.85546875" style="18" customWidth="1"/>
    <col min="9216" max="9216" width="7.140625" style="18" customWidth="1"/>
    <col min="9217" max="9217" width="8.5703125" style="18" customWidth="1"/>
    <col min="9218" max="9218" width="8.85546875" style="18" customWidth="1"/>
    <col min="9219" max="9219" width="7.140625" style="18" customWidth="1"/>
    <col min="9220" max="9220" width="9" style="18" customWidth="1"/>
    <col min="9221" max="9221" width="8.7109375" style="18" customWidth="1"/>
    <col min="9222" max="9222" width="6.5703125" style="18" customWidth="1"/>
    <col min="9223" max="9223" width="8.140625" style="18" customWidth="1"/>
    <col min="9224" max="9224" width="7.5703125" style="18" customWidth="1"/>
    <col min="9225" max="9225" width="7" style="18" customWidth="1"/>
    <col min="9226" max="9227" width="8.7109375" style="18" customWidth="1"/>
    <col min="9228" max="9228" width="7.28515625" style="18" customWidth="1"/>
    <col min="9229" max="9229" width="8.140625" style="18" customWidth="1"/>
    <col min="9230" max="9230" width="8.7109375" style="18" customWidth="1"/>
    <col min="9231" max="9231" width="6.42578125" style="18" customWidth="1"/>
    <col min="9232" max="9233" width="9.28515625" style="18" customWidth="1"/>
    <col min="9234" max="9234" width="6.42578125" style="18" customWidth="1"/>
    <col min="9235" max="9236" width="9.5703125" style="18" customWidth="1"/>
    <col min="9237" max="9237" width="6.42578125" style="18" customWidth="1"/>
    <col min="9238" max="9239" width="9.5703125" style="18" customWidth="1"/>
    <col min="9240" max="9240" width="6.7109375" style="18" customWidth="1"/>
    <col min="9241" max="9243" width="9.140625" style="18"/>
    <col min="9244" max="9244" width="10.85546875" style="18" bestFit="1" customWidth="1"/>
    <col min="9245" max="9465" width="9.140625" style="18"/>
    <col min="9466" max="9466" width="18.7109375" style="18" customWidth="1"/>
    <col min="9467" max="9468" width="9.42578125" style="18" customWidth="1"/>
    <col min="9469" max="9469" width="7.7109375" style="18" customWidth="1"/>
    <col min="9470" max="9470" width="9.28515625" style="18" customWidth="1"/>
    <col min="9471" max="9471" width="9.85546875" style="18" customWidth="1"/>
    <col min="9472" max="9472" width="7.140625" style="18" customWidth="1"/>
    <col min="9473" max="9473" width="8.5703125" style="18" customWidth="1"/>
    <col min="9474" max="9474" width="8.85546875" style="18" customWidth="1"/>
    <col min="9475" max="9475" width="7.140625" style="18" customWidth="1"/>
    <col min="9476" max="9476" width="9" style="18" customWidth="1"/>
    <col min="9477" max="9477" width="8.7109375" style="18" customWidth="1"/>
    <col min="9478" max="9478" width="6.5703125" style="18" customWidth="1"/>
    <col min="9479" max="9479" width="8.140625" style="18" customWidth="1"/>
    <col min="9480" max="9480" width="7.5703125" style="18" customWidth="1"/>
    <col min="9481" max="9481" width="7" style="18" customWidth="1"/>
    <col min="9482" max="9483" width="8.7109375" style="18" customWidth="1"/>
    <col min="9484" max="9484" width="7.28515625" style="18" customWidth="1"/>
    <col min="9485" max="9485" width="8.140625" style="18" customWidth="1"/>
    <col min="9486" max="9486" width="8.7109375" style="18" customWidth="1"/>
    <col min="9487" max="9487" width="6.42578125" style="18" customWidth="1"/>
    <col min="9488" max="9489" width="9.28515625" style="18" customWidth="1"/>
    <col min="9490" max="9490" width="6.42578125" style="18" customWidth="1"/>
    <col min="9491" max="9492" width="9.5703125" style="18" customWidth="1"/>
    <col min="9493" max="9493" width="6.42578125" style="18" customWidth="1"/>
    <col min="9494" max="9495" width="9.5703125" style="18" customWidth="1"/>
    <col min="9496" max="9496" width="6.7109375" style="18" customWidth="1"/>
    <col min="9497" max="9499" width="9.140625" style="18"/>
    <col min="9500" max="9500" width="10.85546875" style="18" bestFit="1" customWidth="1"/>
    <col min="9501" max="9721" width="9.140625" style="18"/>
    <col min="9722" max="9722" width="18.7109375" style="18" customWidth="1"/>
    <col min="9723" max="9724" width="9.42578125" style="18" customWidth="1"/>
    <col min="9725" max="9725" width="7.7109375" style="18" customWidth="1"/>
    <col min="9726" max="9726" width="9.28515625" style="18" customWidth="1"/>
    <col min="9727" max="9727" width="9.85546875" style="18" customWidth="1"/>
    <col min="9728" max="9728" width="7.140625" style="18" customWidth="1"/>
    <col min="9729" max="9729" width="8.5703125" style="18" customWidth="1"/>
    <col min="9730" max="9730" width="8.85546875" style="18" customWidth="1"/>
    <col min="9731" max="9731" width="7.140625" style="18" customWidth="1"/>
    <col min="9732" max="9732" width="9" style="18" customWidth="1"/>
    <col min="9733" max="9733" width="8.7109375" style="18" customWidth="1"/>
    <col min="9734" max="9734" width="6.5703125" style="18" customWidth="1"/>
    <col min="9735" max="9735" width="8.140625" style="18" customWidth="1"/>
    <col min="9736" max="9736" width="7.5703125" style="18" customWidth="1"/>
    <col min="9737" max="9737" width="7" style="18" customWidth="1"/>
    <col min="9738" max="9739" width="8.7109375" style="18" customWidth="1"/>
    <col min="9740" max="9740" width="7.28515625" style="18" customWidth="1"/>
    <col min="9741" max="9741" width="8.140625" style="18" customWidth="1"/>
    <col min="9742" max="9742" width="8.7109375" style="18" customWidth="1"/>
    <col min="9743" max="9743" width="6.42578125" style="18" customWidth="1"/>
    <col min="9744" max="9745" width="9.28515625" style="18" customWidth="1"/>
    <col min="9746" max="9746" width="6.42578125" style="18" customWidth="1"/>
    <col min="9747" max="9748" width="9.5703125" style="18" customWidth="1"/>
    <col min="9749" max="9749" width="6.42578125" style="18" customWidth="1"/>
    <col min="9750" max="9751" width="9.5703125" style="18" customWidth="1"/>
    <col min="9752" max="9752" width="6.7109375" style="18" customWidth="1"/>
    <col min="9753" max="9755" width="9.140625" style="18"/>
    <col min="9756" max="9756" width="10.85546875" style="18" bestFit="1" customWidth="1"/>
    <col min="9757" max="9977" width="9.140625" style="18"/>
    <col min="9978" max="9978" width="18.7109375" style="18" customWidth="1"/>
    <col min="9979" max="9980" width="9.42578125" style="18" customWidth="1"/>
    <col min="9981" max="9981" width="7.7109375" style="18" customWidth="1"/>
    <col min="9982" max="9982" width="9.28515625" style="18" customWidth="1"/>
    <col min="9983" max="9983" width="9.85546875" style="18" customWidth="1"/>
    <col min="9984" max="9984" width="7.140625" style="18" customWidth="1"/>
    <col min="9985" max="9985" width="8.5703125" style="18" customWidth="1"/>
    <col min="9986" max="9986" width="8.85546875" style="18" customWidth="1"/>
    <col min="9987" max="9987" width="7.140625" style="18" customWidth="1"/>
    <col min="9988" max="9988" width="9" style="18" customWidth="1"/>
    <col min="9989" max="9989" width="8.7109375" style="18" customWidth="1"/>
    <col min="9990" max="9990" width="6.5703125" style="18" customWidth="1"/>
    <col min="9991" max="9991" width="8.140625" style="18" customWidth="1"/>
    <col min="9992" max="9992" width="7.5703125" style="18" customWidth="1"/>
    <col min="9993" max="9993" width="7" style="18" customWidth="1"/>
    <col min="9994" max="9995" width="8.7109375" style="18" customWidth="1"/>
    <col min="9996" max="9996" width="7.28515625" style="18" customWidth="1"/>
    <col min="9997" max="9997" width="8.140625" style="18" customWidth="1"/>
    <col min="9998" max="9998" width="8.7109375" style="18" customWidth="1"/>
    <col min="9999" max="9999" width="6.42578125" style="18" customWidth="1"/>
    <col min="10000" max="10001" width="9.28515625" style="18" customWidth="1"/>
    <col min="10002" max="10002" width="6.42578125" style="18" customWidth="1"/>
    <col min="10003" max="10004" width="9.5703125" style="18" customWidth="1"/>
    <col min="10005" max="10005" width="6.42578125" style="18" customWidth="1"/>
    <col min="10006" max="10007" width="9.5703125" style="18" customWidth="1"/>
    <col min="10008" max="10008" width="6.7109375" style="18" customWidth="1"/>
    <col min="10009" max="10011" width="9.140625" style="18"/>
    <col min="10012" max="10012" width="10.85546875" style="18" bestFit="1" customWidth="1"/>
    <col min="10013" max="10233" width="9.140625" style="18"/>
    <col min="10234" max="10234" width="18.7109375" style="18" customWidth="1"/>
    <col min="10235" max="10236" width="9.42578125" style="18" customWidth="1"/>
    <col min="10237" max="10237" width="7.7109375" style="18" customWidth="1"/>
    <col min="10238" max="10238" width="9.28515625" style="18" customWidth="1"/>
    <col min="10239" max="10239" width="9.85546875" style="18" customWidth="1"/>
    <col min="10240" max="10240" width="7.140625" style="18" customWidth="1"/>
    <col min="10241" max="10241" width="8.5703125" style="18" customWidth="1"/>
    <col min="10242" max="10242" width="8.85546875" style="18" customWidth="1"/>
    <col min="10243" max="10243" width="7.140625" style="18" customWidth="1"/>
    <col min="10244" max="10244" width="9" style="18" customWidth="1"/>
    <col min="10245" max="10245" width="8.7109375" style="18" customWidth="1"/>
    <col min="10246" max="10246" width="6.5703125" style="18" customWidth="1"/>
    <col min="10247" max="10247" width="8.140625" style="18" customWidth="1"/>
    <col min="10248" max="10248" width="7.5703125" style="18" customWidth="1"/>
    <col min="10249" max="10249" width="7" style="18" customWidth="1"/>
    <col min="10250" max="10251" width="8.7109375" style="18" customWidth="1"/>
    <col min="10252" max="10252" width="7.28515625" style="18" customWidth="1"/>
    <col min="10253" max="10253" width="8.140625" style="18" customWidth="1"/>
    <col min="10254" max="10254" width="8.7109375" style="18" customWidth="1"/>
    <col min="10255" max="10255" width="6.42578125" style="18" customWidth="1"/>
    <col min="10256" max="10257" width="9.28515625" style="18" customWidth="1"/>
    <col min="10258" max="10258" width="6.42578125" style="18" customWidth="1"/>
    <col min="10259" max="10260" width="9.5703125" style="18" customWidth="1"/>
    <col min="10261" max="10261" width="6.42578125" style="18" customWidth="1"/>
    <col min="10262" max="10263" width="9.5703125" style="18" customWidth="1"/>
    <col min="10264" max="10264" width="6.7109375" style="18" customWidth="1"/>
    <col min="10265" max="10267" width="9.140625" style="18"/>
    <col min="10268" max="10268" width="10.85546875" style="18" bestFit="1" customWidth="1"/>
    <col min="10269" max="10489" width="9.140625" style="18"/>
    <col min="10490" max="10490" width="18.7109375" style="18" customWidth="1"/>
    <col min="10491" max="10492" width="9.42578125" style="18" customWidth="1"/>
    <col min="10493" max="10493" width="7.7109375" style="18" customWidth="1"/>
    <col min="10494" max="10494" width="9.28515625" style="18" customWidth="1"/>
    <col min="10495" max="10495" width="9.85546875" style="18" customWidth="1"/>
    <col min="10496" max="10496" width="7.140625" style="18" customWidth="1"/>
    <col min="10497" max="10497" width="8.5703125" style="18" customWidth="1"/>
    <col min="10498" max="10498" width="8.85546875" style="18" customWidth="1"/>
    <col min="10499" max="10499" width="7.140625" style="18" customWidth="1"/>
    <col min="10500" max="10500" width="9" style="18" customWidth="1"/>
    <col min="10501" max="10501" width="8.7109375" style="18" customWidth="1"/>
    <col min="10502" max="10502" width="6.5703125" style="18" customWidth="1"/>
    <col min="10503" max="10503" width="8.140625" style="18" customWidth="1"/>
    <col min="10504" max="10504" width="7.5703125" style="18" customWidth="1"/>
    <col min="10505" max="10505" width="7" style="18" customWidth="1"/>
    <col min="10506" max="10507" width="8.7109375" style="18" customWidth="1"/>
    <col min="10508" max="10508" width="7.28515625" style="18" customWidth="1"/>
    <col min="10509" max="10509" width="8.140625" style="18" customWidth="1"/>
    <col min="10510" max="10510" width="8.7109375" style="18" customWidth="1"/>
    <col min="10511" max="10511" width="6.42578125" style="18" customWidth="1"/>
    <col min="10512" max="10513" width="9.28515625" style="18" customWidth="1"/>
    <col min="10514" max="10514" width="6.42578125" style="18" customWidth="1"/>
    <col min="10515" max="10516" width="9.5703125" style="18" customWidth="1"/>
    <col min="10517" max="10517" width="6.42578125" style="18" customWidth="1"/>
    <col min="10518" max="10519" width="9.5703125" style="18" customWidth="1"/>
    <col min="10520" max="10520" width="6.7109375" style="18" customWidth="1"/>
    <col min="10521" max="10523" width="9.140625" style="18"/>
    <col min="10524" max="10524" width="10.85546875" style="18" bestFit="1" customWidth="1"/>
    <col min="10525" max="10745" width="9.140625" style="18"/>
    <col min="10746" max="10746" width="18.7109375" style="18" customWidth="1"/>
    <col min="10747" max="10748" width="9.42578125" style="18" customWidth="1"/>
    <col min="10749" max="10749" width="7.7109375" style="18" customWidth="1"/>
    <col min="10750" max="10750" width="9.28515625" style="18" customWidth="1"/>
    <col min="10751" max="10751" width="9.85546875" style="18" customWidth="1"/>
    <col min="10752" max="10752" width="7.140625" style="18" customWidth="1"/>
    <col min="10753" max="10753" width="8.5703125" style="18" customWidth="1"/>
    <col min="10754" max="10754" width="8.85546875" style="18" customWidth="1"/>
    <col min="10755" max="10755" width="7.140625" style="18" customWidth="1"/>
    <col min="10756" max="10756" width="9" style="18" customWidth="1"/>
    <col min="10757" max="10757" width="8.7109375" style="18" customWidth="1"/>
    <col min="10758" max="10758" width="6.5703125" style="18" customWidth="1"/>
    <col min="10759" max="10759" width="8.140625" style="18" customWidth="1"/>
    <col min="10760" max="10760" width="7.5703125" style="18" customWidth="1"/>
    <col min="10761" max="10761" width="7" style="18" customWidth="1"/>
    <col min="10762" max="10763" width="8.7109375" style="18" customWidth="1"/>
    <col min="10764" max="10764" width="7.28515625" style="18" customWidth="1"/>
    <col min="10765" max="10765" width="8.140625" style="18" customWidth="1"/>
    <col min="10766" max="10766" width="8.7109375" style="18" customWidth="1"/>
    <col min="10767" max="10767" width="6.42578125" style="18" customWidth="1"/>
    <col min="10768" max="10769" width="9.28515625" style="18" customWidth="1"/>
    <col min="10770" max="10770" width="6.42578125" style="18" customWidth="1"/>
    <col min="10771" max="10772" width="9.5703125" style="18" customWidth="1"/>
    <col min="10773" max="10773" width="6.42578125" style="18" customWidth="1"/>
    <col min="10774" max="10775" width="9.5703125" style="18" customWidth="1"/>
    <col min="10776" max="10776" width="6.7109375" style="18" customWidth="1"/>
    <col min="10777" max="10779" width="9.140625" style="18"/>
    <col min="10780" max="10780" width="10.85546875" style="18" bestFit="1" customWidth="1"/>
    <col min="10781" max="11001" width="9.140625" style="18"/>
    <col min="11002" max="11002" width="18.7109375" style="18" customWidth="1"/>
    <col min="11003" max="11004" width="9.42578125" style="18" customWidth="1"/>
    <col min="11005" max="11005" width="7.7109375" style="18" customWidth="1"/>
    <col min="11006" max="11006" width="9.28515625" style="18" customWidth="1"/>
    <col min="11007" max="11007" width="9.85546875" style="18" customWidth="1"/>
    <col min="11008" max="11008" width="7.140625" style="18" customWidth="1"/>
    <col min="11009" max="11009" width="8.5703125" style="18" customWidth="1"/>
    <col min="11010" max="11010" width="8.85546875" style="18" customWidth="1"/>
    <col min="11011" max="11011" width="7.140625" style="18" customWidth="1"/>
    <col min="11012" max="11012" width="9" style="18" customWidth="1"/>
    <col min="11013" max="11013" width="8.7109375" style="18" customWidth="1"/>
    <col min="11014" max="11014" width="6.5703125" style="18" customWidth="1"/>
    <col min="11015" max="11015" width="8.140625" style="18" customWidth="1"/>
    <col min="11016" max="11016" width="7.5703125" style="18" customWidth="1"/>
    <col min="11017" max="11017" width="7" style="18" customWidth="1"/>
    <col min="11018" max="11019" width="8.7109375" style="18" customWidth="1"/>
    <col min="11020" max="11020" width="7.28515625" style="18" customWidth="1"/>
    <col min="11021" max="11021" width="8.140625" style="18" customWidth="1"/>
    <col min="11022" max="11022" width="8.7109375" style="18" customWidth="1"/>
    <col min="11023" max="11023" width="6.42578125" style="18" customWidth="1"/>
    <col min="11024" max="11025" width="9.28515625" style="18" customWidth="1"/>
    <col min="11026" max="11026" width="6.42578125" style="18" customWidth="1"/>
    <col min="11027" max="11028" width="9.5703125" style="18" customWidth="1"/>
    <col min="11029" max="11029" width="6.42578125" style="18" customWidth="1"/>
    <col min="11030" max="11031" width="9.5703125" style="18" customWidth="1"/>
    <col min="11032" max="11032" width="6.7109375" style="18" customWidth="1"/>
    <col min="11033" max="11035" width="9.140625" style="18"/>
    <col min="11036" max="11036" width="10.85546875" style="18" bestFit="1" customWidth="1"/>
    <col min="11037" max="11257" width="9.140625" style="18"/>
    <col min="11258" max="11258" width="18.7109375" style="18" customWidth="1"/>
    <col min="11259" max="11260" width="9.42578125" style="18" customWidth="1"/>
    <col min="11261" max="11261" width="7.7109375" style="18" customWidth="1"/>
    <col min="11262" max="11262" width="9.28515625" style="18" customWidth="1"/>
    <col min="11263" max="11263" width="9.85546875" style="18" customWidth="1"/>
    <col min="11264" max="11264" width="7.140625" style="18" customWidth="1"/>
    <col min="11265" max="11265" width="8.5703125" style="18" customWidth="1"/>
    <col min="11266" max="11266" width="8.85546875" style="18" customWidth="1"/>
    <col min="11267" max="11267" width="7.140625" style="18" customWidth="1"/>
    <col min="11268" max="11268" width="9" style="18" customWidth="1"/>
    <col min="11269" max="11269" width="8.7109375" style="18" customWidth="1"/>
    <col min="11270" max="11270" width="6.5703125" style="18" customWidth="1"/>
    <col min="11271" max="11271" width="8.140625" style="18" customWidth="1"/>
    <col min="11272" max="11272" width="7.5703125" style="18" customWidth="1"/>
    <col min="11273" max="11273" width="7" style="18" customWidth="1"/>
    <col min="11274" max="11275" width="8.7109375" style="18" customWidth="1"/>
    <col min="11276" max="11276" width="7.28515625" style="18" customWidth="1"/>
    <col min="11277" max="11277" width="8.140625" style="18" customWidth="1"/>
    <col min="11278" max="11278" width="8.7109375" style="18" customWidth="1"/>
    <col min="11279" max="11279" width="6.42578125" style="18" customWidth="1"/>
    <col min="11280" max="11281" width="9.28515625" style="18" customWidth="1"/>
    <col min="11282" max="11282" width="6.42578125" style="18" customWidth="1"/>
    <col min="11283" max="11284" width="9.5703125" style="18" customWidth="1"/>
    <col min="11285" max="11285" width="6.42578125" style="18" customWidth="1"/>
    <col min="11286" max="11287" width="9.5703125" style="18" customWidth="1"/>
    <col min="11288" max="11288" width="6.7109375" style="18" customWidth="1"/>
    <col min="11289" max="11291" width="9.140625" style="18"/>
    <col min="11292" max="11292" width="10.85546875" style="18" bestFit="1" customWidth="1"/>
    <col min="11293" max="11513" width="9.140625" style="18"/>
    <col min="11514" max="11514" width="18.7109375" style="18" customWidth="1"/>
    <col min="11515" max="11516" width="9.42578125" style="18" customWidth="1"/>
    <col min="11517" max="11517" width="7.7109375" style="18" customWidth="1"/>
    <col min="11518" max="11518" width="9.28515625" style="18" customWidth="1"/>
    <col min="11519" max="11519" width="9.85546875" style="18" customWidth="1"/>
    <col min="11520" max="11520" width="7.140625" style="18" customWidth="1"/>
    <col min="11521" max="11521" width="8.5703125" style="18" customWidth="1"/>
    <col min="11522" max="11522" width="8.85546875" style="18" customWidth="1"/>
    <col min="11523" max="11523" width="7.140625" style="18" customWidth="1"/>
    <col min="11524" max="11524" width="9" style="18" customWidth="1"/>
    <col min="11525" max="11525" width="8.7109375" style="18" customWidth="1"/>
    <col min="11526" max="11526" width="6.5703125" style="18" customWidth="1"/>
    <col min="11527" max="11527" width="8.140625" style="18" customWidth="1"/>
    <col min="11528" max="11528" width="7.5703125" style="18" customWidth="1"/>
    <col min="11529" max="11529" width="7" style="18" customWidth="1"/>
    <col min="11530" max="11531" width="8.7109375" style="18" customWidth="1"/>
    <col min="11532" max="11532" width="7.28515625" style="18" customWidth="1"/>
    <col min="11533" max="11533" width="8.140625" style="18" customWidth="1"/>
    <col min="11534" max="11534" width="8.7109375" style="18" customWidth="1"/>
    <col min="11535" max="11535" width="6.42578125" style="18" customWidth="1"/>
    <col min="11536" max="11537" width="9.28515625" style="18" customWidth="1"/>
    <col min="11538" max="11538" width="6.42578125" style="18" customWidth="1"/>
    <col min="11539" max="11540" width="9.5703125" style="18" customWidth="1"/>
    <col min="11541" max="11541" width="6.42578125" style="18" customWidth="1"/>
    <col min="11542" max="11543" width="9.5703125" style="18" customWidth="1"/>
    <col min="11544" max="11544" width="6.7109375" style="18" customWidth="1"/>
    <col min="11545" max="11547" width="9.140625" style="18"/>
    <col min="11548" max="11548" width="10.85546875" style="18" bestFit="1" customWidth="1"/>
    <col min="11549" max="11769" width="9.140625" style="18"/>
    <col min="11770" max="11770" width="18.7109375" style="18" customWidth="1"/>
    <col min="11771" max="11772" width="9.42578125" style="18" customWidth="1"/>
    <col min="11773" max="11773" width="7.7109375" style="18" customWidth="1"/>
    <col min="11774" max="11774" width="9.28515625" style="18" customWidth="1"/>
    <col min="11775" max="11775" width="9.85546875" style="18" customWidth="1"/>
    <col min="11776" max="11776" width="7.140625" style="18" customWidth="1"/>
    <col min="11777" max="11777" width="8.5703125" style="18" customWidth="1"/>
    <col min="11778" max="11778" width="8.85546875" style="18" customWidth="1"/>
    <col min="11779" max="11779" width="7.140625" style="18" customWidth="1"/>
    <col min="11780" max="11780" width="9" style="18" customWidth="1"/>
    <col min="11781" max="11781" width="8.7109375" style="18" customWidth="1"/>
    <col min="11782" max="11782" width="6.5703125" style="18" customWidth="1"/>
    <col min="11783" max="11783" width="8.140625" style="18" customWidth="1"/>
    <col min="11784" max="11784" width="7.5703125" style="18" customWidth="1"/>
    <col min="11785" max="11785" width="7" style="18" customWidth="1"/>
    <col min="11786" max="11787" width="8.7109375" style="18" customWidth="1"/>
    <col min="11788" max="11788" width="7.28515625" style="18" customWidth="1"/>
    <col min="11789" max="11789" width="8.140625" style="18" customWidth="1"/>
    <col min="11790" max="11790" width="8.7109375" style="18" customWidth="1"/>
    <col min="11791" max="11791" width="6.42578125" style="18" customWidth="1"/>
    <col min="11792" max="11793" width="9.28515625" style="18" customWidth="1"/>
    <col min="11794" max="11794" width="6.42578125" style="18" customWidth="1"/>
    <col min="11795" max="11796" width="9.5703125" style="18" customWidth="1"/>
    <col min="11797" max="11797" width="6.42578125" style="18" customWidth="1"/>
    <col min="11798" max="11799" width="9.5703125" style="18" customWidth="1"/>
    <col min="11800" max="11800" width="6.7109375" style="18" customWidth="1"/>
    <col min="11801" max="11803" width="9.140625" style="18"/>
    <col min="11804" max="11804" width="10.85546875" style="18" bestFit="1" customWidth="1"/>
    <col min="11805" max="12025" width="9.140625" style="18"/>
    <col min="12026" max="12026" width="18.7109375" style="18" customWidth="1"/>
    <col min="12027" max="12028" width="9.42578125" style="18" customWidth="1"/>
    <col min="12029" max="12029" width="7.7109375" style="18" customWidth="1"/>
    <col min="12030" max="12030" width="9.28515625" style="18" customWidth="1"/>
    <col min="12031" max="12031" width="9.85546875" style="18" customWidth="1"/>
    <col min="12032" max="12032" width="7.140625" style="18" customWidth="1"/>
    <col min="12033" max="12033" width="8.5703125" style="18" customWidth="1"/>
    <col min="12034" max="12034" width="8.85546875" style="18" customWidth="1"/>
    <col min="12035" max="12035" width="7.140625" style="18" customWidth="1"/>
    <col min="12036" max="12036" width="9" style="18" customWidth="1"/>
    <col min="12037" max="12037" width="8.7109375" style="18" customWidth="1"/>
    <col min="12038" max="12038" width="6.5703125" style="18" customWidth="1"/>
    <col min="12039" max="12039" width="8.140625" style="18" customWidth="1"/>
    <col min="12040" max="12040" width="7.5703125" style="18" customWidth="1"/>
    <col min="12041" max="12041" width="7" style="18" customWidth="1"/>
    <col min="12042" max="12043" width="8.7109375" style="18" customWidth="1"/>
    <col min="12044" max="12044" width="7.28515625" style="18" customWidth="1"/>
    <col min="12045" max="12045" width="8.140625" style="18" customWidth="1"/>
    <col min="12046" max="12046" width="8.7109375" style="18" customWidth="1"/>
    <col min="12047" max="12047" width="6.42578125" style="18" customWidth="1"/>
    <col min="12048" max="12049" width="9.28515625" style="18" customWidth="1"/>
    <col min="12050" max="12050" width="6.42578125" style="18" customWidth="1"/>
    <col min="12051" max="12052" width="9.5703125" style="18" customWidth="1"/>
    <col min="12053" max="12053" width="6.42578125" style="18" customWidth="1"/>
    <col min="12054" max="12055" width="9.5703125" style="18" customWidth="1"/>
    <col min="12056" max="12056" width="6.7109375" style="18" customWidth="1"/>
    <col min="12057" max="12059" width="9.140625" style="18"/>
    <col min="12060" max="12060" width="10.85546875" style="18" bestFit="1" customWidth="1"/>
    <col min="12061" max="12281" width="9.140625" style="18"/>
    <col min="12282" max="12282" width="18.7109375" style="18" customWidth="1"/>
    <col min="12283" max="12284" width="9.42578125" style="18" customWidth="1"/>
    <col min="12285" max="12285" width="7.7109375" style="18" customWidth="1"/>
    <col min="12286" max="12286" width="9.28515625" style="18" customWidth="1"/>
    <col min="12287" max="12287" width="9.85546875" style="18" customWidth="1"/>
    <col min="12288" max="12288" width="7.140625" style="18" customWidth="1"/>
    <col min="12289" max="12289" width="8.5703125" style="18" customWidth="1"/>
    <col min="12290" max="12290" width="8.85546875" style="18" customWidth="1"/>
    <col min="12291" max="12291" width="7.140625" style="18" customWidth="1"/>
    <col min="12292" max="12292" width="9" style="18" customWidth="1"/>
    <col min="12293" max="12293" width="8.7109375" style="18" customWidth="1"/>
    <col min="12294" max="12294" width="6.5703125" style="18" customWidth="1"/>
    <col min="12295" max="12295" width="8.140625" style="18" customWidth="1"/>
    <col min="12296" max="12296" width="7.5703125" style="18" customWidth="1"/>
    <col min="12297" max="12297" width="7" style="18" customWidth="1"/>
    <col min="12298" max="12299" width="8.7109375" style="18" customWidth="1"/>
    <col min="12300" max="12300" width="7.28515625" style="18" customWidth="1"/>
    <col min="12301" max="12301" width="8.140625" style="18" customWidth="1"/>
    <col min="12302" max="12302" width="8.7109375" style="18" customWidth="1"/>
    <col min="12303" max="12303" width="6.42578125" style="18" customWidth="1"/>
    <col min="12304" max="12305" width="9.28515625" style="18" customWidth="1"/>
    <col min="12306" max="12306" width="6.42578125" style="18" customWidth="1"/>
    <col min="12307" max="12308" width="9.5703125" style="18" customWidth="1"/>
    <col min="12309" max="12309" width="6.42578125" style="18" customWidth="1"/>
    <col min="12310" max="12311" width="9.5703125" style="18" customWidth="1"/>
    <col min="12312" max="12312" width="6.7109375" style="18" customWidth="1"/>
    <col min="12313" max="12315" width="9.140625" style="18"/>
    <col min="12316" max="12316" width="10.85546875" style="18" bestFit="1" customWidth="1"/>
    <col min="12317" max="12537" width="9.140625" style="18"/>
    <col min="12538" max="12538" width="18.7109375" style="18" customWidth="1"/>
    <col min="12539" max="12540" width="9.42578125" style="18" customWidth="1"/>
    <col min="12541" max="12541" width="7.7109375" style="18" customWidth="1"/>
    <col min="12542" max="12542" width="9.28515625" style="18" customWidth="1"/>
    <col min="12543" max="12543" width="9.85546875" style="18" customWidth="1"/>
    <col min="12544" max="12544" width="7.140625" style="18" customWidth="1"/>
    <col min="12545" max="12545" width="8.5703125" style="18" customWidth="1"/>
    <col min="12546" max="12546" width="8.85546875" style="18" customWidth="1"/>
    <col min="12547" max="12547" width="7.140625" style="18" customWidth="1"/>
    <col min="12548" max="12548" width="9" style="18" customWidth="1"/>
    <col min="12549" max="12549" width="8.7109375" style="18" customWidth="1"/>
    <col min="12550" max="12550" width="6.5703125" style="18" customWidth="1"/>
    <col min="12551" max="12551" width="8.140625" style="18" customWidth="1"/>
    <col min="12552" max="12552" width="7.5703125" style="18" customWidth="1"/>
    <col min="12553" max="12553" width="7" style="18" customWidth="1"/>
    <col min="12554" max="12555" width="8.7109375" style="18" customWidth="1"/>
    <col min="12556" max="12556" width="7.28515625" style="18" customWidth="1"/>
    <col min="12557" max="12557" width="8.140625" style="18" customWidth="1"/>
    <col min="12558" max="12558" width="8.7109375" style="18" customWidth="1"/>
    <col min="12559" max="12559" width="6.42578125" style="18" customWidth="1"/>
    <col min="12560" max="12561" width="9.28515625" style="18" customWidth="1"/>
    <col min="12562" max="12562" width="6.42578125" style="18" customWidth="1"/>
    <col min="12563" max="12564" width="9.5703125" style="18" customWidth="1"/>
    <col min="12565" max="12565" width="6.42578125" style="18" customWidth="1"/>
    <col min="12566" max="12567" width="9.5703125" style="18" customWidth="1"/>
    <col min="12568" max="12568" width="6.7109375" style="18" customWidth="1"/>
    <col min="12569" max="12571" width="9.140625" style="18"/>
    <col min="12572" max="12572" width="10.85546875" style="18" bestFit="1" customWidth="1"/>
    <col min="12573" max="12793" width="9.140625" style="18"/>
    <col min="12794" max="12794" width="18.7109375" style="18" customWidth="1"/>
    <col min="12795" max="12796" width="9.42578125" style="18" customWidth="1"/>
    <col min="12797" max="12797" width="7.7109375" style="18" customWidth="1"/>
    <col min="12798" max="12798" width="9.28515625" style="18" customWidth="1"/>
    <col min="12799" max="12799" width="9.85546875" style="18" customWidth="1"/>
    <col min="12800" max="12800" width="7.140625" style="18" customWidth="1"/>
    <col min="12801" max="12801" width="8.5703125" style="18" customWidth="1"/>
    <col min="12802" max="12802" width="8.85546875" style="18" customWidth="1"/>
    <col min="12803" max="12803" width="7.140625" style="18" customWidth="1"/>
    <col min="12804" max="12804" width="9" style="18" customWidth="1"/>
    <col min="12805" max="12805" width="8.7109375" style="18" customWidth="1"/>
    <col min="12806" max="12806" width="6.5703125" style="18" customWidth="1"/>
    <col min="12807" max="12807" width="8.140625" style="18" customWidth="1"/>
    <col min="12808" max="12808" width="7.5703125" style="18" customWidth="1"/>
    <col min="12809" max="12809" width="7" style="18" customWidth="1"/>
    <col min="12810" max="12811" width="8.7109375" style="18" customWidth="1"/>
    <col min="12812" max="12812" width="7.28515625" style="18" customWidth="1"/>
    <col min="12813" max="12813" width="8.140625" style="18" customWidth="1"/>
    <col min="12814" max="12814" width="8.7109375" style="18" customWidth="1"/>
    <col min="12815" max="12815" width="6.42578125" style="18" customWidth="1"/>
    <col min="12816" max="12817" width="9.28515625" style="18" customWidth="1"/>
    <col min="12818" max="12818" width="6.42578125" style="18" customWidth="1"/>
    <col min="12819" max="12820" width="9.5703125" style="18" customWidth="1"/>
    <col min="12821" max="12821" width="6.42578125" style="18" customWidth="1"/>
    <col min="12822" max="12823" width="9.5703125" style="18" customWidth="1"/>
    <col min="12824" max="12824" width="6.7109375" style="18" customWidth="1"/>
    <col min="12825" max="12827" width="9.140625" style="18"/>
    <col min="12828" max="12828" width="10.85546875" style="18" bestFit="1" customWidth="1"/>
    <col min="12829" max="13049" width="9.140625" style="18"/>
    <col min="13050" max="13050" width="18.7109375" style="18" customWidth="1"/>
    <col min="13051" max="13052" width="9.42578125" style="18" customWidth="1"/>
    <col min="13053" max="13053" width="7.7109375" style="18" customWidth="1"/>
    <col min="13054" max="13054" width="9.28515625" style="18" customWidth="1"/>
    <col min="13055" max="13055" width="9.85546875" style="18" customWidth="1"/>
    <col min="13056" max="13056" width="7.140625" style="18" customWidth="1"/>
    <col min="13057" max="13057" width="8.5703125" style="18" customWidth="1"/>
    <col min="13058" max="13058" width="8.85546875" style="18" customWidth="1"/>
    <col min="13059" max="13059" width="7.140625" style="18" customWidth="1"/>
    <col min="13060" max="13060" width="9" style="18" customWidth="1"/>
    <col min="13061" max="13061" width="8.7109375" style="18" customWidth="1"/>
    <col min="13062" max="13062" width="6.5703125" style="18" customWidth="1"/>
    <col min="13063" max="13063" width="8.140625" style="18" customWidth="1"/>
    <col min="13064" max="13064" width="7.5703125" style="18" customWidth="1"/>
    <col min="13065" max="13065" width="7" style="18" customWidth="1"/>
    <col min="13066" max="13067" width="8.7109375" style="18" customWidth="1"/>
    <col min="13068" max="13068" width="7.28515625" style="18" customWidth="1"/>
    <col min="13069" max="13069" width="8.140625" style="18" customWidth="1"/>
    <col min="13070" max="13070" width="8.7109375" style="18" customWidth="1"/>
    <col min="13071" max="13071" width="6.42578125" style="18" customWidth="1"/>
    <col min="13072" max="13073" width="9.28515625" style="18" customWidth="1"/>
    <col min="13074" max="13074" width="6.42578125" style="18" customWidth="1"/>
    <col min="13075" max="13076" width="9.5703125" style="18" customWidth="1"/>
    <col min="13077" max="13077" width="6.42578125" style="18" customWidth="1"/>
    <col min="13078" max="13079" width="9.5703125" style="18" customWidth="1"/>
    <col min="13080" max="13080" width="6.7109375" style="18" customWidth="1"/>
    <col min="13081" max="13083" width="9.140625" style="18"/>
    <col min="13084" max="13084" width="10.85546875" style="18" bestFit="1" customWidth="1"/>
    <col min="13085" max="13305" width="9.140625" style="18"/>
    <col min="13306" max="13306" width="18.7109375" style="18" customWidth="1"/>
    <col min="13307" max="13308" width="9.42578125" style="18" customWidth="1"/>
    <col min="13309" max="13309" width="7.7109375" style="18" customWidth="1"/>
    <col min="13310" max="13310" width="9.28515625" style="18" customWidth="1"/>
    <col min="13311" max="13311" width="9.85546875" style="18" customWidth="1"/>
    <col min="13312" max="13312" width="7.140625" style="18" customWidth="1"/>
    <col min="13313" max="13313" width="8.5703125" style="18" customWidth="1"/>
    <col min="13314" max="13314" width="8.85546875" style="18" customWidth="1"/>
    <col min="13315" max="13315" width="7.140625" style="18" customWidth="1"/>
    <col min="13316" max="13316" width="9" style="18" customWidth="1"/>
    <col min="13317" max="13317" width="8.7109375" style="18" customWidth="1"/>
    <col min="13318" max="13318" width="6.5703125" style="18" customWidth="1"/>
    <col min="13319" max="13319" width="8.140625" style="18" customWidth="1"/>
    <col min="13320" max="13320" width="7.5703125" style="18" customWidth="1"/>
    <col min="13321" max="13321" width="7" style="18" customWidth="1"/>
    <col min="13322" max="13323" width="8.7109375" style="18" customWidth="1"/>
    <col min="13324" max="13324" width="7.28515625" style="18" customWidth="1"/>
    <col min="13325" max="13325" width="8.140625" style="18" customWidth="1"/>
    <col min="13326" max="13326" width="8.7109375" style="18" customWidth="1"/>
    <col min="13327" max="13327" width="6.42578125" style="18" customWidth="1"/>
    <col min="13328" max="13329" width="9.28515625" style="18" customWidth="1"/>
    <col min="13330" max="13330" width="6.42578125" style="18" customWidth="1"/>
    <col min="13331" max="13332" width="9.5703125" style="18" customWidth="1"/>
    <col min="13333" max="13333" width="6.42578125" style="18" customWidth="1"/>
    <col min="13334" max="13335" width="9.5703125" style="18" customWidth="1"/>
    <col min="13336" max="13336" width="6.7109375" style="18" customWidth="1"/>
    <col min="13337" max="13339" width="9.140625" style="18"/>
    <col min="13340" max="13340" width="10.85546875" style="18" bestFit="1" customWidth="1"/>
    <col min="13341" max="13561" width="9.140625" style="18"/>
    <col min="13562" max="13562" width="18.7109375" style="18" customWidth="1"/>
    <col min="13563" max="13564" width="9.42578125" style="18" customWidth="1"/>
    <col min="13565" max="13565" width="7.7109375" style="18" customWidth="1"/>
    <col min="13566" max="13566" width="9.28515625" style="18" customWidth="1"/>
    <col min="13567" max="13567" width="9.85546875" style="18" customWidth="1"/>
    <col min="13568" max="13568" width="7.140625" style="18" customWidth="1"/>
    <col min="13569" max="13569" width="8.5703125" style="18" customWidth="1"/>
    <col min="13570" max="13570" width="8.85546875" style="18" customWidth="1"/>
    <col min="13571" max="13571" width="7.140625" style="18" customWidth="1"/>
    <col min="13572" max="13572" width="9" style="18" customWidth="1"/>
    <col min="13573" max="13573" width="8.7109375" style="18" customWidth="1"/>
    <col min="13574" max="13574" width="6.5703125" style="18" customWidth="1"/>
    <col min="13575" max="13575" width="8.140625" style="18" customWidth="1"/>
    <col min="13576" max="13576" width="7.5703125" style="18" customWidth="1"/>
    <col min="13577" max="13577" width="7" style="18" customWidth="1"/>
    <col min="13578" max="13579" width="8.7109375" style="18" customWidth="1"/>
    <col min="13580" max="13580" width="7.28515625" style="18" customWidth="1"/>
    <col min="13581" max="13581" width="8.140625" style="18" customWidth="1"/>
    <col min="13582" max="13582" width="8.7109375" style="18" customWidth="1"/>
    <col min="13583" max="13583" width="6.42578125" style="18" customWidth="1"/>
    <col min="13584" max="13585" width="9.28515625" style="18" customWidth="1"/>
    <col min="13586" max="13586" width="6.42578125" style="18" customWidth="1"/>
    <col min="13587" max="13588" width="9.5703125" style="18" customWidth="1"/>
    <col min="13589" max="13589" width="6.42578125" style="18" customWidth="1"/>
    <col min="13590" max="13591" width="9.5703125" style="18" customWidth="1"/>
    <col min="13592" max="13592" width="6.7109375" style="18" customWidth="1"/>
    <col min="13593" max="13595" width="9.140625" style="18"/>
    <col min="13596" max="13596" width="10.85546875" style="18" bestFit="1" customWidth="1"/>
    <col min="13597" max="13817" width="9.140625" style="18"/>
    <col min="13818" max="13818" width="18.7109375" style="18" customWidth="1"/>
    <col min="13819" max="13820" width="9.42578125" style="18" customWidth="1"/>
    <col min="13821" max="13821" width="7.7109375" style="18" customWidth="1"/>
    <col min="13822" max="13822" width="9.28515625" style="18" customWidth="1"/>
    <col min="13823" max="13823" width="9.85546875" style="18" customWidth="1"/>
    <col min="13824" max="13824" width="7.140625" style="18" customWidth="1"/>
    <col min="13825" max="13825" width="8.5703125" style="18" customWidth="1"/>
    <col min="13826" max="13826" width="8.85546875" style="18" customWidth="1"/>
    <col min="13827" max="13827" width="7.140625" style="18" customWidth="1"/>
    <col min="13828" max="13828" width="9" style="18" customWidth="1"/>
    <col min="13829" max="13829" width="8.7109375" style="18" customWidth="1"/>
    <col min="13830" max="13830" width="6.5703125" style="18" customWidth="1"/>
    <col min="13831" max="13831" width="8.140625" style="18" customWidth="1"/>
    <col min="13832" max="13832" width="7.5703125" style="18" customWidth="1"/>
    <col min="13833" max="13833" width="7" style="18" customWidth="1"/>
    <col min="13834" max="13835" width="8.7109375" style="18" customWidth="1"/>
    <col min="13836" max="13836" width="7.28515625" style="18" customWidth="1"/>
    <col min="13837" max="13837" width="8.140625" style="18" customWidth="1"/>
    <col min="13838" max="13838" width="8.7109375" style="18" customWidth="1"/>
    <col min="13839" max="13839" width="6.42578125" style="18" customWidth="1"/>
    <col min="13840" max="13841" width="9.28515625" style="18" customWidth="1"/>
    <col min="13842" max="13842" width="6.42578125" style="18" customWidth="1"/>
    <col min="13843" max="13844" width="9.5703125" style="18" customWidth="1"/>
    <col min="13845" max="13845" width="6.42578125" style="18" customWidth="1"/>
    <col min="13846" max="13847" width="9.5703125" style="18" customWidth="1"/>
    <col min="13848" max="13848" width="6.7109375" style="18" customWidth="1"/>
    <col min="13849" max="13851" width="9.140625" style="18"/>
    <col min="13852" max="13852" width="10.85546875" style="18" bestFit="1" customWidth="1"/>
    <col min="13853" max="14073" width="9.140625" style="18"/>
    <col min="14074" max="14074" width="18.7109375" style="18" customWidth="1"/>
    <col min="14075" max="14076" width="9.42578125" style="18" customWidth="1"/>
    <col min="14077" max="14077" width="7.7109375" style="18" customWidth="1"/>
    <col min="14078" max="14078" width="9.28515625" style="18" customWidth="1"/>
    <col min="14079" max="14079" width="9.85546875" style="18" customWidth="1"/>
    <col min="14080" max="14080" width="7.140625" style="18" customWidth="1"/>
    <col min="14081" max="14081" width="8.5703125" style="18" customWidth="1"/>
    <col min="14082" max="14082" width="8.85546875" style="18" customWidth="1"/>
    <col min="14083" max="14083" width="7.140625" style="18" customWidth="1"/>
    <col min="14084" max="14084" width="9" style="18" customWidth="1"/>
    <col min="14085" max="14085" width="8.7109375" style="18" customWidth="1"/>
    <col min="14086" max="14086" width="6.5703125" style="18" customWidth="1"/>
    <col min="14087" max="14087" width="8.140625" style="18" customWidth="1"/>
    <col min="14088" max="14088" width="7.5703125" style="18" customWidth="1"/>
    <col min="14089" max="14089" width="7" style="18" customWidth="1"/>
    <col min="14090" max="14091" width="8.7109375" style="18" customWidth="1"/>
    <col min="14092" max="14092" width="7.28515625" style="18" customWidth="1"/>
    <col min="14093" max="14093" width="8.140625" style="18" customWidth="1"/>
    <col min="14094" max="14094" width="8.7109375" style="18" customWidth="1"/>
    <col min="14095" max="14095" width="6.42578125" style="18" customWidth="1"/>
    <col min="14096" max="14097" width="9.28515625" style="18" customWidth="1"/>
    <col min="14098" max="14098" width="6.42578125" style="18" customWidth="1"/>
    <col min="14099" max="14100" width="9.5703125" style="18" customWidth="1"/>
    <col min="14101" max="14101" width="6.42578125" style="18" customWidth="1"/>
    <col min="14102" max="14103" width="9.5703125" style="18" customWidth="1"/>
    <col min="14104" max="14104" width="6.7109375" style="18" customWidth="1"/>
    <col min="14105" max="14107" width="9.140625" style="18"/>
    <col min="14108" max="14108" width="10.85546875" style="18" bestFit="1" customWidth="1"/>
    <col min="14109" max="14329" width="9.140625" style="18"/>
    <col min="14330" max="14330" width="18.7109375" style="18" customWidth="1"/>
    <col min="14331" max="14332" width="9.42578125" style="18" customWidth="1"/>
    <col min="14333" max="14333" width="7.7109375" style="18" customWidth="1"/>
    <col min="14334" max="14334" width="9.28515625" style="18" customWidth="1"/>
    <col min="14335" max="14335" width="9.85546875" style="18" customWidth="1"/>
    <col min="14336" max="14336" width="7.140625" style="18" customWidth="1"/>
    <col min="14337" max="14337" width="8.5703125" style="18" customWidth="1"/>
    <col min="14338" max="14338" width="8.85546875" style="18" customWidth="1"/>
    <col min="14339" max="14339" width="7.140625" style="18" customWidth="1"/>
    <col min="14340" max="14340" width="9" style="18" customWidth="1"/>
    <col min="14341" max="14341" width="8.7109375" style="18" customWidth="1"/>
    <col min="14342" max="14342" width="6.5703125" style="18" customWidth="1"/>
    <col min="14343" max="14343" width="8.140625" style="18" customWidth="1"/>
    <col min="14344" max="14344" width="7.5703125" style="18" customWidth="1"/>
    <col min="14345" max="14345" width="7" style="18" customWidth="1"/>
    <col min="14346" max="14347" width="8.7109375" style="18" customWidth="1"/>
    <col min="14348" max="14348" width="7.28515625" style="18" customWidth="1"/>
    <col min="14349" max="14349" width="8.140625" style="18" customWidth="1"/>
    <col min="14350" max="14350" width="8.7109375" style="18" customWidth="1"/>
    <col min="14351" max="14351" width="6.42578125" style="18" customWidth="1"/>
    <col min="14352" max="14353" width="9.28515625" style="18" customWidth="1"/>
    <col min="14354" max="14354" width="6.42578125" style="18" customWidth="1"/>
    <col min="14355" max="14356" width="9.5703125" style="18" customWidth="1"/>
    <col min="14357" max="14357" width="6.42578125" style="18" customWidth="1"/>
    <col min="14358" max="14359" width="9.5703125" style="18" customWidth="1"/>
    <col min="14360" max="14360" width="6.7109375" style="18" customWidth="1"/>
    <col min="14361" max="14363" width="9.140625" style="18"/>
    <col min="14364" max="14364" width="10.85546875" style="18" bestFit="1" customWidth="1"/>
    <col min="14365" max="14585" width="9.140625" style="18"/>
    <col min="14586" max="14586" width="18.7109375" style="18" customWidth="1"/>
    <col min="14587" max="14588" width="9.42578125" style="18" customWidth="1"/>
    <col min="14589" max="14589" width="7.7109375" style="18" customWidth="1"/>
    <col min="14590" max="14590" width="9.28515625" style="18" customWidth="1"/>
    <col min="14591" max="14591" width="9.85546875" style="18" customWidth="1"/>
    <col min="14592" max="14592" width="7.140625" style="18" customWidth="1"/>
    <col min="14593" max="14593" width="8.5703125" style="18" customWidth="1"/>
    <col min="14594" max="14594" width="8.85546875" style="18" customWidth="1"/>
    <col min="14595" max="14595" width="7.140625" style="18" customWidth="1"/>
    <col min="14596" max="14596" width="9" style="18" customWidth="1"/>
    <col min="14597" max="14597" width="8.7109375" style="18" customWidth="1"/>
    <col min="14598" max="14598" width="6.5703125" style="18" customWidth="1"/>
    <col min="14599" max="14599" width="8.140625" style="18" customWidth="1"/>
    <col min="14600" max="14600" width="7.5703125" style="18" customWidth="1"/>
    <col min="14601" max="14601" width="7" style="18" customWidth="1"/>
    <col min="14602" max="14603" width="8.7109375" style="18" customWidth="1"/>
    <col min="14604" max="14604" width="7.28515625" style="18" customWidth="1"/>
    <col min="14605" max="14605" width="8.140625" style="18" customWidth="1"/>
    <col min="14606" max="14606" width="8.7109375" style="18" customWidth="1"/>
    <col min="14607" max="14607" width="6.42578125" style="18" customWidth="1"/>
    <col min="14608" max="14609" width="9.28515625" style="18" customWidth="1"/>
    <col min="14610" max="14610" width="6.42578125" style="18" customWidth="1"/>
    <col min="14611" max="14612" width="9.5703125" style="18" customWidth="1"/>
    <col min="14613" max="14613" width="6.42578125" style="18" customWidth="1"/>
    <col min="14614" max="14615" width="9.5703125" style="18" customWidth="1"/>
    <col min="14616" max="14616" width="6.7109375" style="18" customWidth="1"/>
    <col min="14617" max="14619" width="9.140625" style="18"/>
    <col min="14620" max="14620" width="10.85546875" style="18" bestFit="1" customWidth="1"/>
    <col min="14621" max="14841" width="9.140625" style="18"/>
    <col min="14842" max="14842" width="18.7109375" style="18" customWidth="1"/>
    <col min="14843" max="14844" width="9.42578125" style="18" customWidth="1"/>
    <col min="14845" max="14845" width="7.7109375" style="18" customWidth="1"/>
    <col min="14846" max="14846" width="9.28515625" style="18" customWidth="1"/>
    <col min="14847" max="14847" width="9.85546875" style="18" customWidth="1"/>
    <col min="14848" max="14848" width="7.140625" style="18" customWidth="1"/>
    <col min="14849" max="14849" width="8.5703125" style="18" customWidth="1"/>
    <col min="14850" max="14850" width="8.85546875" style="18" customWidth="1"/>
    <col min="14851" max="14851" width="7.140625" style="18" customWidth="1"/>
    <col min="14852" max="14852" width="9" style="18" customWidth="1"/>
    <col min="14853" max="14853" width="8.7109375" style="18" customWidth="1"/>
    <col min="14854" max="14854" width="6.5703125" style="18" customWidth="1"/>
    <col min="14855" max="14855" width="8.140625" style="18" customWidth="1"/>
    <col min="14856" max="14856" width="7.5703125" style="18" customWidth="1"/>
    <col min="14857" max="14857" width="7" style="18" customWidth="1"/>
    <col min="14858" max="14859" width="8.7109375" style="18" customWidth="1"/>
    <col min="14860" max="14860" width="7.28515625" style="18" customWidth="1"/>
    <col min="14861" max="14861" width="8.140625" style="18" customWidth="1"/>
    <col min="14862" max="14862" width="8.7109375" style="18" customWidth="1"/>
    <col min="14863" max="14863" width="6.42578125" style="18" customWidth="1"/>
    <col min="14864" max="14865" width="9.28515625" style="18" customWidth="1"/>
    <col min="14866" max="14866" width="6.42578125" style="18" customWidth="1"/>
    <col min="14867" max="14868" width="9.5703125" style="18" customWidth="1"/>
    <col min="14869" max="14869" width="6.42578125" style="18" customWidth="1"/>
    <col min="14870" max="14871" width="9.5703125" style="18" customWidth="1"/>
    <col min="14872" max="14872" width="6.7109375" style="18" customWidth="1"/>
    <col min="14873" max="14875" width="9.140625" style="18"/>
    <col min="14876" max="14876" width="10.85546875" style="18" bestFit="1" customWidth="1"/>
    <col min="14877" max="15097" width="9.140625" style="18"/>
    <col min="15098" max="15098" width="18.7109375" style="18" customWidth="1"/>
    <col min="15099" max="15100" width="9.42578125" style="18" customWidth="1"/>
    <col min="15101" max="15101" width="7.7109375" style="18" customWidth="1"/>
    <col min="15102" max="15102" width="9.28515625" style="18" customWidth="1"/>
    <col min="15103" max="15103" width="9.85546875" style="18" customWidth="1"/>
    <col min="15104" max="15104" width="7.140625" style="18" customWidth="1"/>
    <col min="15105" max="15105" width="8.5703125" style="18" customWidth="1"/>
    <col min="15106" max="15106" width="8.85546875" style="18" customWidth="1"/>
    <col min="15107" max="15107" width="7.140625" style="18" customWidth="1"/>
    <col min="15108" max="15108" width="9" style="18" customWidth="1"/>
    <col min="15109" max="15109" width="8.7109375" style="18" customWidth="1"/>
    <col min="15110" max="15110" width="6.5703125" style="18" customWidth="1"/>
    <col min="15111" max="15111" width="8.140625" style="18" customWidth="1"/>
    <col min="15112" max="15112" width="7.5703125" style="18" customWidth="1"/>
    <col min="15113" max="15113" width="7" style="18" customWidth="1"/>
    <col min="15114" max="15115" width="8.7109375" style="18" customWidth="1"/>
    <col min="15116" max="15116" width="7.28515625" style="18" customWidth="1"/>
    <col min="15117" max="15117" width="8.140625" style="18" customWidth="1"/>
    <col min="15118" max="15118" width="8.7109375" style="18" customWidth="1"/>
    <col min="15119" max="15119" width="6.42578125" style="18" customWidth="1"/>
    <col min="15120" max="15121" width="9.28515625" style="18" customWidth="1"/>
    <col min="15122" max="15122" width="6.42578125" style="18" customWidth="1"/>
    <col min="15123" max="15124" width="9.5703125" style="18" customWidth="1"/>
    <col min="15125" max="15125" width="6.42578125" style="18" customWidth="1"/>
    <col min="15126" max="15127" width="9.5703125" style="18" customWidth="1"/>
    <col min="15128" max="15128" width="6.7109375" style="18" customWidth="1"/>
    <col min="15129" max="15131" width="9.140625" style="18"/>
    <col min="15132" max="15132" width="10.85546875" style="18" bestFit="1" customWidth="1"/>
    <col min="15133" max="15353" width="9.140625" style="18"/>
    <col min="15354" max="15354" width="18.7109375" style="18" customWidth="1"/>
    <col min="15355" max="15356" width="9.42578125" style="18" customWidth="1"/>
    <col min="15357" max="15357" width="7.7109375" style="18" customWidth="1"/>
    <col min="15358" max="15358" width="9.28515625" style="18" customWidth="1"/>
    <col min="15359" max="15359" width="9.85546875" style="18" customWidth="1"/>
    <col min="15360" max="15360" width="7.140625" style="18" customWidth="1"/>
    <col min="15361" max="15361" width="8.5703125" style="18" customWidth="1"/>
    <col min="15362" max="15362" width="8.85546875" style="18" customWidth="1"/>
    <col min="15363" max="15363" width="7.140625" style="18" customWidth="1"/>
    <col min="15364" max="15364" width="9" style="18" customWidth="1"/>
    <col min="15365" max="15365" width="8.7109375" style="18" customWidth="1"/>
    <col min="15366" max="15366" width="6.5703125" style="18" customWidth="1"/>
    <col min="15367" max="15367" width="8.140625" style="18" customWidth="1"/>
    <col min="15368" max="15368" width="7.5703125" style="18" customWidth="1"/>
    <col min="15369" max="15369" width="7" style="18" customWidth="1"/>
    <col min="15370" max="15371" width="8.7109375" style="18" customWidth="1"/>
    <col min="15372" max="15372" width="7.28515625" style="18" customWidth="1"/>
    <col min="15373" max="15373" width="8.140625" style="18" customWidth="1"/>
    <col min="15374" max="15374" width="8.7109375" style="18" customWidth="1"/>
    <col min="15375" max="15375" width="6.42578125" style="18" customWidth="1"/>
    <col min="15376" max="15377" width="9.28515625" style="18" customWidth="1"/>
    <col min="15378" max="15378" width="6.42578125" style="18" customWidth="1"/>
    <col min="15379" max="15380" width="9.5703125" style="18" customWidth="1"/>
    <col min="15381" max="15381" width="6.42578125" style="18" customWidth="1"/>
    <col min="15382" max="15383" width="9.5703125" style="18" customWidth="1"/>
    <col min="15384" max="15384" width="6.7109375" style="18" customWidth="1"/>
    <col min="15385" max="15387" width="9.140625" style="18"/>
    <col min="15388" max="15388" width="10.85546875" style="18" bestFit="1" customWidth="1"/>
    <col min="15389" max="15609" width="9.140625" style="18"/>
    <col min="15610" max="15610" width="18.7109375" style="18" customWidth="1"/>
    <col min="15611" max="15612" width="9.42578125" style="18" customWidth="1"/>
    <col min="15613" max="15613" width="7.7109375" style="18" customWidth="1"/>
    <col min="15614" max="15614" width="9.28515625" style="18" customWidth="1"/>
    <col min="15615" max="15615" width="9.85546875" style="18" customWidth="1"/>
    <col min="15616" max="15616" width="7.140625" style="18" customWidth="1"/>
    <col min="15617" max="15617" width="8.5703125" style="18" customWidth="1"/>
    <col min="15618" max="15618" width="8.85546875" style="18" customWidth="1"/>
    <col min="15619" max="15619" width="7.140625" style="18" customWidth="1"/>
    <col min="15620" max="15620" width="9" style="18" customWidth="1"/>
    <col min="15621" max="15621" width="8.7109375" style="18" customWidth="1"/>
    <col min="15622" max="15622" width="6.5703125" style="18" customWidth="1"/>
    <col min="15623" max="15623" width="8.140625" style="18" customWidth="1"/>
    <col min="15624" max="15624" width="7.5703125" style="18" customWidth="1"/>
    <col min="15625" max="15625" width="7" style="18" customWidth="1"/>
    <col min="15626" max="15627" width="8.7109375" style="18" customWidth="1"/>
    <col min="15628" max="15628" width="7.28515625" style="18" customWidth="1"/>
    <col min="15629" max="15629" width="8.140625" style="18" customWidth="1"/>
    <col min="15630" max="15630" width="8.7109375" style="18" customWidth="1"/>
    <col min="15631" max="15631" width="6.42578125" style="18" customWidth="1"/>
    <col min="15632" max="15633" width="9.28515625" style="18" customWidth="1"/>
    <col min="15634" max="15634" width="6.42578125" style="18" customWidth="1"/>
    <col min="15635" max="15636" width="9.5703125" style="18" customWidth="1"/>
    <col min="15637" max="15637" width="6.42578125" style="18" customWidth="1"/>
    <col min="15638" max="15639" width="9.5703125" style="18" customWidth="1"/>
    <col min="15640" max="15640" width="6.7109375" style="18" customWidth="1"/>
    <col min="15641" max="15643" width="9.140625" style="18"/>
    <col min="15644" max="15644" width="10.85546875" style="18" bestFit="1" customWidth="1"/>
    <col min="15645" max="15865" width="9.140625" style="18"/>
    <col min="15866" max="15866" width="18.7109375" style="18" customWidth="1"/>
    <col min="15867" max="15868" width="9.42578125" style="18" customWidth="1"/>
    <col min="15869" max="15869" width="7.7109375" style="18" customWidth="1"/>
    <col min="15870" max="15870" width="9.28515625" style="18" customWidth="1"/>
    <col min="15871" max="15871" width="9.85546875" style="18" customWidth="1"/>
    <col min="15872" max="15872" width="7.140625" style="18" customWidth="1"/>
    <col min="15873" max="15873" width="8.5703125" style="18" customWidth="1"/>
    <col min="15874" max="15874" width="8.85546875" style="18" customWidth="1"/>
    <col min="15875" max="15875" width="7.140625" style="18" customWidth="1"/>
    <col min="15876" max="15876" width="9" style="18" customWidth="1"/>
    <col min="15877" max="15877" width="8.7109375" style="18" customWidth="1"/>
    <col min="15878" max="15878" width="6.5703125" style="18" customWidth="1"/>
    <col min="15879" max="15879" width="8.140625" style="18" customWidth="1"/>
    <col min="15880" max="15880" width="7.5703125" style="18" customWidth="1"/>
    <col min="15881" max="15881" width="7" style="18" customWidth="1"/>
    <col min="15882" max="15883" width="8.7109375" style="18" customWidth="1"/>
    <col min="15884" max="15884" width="7.28515625" style="18" customWidth="1"/>
    <col min="15885" max="15885" width="8.140625" style="18" customWidth="1"/>
    <col min="15886" max="15886" width="8.7109375" style="18" customWidth="1"/>
    <col min="15887" max="15887" width="6.42578125" style="18" customWidth="1"/>
    <col min="15888" max="15889" width="9.28515625" style="18" customWidth="1"/>
    <col min="15890" max="15890" width="6.42578125" style="18" customWidth="1"/>
    <col min="15891" max="15892" width="9.5703125" style="18" customWidth="1"/>
    <col min="15893" max="15893" width="6.42578125" style="18" customWidth="1"/>
    <col min="15894" max="15895" width="9.5703125" style="18" customWidth="1"/>
    <col min="15896" max="15896" width="6.7109375" style="18" customWidth="1"/>
    <col min="15897" max="15899" width="9.140625" style="18"/>
    <col min="15900" max="15900" width="10.85546875" style="18" bestFit="1" customWidth="1"/>
    <col min="15901" max="16121" width="9.140625" style="18"/>
    <col min="16122" max="16122" width="18.7109375" style="18" customWidth="1"/>
    <col min="16123" max="16124" width="9.42578125" style="18" customWidth="1"/>
    <col min="16125" max="16125" width="7.7109375" style="18" customWidth="1"/>
    <col min="16126" max="16126" width="9.28515625" style="18" customWidth="1"/>
    <col min="16127" max="16127" width="9.85546875" style="18" customWidth="1"/>
    <col min="16128" max="16128" width="7.140625" style="18" customWidth="1"/>
    <col min="16129" max="16129" width="8.5703125" style="18" customWidth="1"/>
    <col min="16130" max="16130" width="8.85546875" style="18" customWidth="1"/>
    <col min="16131" max="16131" width="7.140625" style="18" customWidth="1"/>
    <col min="16132" max="16132" width="9" style="18" customWidth="1"/>
    <col min="16133" max="16133" width="8.7109375" style="18" customWidth="1"/>
    <col min="16134" max="16134" width="6.5703125" style="18" customWidth="1"/>
    <col min="16135" max="16135" width="8.140625" style="18" customWidth="1"/>
    <col min="16136" max="16136" width="7.5703125" style="18" customWidth="1"/>
    <col min="16137" max="16137" width="7" style="18" customWidth="1"/>
    <col min="16138" max="16139" width="8.7109375" style="18" customWidth="1"/>
    <col min="16140" max="16140" width="7.28515625" style="18" customWidth="1"/>
    <col min="16141" max="16141" width="8.140625" style="18" customWidth="1"/>
    <col min="16142" max="16142" width="8.7109375" style="18" customWidth="1"/>
    <col min="16143" max="16143" width="6.42578125" style="18" customWidth="1"/>
    <col min="16144" max="16145" width="9.28515625" style="18" customWidth="1"/>
    <col min="16146" max="16146" width="6.42578125" style="18" customWidth="1"/>
    <col min="16147" max="16148" width="9.5703125" style="18" customWidth="1"/>
    <col min="16149" max="16149" width="6.42578125" style="18" customWidth="1"/>
    <col min="16150" max="16151" width="9.5703125" style="18" customWidth="1"/>
    <col min="16152" max="16152" width="6.7109375" style="18" customWidth="1"/>
    <col min="16153" max="16155" width="9.140625" style="18"/>
    <col min="16156" max="16156" width="10.85546875" style="18" bestFit="1" customWidth="1"/>
    <col min="16157" max="16384" width="9.140625" style="18"/>
  </cols>
  <sheetData>
    <row r="1" spans="1:25" s="13" customFormat="1" ht="20.100000000000001" customHeight="1" x14ac:dyDescent="0.2">
      <c r="A1" s="250" t="s">
        <v>100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5" s="13" customFormat="1" ht="20.100000000000001" customHeight="1" x14ac:dyDescent="0.2">
      <c r="A2" s="249" t="s">
        <v>99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5" s="13" customFormat="1" ht="20.100000000000001" customHeight="1" x14ac:dyDescent="0.2">
      <c r="A3" s="250" t="s">
        <v>122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5" s="13" customFormat="1" ht="12" customHeight="1" x14ac:dyDescent="0.25">
      <c r="A4" s="103"/>
      <c r="B4" s="164"/>
      <c r="C4" s="164"/>
      <c r="D4" s="164"/>
      <c r="E4" s="164"/>
      <c r="F4" s="106"/>
      <c r="G4" s="106"/>
      <c r="H4" s="106"/>
      <c r="I4" s="164"/>
      <c r="J4" s="164"/>
      <c r="K4" s="48"/>
      <c r="L4" s="20"/>
      <c r="M4" s="20"/>
      <c r="N4" s="20"/>
      <c r="O4" s="19"/>
      <c r="P4" s="19"/>
      <c r="Q4" s="104"/>
      <c r="R4" s="104"/>
      <c r="S4" s="19"/>
      <c r="T4" s="19"/>
      <c r="U4" s="105"/>
      <c r="V4" s="251" t="s">
        <v>5</v>
      </c>
      <c r="W4" s="251"/>
      <c r="X4" s="251"/>
    </row>
    <row r="5" spans="1:25" s="13" customFormat="1" ht="27.75" customHeight="1" x14ac:dyDescent="0.2">
      <c r="A5" s="252"/>
      <c r="B5" s="274" t="s">
        <v>109</v>
      </c>
      <c r="C5" s="255" t="s">
        <v>6</v>
      </c>
      <c r="D5" s="256"/>
      <c r="E5" s="257"/>
      <c r="F5" s="264" t="s">
        <v>77</v>
      </c>
      <c r="G5" s="264"/>
      <c r="H5" s="264"/>
      <c r="I5" s="255" t="s">
        <v>12</v>
      </c>
      <c r="J5" s="256"/>
      <c r="K5" s="257"/>
      <c r="L5" s="255" t="s">
        <v>7</v>
      </c>
      <c r="M5" s="256"/>
      <c r="N5" s="257"/>
      <c r="O5" s="255" t="s">
        <v>8</v>
      </c>
      <c r="P5" s="256"/>
      <c r="Q5" s="256"/>
      <c r="R5" s="264" t="s">
        <v>92</v>
      </c>
      <c r="S5" s="265" t="s">
        <v>14</v>
      </c>
      <c r="T5" s="266"/>
      <c r="U5" s="267"/>
      <c r="V5" s="255" t="s">
        <v>13</v>
      </c>
      <c r="W5" s="256"/>
      <c r="X5" s="257"/>
    </row>
    <row r="6" spans="1:25" s="51" customFormat="1" ht="14.25" customHeight="1" x14ac:dyDescent="0.2">
      <c r="A6" s="253"/>
      <c r="B6" s="275"/>
      <c r="C6" s="258"/>
      <c r="D6" s="259"/>
      <c r="E6" s="260"/>
      <c r="F6" s="264"/>
      <c r="G6" s="264"/>
      <c r="H6" s="264"/>
      <c r="I6" s="259"/>
      <c r="J6" s="259"/>
      <c r="K6" s="260"/>
      <c r="L6" s="258"/>
      <c r="M6" s="259"/>
      <c r="N6" s="260"/>
      <c r="O6" s="258"/>
      <c r="P6" s="259"/>
      <c r="Q6" s="259"/>
      <c r="R6" s="264"/>
      <c r="S6" s="268"/>
      <c r="T6" s="269"/>
      <c r="U6" s="270"/>
      <c r="V6" s="258"/>
      <c r="W6" s="259"/>
      <c r="X6" s="260"/>
    </row>
    <row r="7" spans="1:25" s="51" customFormat="1" ht="16.5" customHeight="1" x14ac:dyDescent="0.2">
      <c r="A7" s="253"/>
      <c r="B7" s="276"/>
      <c r="C7" s="261"/>
      <c r="D7" s="262"/>
      <c r="E7" s="263"/>
      <c r="F7" s="264"/>
      <c r="G7" s="264"/>
      <c r="H7" s="264"/>
      <c r="I7" s="262"/>
      <c r="J7" s="262"/>
      <c r="K7" s="263"/>
      <c r="L7" s="261"/>
      <c r="M7" s="262"/>
      <c r="N7" s="263"/>
      <c r="O7" s="261"/>
      <c r="P7" s="262"/>
      <c r="Q7" s="262"/>
      <c r="R7" s="264"/>
      <c r="S7" s="271"/>
      <c r="T7" s="272"/>
      <c r="U7" s="273"/>
      <c r="V7" s="261"/>
      <c r="W7" s="262"/>
      <c r="X7" s="263"/>
    </row>
    <row r="8" spans="1:25" s="51" customFormat="1" ht="18" customHeight="1" x14ac:dyDescent="0.2">
      <c r="A8" s="254"/>
      <c r="B8" s="107">
        <v>2022</v>
      </c>
      <c r="C8" s="107">
        <v>2021</v>
      </c>
      <c r="D8" s="107">
        <v>2022</v>
      </c>
      <c r="E8" s="108" t="s">
        <v>2</v>
      </c>
      <c r="F8" s="107">
        <v>2021</v>
      </c>
      <c r="G8" s="107">
        <v>2022</v>
      </c>
      <c r="H8" s="108" t="s">
        <v>2</v>
      </c>
      <c r="I8" s="107">
        <v>2021</v>
      </c>
      <c r="J8" s="107">
        <v>2022</v>
      </c>
      <c r="K8" s="108" t="s">
        <v>2</v>
      </c>
      <c r="L8" s="107">
        <v>2021</v>
      </c>
      <c r="M8" s="107">
        <v>2022</v>
      </c>
      <c r="N8" s="108" t="s">
        <v>2</v>
      </c>
      <c r="O8" s="107">
        <v>2021</v>
      </c>
      <c r="P8" s="107">
        <v>2022</v>
      </c>
      <c r="Q8" s="108" t="s">
        <v>2</v>
      </c>
      <c r="R8" s="107" t="s">
        <v>107</v>
      </c>
      <c r="S8" s="107">
        <v>2021</v>
      </c>
      <c r="T8" s="107">
        <v>2022</v>
      </c>
      <c r="U8" s="108" t="s">
        <v>2</v>
      </c>
      <c r="V8" s="107">
        <v>2021</v>
      </c>
      <c r="W8" s="107">
        <v>2022</v>
      </c>
      <c r="X8" s="108" t="s">
        <v>2</v>
      </c>
    </row>
    <row r="9" spans="1:25" s="53" customFormat="1" ht="15.75" customHeight="1" x14ac:dyDescent="0.2">
      <c r="A9" s="52" t="s">
        <v>3</v>
      </c>
      <c r="B9" s="52">
        <v>1</v>
      </c>
      <c r="C9" s="52">
        <v>2</v>
      </c>
      <c r="D9" s="52">
        <v>3</v>
      </c>
      <c r="E9" s="52">
        <v>4</v>
      </c>
      <c r="F9" s="52">
        <v>5</v>
      </c>
      <c r="G9" s="52">
        <v>6</v>
      </c>
      <c r="H9" s="52">
        <v>7</v>
      </c>
      <c r="I9" s="52">
        <v>8</v>
      </c>
      <c r="J9" s="52">
        <v>9</v>
      </c>
      <c r="K9" s="52">
        <v>10</v>
      </c>
      <c r="L9" s="52">
        <v>11</v>
      </c>
      <c r="M9" s="52">
        <v>12</v>
      </c>
      <c r="N9" s="52">
        <v>13</v>
      </c>
      <c r="O9" s="52">
        <v>14</v>
      </c>
      <c r="P9" s="52">
        <v>15</v>
      </c>
      <c r="Q9" s="52">
        <v>16</v>
      </c>
      <c r="R9" s="52">
        <v>17</v>
      </c>
      <c r="S9" s="52">
        <v>18</v>
      </c>
      <c r="T9" s="52">
        <v>19</v>
      </c>
      <c r="U9" s="52">
        <v>20</v>
      </c>
      <c r="V9" s="52">
        <v>21</v>
      </c>
      <c r="W9" s="52">
        <v>22</v>
      </c>
      <c r="X9" s="52">
        <v>23</v>
      </c>
    </row>
    <row r="10" spans="1:25" s="54" customFormat="1" ht="17.25" customHeight="1" x14ac:dyDescent="0.25">
      <c r="A10" s="43" t="s">
        <v>24</v>
      </c>
      <c r="B10" s="14">
        <f>SUM(B11:B36)</f>
        <v>444</v>
      </c>
      <c r="C10" s="14">
        <f>SUM(C11:C36)</f>
        <v>644</v>
      </c>
      <c r="D10" s="14">
        <f>SUM(D11:D36)</f>
        <v>433</v>
      </c>
      <c r="E10" s="142">
        <f>D10/C10*100</f>
        <v>67.236024844720504</v>
      </c>
      <c r="F10" s="14">
        <f>SUM(F11:F36)</f>
        <v>79</v>
      </c>
      <c r="G10" s="14">
        <f>SUM(G11:G36)</f>
        <v>74</v>
      </c>
      <c r="H10" s="142">
        <f t="shared" ref="H10:H35" si="0">G10/F10*100</f>
        <v>93.670886075949369</v>
      </c>
      <c r="I10" s="14">
        <f>SUM(I11:I36)</f>
        <v>29</v>
      </c>
      <c r="J10" s="14">
        <f>SUM(J11:J36)</f>
        <v>22</v>
      </c>
      <c r="K10" s="142">
        <f>J10/I10*100</f>
        <v>75.862068965517238</v>
      </c>
      <c r="L10" s="14">
        <f>SUM(L11:L36)</f>
        <v>1</v>
      </c>
      <c r="M10" s="14">
        <f>SUM(M11:M36)</f>
        <v>1</v>
      </c>
      <c r="N10" s="142" t="s">
        <v>68</v>
      </c>
      <c r="O10" s="14">
        <f>SUM(O11:O36)</f>
        <v>376</v>
      </c>
      <c r="P10" s="14">
        <f>SUM(P11:P36)</f>
        <v>345</v>
      </c>
      <c r="Q10" s="142">
        <f>P10/O10*100</f>
        <v>91.755319148936167</v>
      </c>
      <c r="R10" s="14">
        <f>SUM(R11:R36)</f>
        <v>179</v>
      </c>
      <c r="S10" s="14">
        <f>SUM(S11:S36)</f>
        <v>452</v>
      </c>
      <c r="T10" s="14">
        <f>SUM(T11:T36)</f>
        <v>176</v>
      </c>
      <c r="U10" s="142">
        <f>T10/S10*100</f>
        <v>38.938053097345133</v>
      </c>
      <c r="V10" s="14">
        <f>SUM(V11:V36)</f>
        <v>424</v>
      </c>
      <c r="W10" s="14">
        <f>SUM(W11:W36)</f>
        <v>172</v>
      </c>
      <c r="X10" s="144">
        <f>W10/V10*100</f>
        <v>40.566037735849058</v>
      </c>
    </row>
    <row r="11" spans="1:25" ht="16.5" customHeight="1" x14ac:dyDescent="0.25">
      <c r="A11" s="45" t="s">
        <v>25</v>
      </c>
      <c r="B11" s="15">
        <v>4</v>
      </c>
      <c r="C11" s="209">
        <v>5</v>
      </c>
      <c r="D11" s="15">
        <v>4</v>
      </c>
      <c r="E11" s="143">
        <f t="shared" ref="E11:E36" si="1">D11/C11*100</f>
        <v>80</v>
      </c>
      <c r="F11" s="16">
        <v>1</v>
      </c>
      <c r="G11" s="16">
        <v>0</v>
      </c>
      <c r="H11" s="143">
        <f t="shared" si="0"/>
        <v>0</v>
      </c>
      <c r="I11" s="15">
        <v>0</v>
      </c>
      <c r="J11" s="15">
        <v>0</v>
      </c>
      <c r="K11" s="143" t="s">
        <v>68</v>
      </c>
      <c r="L11" s="16">
        <v>0</v>
      </c>
      <c r="M11" s="16">
        <v>0</v>
      </c>
      <c r="N11" s="143" t="s">
        <v>68</v>
      </c>
      <c r="O11" s="209">
        <v>3</v>
      </c>
      <c r="P11" s="16">
        <v>3</v>
      </c>
      <c r="Q11" s="143">
        <f t="shared" ref="Q11:Q36" si="2">P11/O11*100</f>
        <v>100</v>
      </c>
      <c r="R11" s="16">
        <v>2</v>
      </c>
      <c r="S11" s="15">
        <v>3</v>
      </c>
      <c r="T11" s="198">
        <v>2</v>
      </c>
      <c r="U11" s="143">
        <f t="shared" ref="U11:U36" si="3">T11/S11*100</f>
        <v>66.666666666666657</v>
      </c>
      <c r="V11" s="15">
        <v>2</v>
      </c>
      <c r="W11" s="15">
        <v>2</v>
      </c>
      <c r="X11" s="145">
        <f t="shared" ref="X11:X36" si="4">W11/V11*100</f>
        <v>100</v>
      </c>
      <c r="Y11" s="109"/>
    </row>
    <row r="12" spans="1:25" ht="16.5" customHeight="1" x14ac:dyDescent="0.25">
      <c r="A12" s="45" t="s">
        <v>26</v>
      </c>
      <c r="B12" s="15">
        <v>13</v>
      </c>
      <c r="C12" s="209">
        <v>24</v>
      </c>
      <c r="D12" s="15">
        <v>13</v>
      </c>
      <c r="E12" s="143">
        <f t="shared" si="1"/>
        <v>54.166666666666664</v>
      </c>
      <c r="F12" s="16">
        <v>4</v>
      </c>
      <c r="G12" s="16">
        <v>1</v>
      </c>
      <c r="H12" s="143">
        <f t="shared" si="0"/>
        <v>25</v>
      </c>
      <c r="I12" s="15">
        <v>5</v>
      </c>
      <c r="J12" s="15">
        <v>0</v>
      </c>
      <c r="K12" s="143">
        <f t="shared" ref="K12:K32" si="5">J12/I12*100</f>
        <v>0</v>
      </c>
      <c r="L12" s="16">
        <v>0</v>
      </c>
      <c r="M12" s="16">
        <v>0</v>
      </c>
      <c r="N12" s="143" t="s">
        <v>68</v>
      </c>
      <c r="O12" s="209">
        <v>21</v>
      </c>
      <c r="P12" s="16">
        <v>11</v>
      </c>
      <c r="Q12" s="143">
        <f t="shared" si="2"/>
        <v>52.380952380952387</v>
      </c>
      <c r="R12" s="16">
        <v>4</v>
      </c>
      <c r="S12" s="15">
        <v>16</v>
      </c>
      <c r="T12" s="198">
        <v>4</v>
      </c>
      <c r="U12" s="143">
        <f t="shared" si="3"/>
        <v>25</v>
      </c>
      <c r="V12" s="15">
        <v>15</v>
      </c>
      <c r="W12" s="15">
        <v>4</v>
      </c>
      <c r="X12" s="145">
        <f t="shared" si="4"/>
        <v>26.666666666666668</v>
      </c>
      <c r="Y12" s="109"/>
    </row>
    <row r="13" spans="1:25" ht="16.5" customHeight="1" x14ac:dyDescent="0.25">
      <c r="A13" s="45" t="s">
        <v>27</v>
      </c>
      <c r="B13" s="15">
        <v>32</v>
      </c>
      <c r="C13" s="209">
        <v>48</v>
      </c>
      <c r="D13" s="15">
        <v>31</v>
      </c>
      <c r="E13" s="143">
        <f t="shared" si="1"/>
        <v>64.583333333333343</v>
      </c>
      <c r="F13" s="16">
        <v>11</v>
      </c>
      <c r="G13" s="16">
        <v>2</v>
      </c>
      <c r="H13" s="143">
        <f t="shared" si="0"/>
        <v>18.181818181818183</v>
      </c>
      <c r="I13" s="15">
        <v>3</v>
      </c>
      <c r="J13" s="15">
        <v>5</v>
      </c>
      <c r="K13" s="143">
        <f t="shared" si="5"/>
        <v>166.66666666666669</v>
      </c>
      <c r="L13" s="16">
        <v>0</v>
      </c>
      <c r="M13" s="16">
        <v>0</v>
      </c>
      <c r="N13" s="143" t="s">
        <v>68</v>
      </c>
      <c r="O13" s="209">
        <v>17</v>
      </c>
      <c r="P13" s="16">
        <v>17</v>
      </c>
      <c r="Q13" s="143">
        <f t="shared" si="2"/>
        <v>100</v>
      </c>
      <c r="R13" s="16">
        <v>18</v>
      </c>
      <c r="S13" s="15">
        <v>25</v>
      </c>
      <c r="T13" s="198">
        <v>17</v>
      </c>
      <c r="U13" s="143">
        <f t="shared" si="3"/>
        <v>68</v>
      </c>
      <c r="V13" s="15">
        <v>24</v>
      </c>
      <c r="W13" s="15">
        <v>16</v>
      </c>
      <c r="X13" s="145">
        <f t="shared" si="4"/>
        <v>66.666666666666657</v>
      </c>
      <c r="Y13" s="109"/>
    </row>
    <row r="14" spans="1:25" ht="16.5" customHeight="1" x14ac:dyDescent="0.25">
      <c r="A14" s="45" t="s">
        <v>28</v>
      </c>
      <c r="B14" s="15">
        <v>2</v>
      </c>
      <c r="C14" s="209">
        <v>5</v>
      </c>
      <c r="D14" s="15">
        <v>2</v>
      </c>
      <c r="E14" s="143">
        <f t="shared" si="1"/>
        <v>40</v>
      </c>
      <c r="F14" s="16">
        <v>2</v>
      </c>
      <c r="G14" s="16">
        <v>0</v>
      </c>
      <c r="H14" s="143">
        <f t="shared" si="0"/>
        <v>0</v>
      </c>
      <c r="I14" s="15">
        <v>0</v>
      </c>
      <c r="J14" s="15">
        <v>0</v>
      </c>
      <c r="K14" s="143" t="s">
        <v>68</v>
      </c>
      <c r="L14" s="16">
        <v>0</v>
      </c>
      <c r="M14" s="16">
        <v>0</v>
      </c>
      <c r="N14" s="143" t="s">
        <v>68</v>
      </c>
      <c r="O14" s="209">
        <v>3</v>
      </c>
      <c r="P14" s="16">
        <v>1</v>
      </c>
      <c r="Q14" s="143">
        <f t="shared" si="2"/>
        <v>33.333333333333329</v>
      </c>
      <c r="R14" s="16">
        <v>0</v>
      </c>
      <c r="S14" s="15">
        <v>3</v>
      </c>
      <c r="T14" s="198">
        <v>0</v>
      </c>
      <c r="U14" s="143">
        <f t="shared" si="3"/>
        <v>0</v>
      </c>
      <c r="V14" s="15">
        <v>3</v>
      </c>
      <c r="W14" s="15">
        <v>0</v>
      </c>
      <c r="X14" s="145">
        <f t="shared" si="4"/>
        <v>0</v>
      </c>
      <c r="Y14" s="109"/>
    </row>
    <row r="15" spans="1:25" ht="16.5" customHeight="1" x14ac:dyDescent="0.25">
      <c r="A15" s="45" t="s">
        <v>29</v>
      </c>
      <c r="B15" s="15">
        <v>18</v>
      </c>
      <c r="C15" s="209">
        <v>28</v>
      </c>
      <c r="D15" s="15">
        <v>18</v>
      </c>
      <c r="E15" s="143">
        <f t="shared" si="1"/>
        <v>64.285714285714292</v>
      </c>
      <c r="F15" s="16">
        <v>9</v>
      </c>
      <c r="G15" s="16">
        <v>5</v>
      </c>
      <c r="H15" s="143">
        <f t="shared" si="0"/>
        <v>55.555555555555557</v>
      </c>
      <c r="I15" s="15">
        <v>5</v>
      </c>
      <c r="J15" s="15">
        <v>4</v>
      </c>
      <c r="K15" s="143">
        <f t="shared" si="5"/>
        <v>80</v>
      </c>
      <c r="L15" s="16">
        <v>0</v>
      </c>
      <c r="M15" s="16">
        <v>0</v>
      </c>
      <c r="N15" s="143" t="s">
        <v>68</v>
      </c>
      <c r="O15" s="209">
        <v>24</v>
      </c>
      <c r="P15" s="16">
        <v>14</v>
      </c>
      <c r="Q15" s="143">
        <f t="shared" si="2"/>
        <v>58.333333333333336</v>
      </c>
      <c r="R15" s="16">
        <v>9</v>
      </c>
      <c r="S15" s="15">
        <v>18</v>
      </c>
      <c r="T15" s="198">
        <v>9</v>
      </c>
      <c r="U15" s="143">
        <f t="shared" si="3"/>
        <v>50</v>
      </c>
      <c r="V15" s="15">
        <v>16</v>
      </c>
      <c r="W15" s="15">
        <v>9</v>
      </c>
      <c r="X15" s="145">
        <f t="shared" si="4"/>
        <v>56.25</v>
      </c>
      <c r="Y15" s="109"/>
    </row>
    <row r="16" spans="1:25" ht="16.5" customHeight="1" x14ac:dyDescent="0.25">
      <c r="A16" s="45" t="s">
        <v>30</v>
      </c>
      <c r="B16" s="15">
        <v>9</v>
      </c>
      <c r="C16" s="209">
        <v>12</v>
      </c>
      <c r="D16" s="15">
        <v>9</v>
      </c>
      <c r="E16" s="143">
        <f t="shared" si="1"/>
        <v>75</v>
      </c>
      <c r="F16" s="16">
        <v>0</v>
      </c>
      <c r="G16" s="16">
        <v>1</v>
      </c>
      <c r="H16" s="143" t="s">
        <v>68</v>
      </c>
      <c r="I16" s="15">
        <v>0</v>
      </c>
      <c r="J16" s="15">
        <v>0</v>
      </c>
      <c r="K16" s="143" t="s">
        <v>68</v>
      </c>
      <c r="L16" s="16">
        <v>0</v>
      </c>
      <c r="M16" s="16">
        <v>0</v>
      </c>
      <c r="N16" s="143" t="s">
        <v>68</v>
      </c>
      <c r="O16" s="209">
        <v>7</v>
      </c>
      <c r="P16" s="16">
        <v>8</v>
      </c>
      <c r="Q16" s="143">
        <f t="shared" si="2"/>
        <v>114.28571428571428</v>
      </c>
      <c r="R16" s="16">
        <v>5</v>
      </c>
      <c r="S16" s="15">
        <v>11</v>
      </c>
      <c r="T16" s="198">
        <v>5</v>
      </c>
      <c r="U16" s="143">
        <f t="shared" si="3"/>
        <v>45.454545454545453</v>
      </c>
      <c r="V16" s="15">
        <v>11</v>
      </c>
      <c r="W16" s="15">
        <v>4</v>
      </c>
      <c r="X16" s="145">
        <f t="shared" si="4"/>
        <v>36.363636363636367</v>
      </c>
      <c r="Y16" s="109"/>
    </row>
    <row r="17" spans="1:25" ht="16.5" customHeight="1" x14ac:dyDescent="0.25">
      <c r="A17" s="45" t="s">
        <v>31</v>
      </c>
      <c r="B17" s="15">
        <v>11</v>
      </c>
      <c r="C17" s="209">
        <v>15</v>
      </c>
      <c r="D17" s="15">
        <v>11</v>
      </c>
      <c r="E17" s="143">
        <f t="shared" si="1"/>
        <v>73.333333333333329</v>
      </c>
      <c r="F17" s="16">
        <v>2</v>
      </c>
      <c r="G17" s="16">
        <v>2</v>
      </c>
      <c r="H17" s="143">
        <f t="shared" si="0"/>
        <v>100</v>
      </c>
      <c r="I17" s="15">
        <v>3</v>
      </c>
      <c r="J17" s="15">
        <v>1</v>
      </c>
      <c r="K17" s="143">
        <f t="shared" si="5"/>
        <v>33.333333333333329</v>
      </c>
      <c r="L17" s="16">
        <v>0</v>
      </c>
      <c r="M17" s="16">
        <v>0</v>
      </c>
      <c r="N17" s="143" t="s">
        <v>68</v>
      </c>
      <c r="O17" s="209">
        <v>11</v>
      </c>
      <c r="P17" s="16">
        <v>9</v>
      </c>
      <c r="Q17" s="143">
        <f t="shared" si="2"/>
        <v>81.818181818181827</v>
      </c>
      <c r="R17" s="16">
        <v>4</v>
      </c>
      <c r="S17" s="15">
        <v>10</v>
      </c>
      <c r="T17" s="198">
        <v>4</v>
      </c>
      <c r="U17" s="143">
        <f t="shared" si="3"/>
        <v>40</v>
      </c>
      <c r="V17" s="15">
        <v>10</v>
      </c>
      <c r="W17" s="15">
        <v>4</v>
      </c>
      <c r="X17" s="145">
        <f t="shared" si="4"/>
        <v>40</v>
      </c>
      <c r="Y17" s="109"/>
    </row>
    <row r="18" spans="1:25" ht="16.5" customHeight="1" x14ac:dyDescent="0.25">
      <c r="A18" s="45" t="s">
        <v>32</v>
      </c>
      <c r="B18" s="15">
        <v>43</v>
      </c>
      <c r="C18" s="209">
        <v>55</v>
      </c>
      <c r="D18" s="15">
        <v>43</v>
      </c>
      <c r="E18" s="143">
        <f t="shared" si="1"/>
        <v>78.181818181818187</v>
      </c>
      <c r="F18" s="16">
        <v>14</v>
      </c>
      <c r="G18" s="16">
        <v>11</v>
      </c>
      <c r="H18" s="143">
        <f t="shared" si="0"/>
        <v>78.571428571428569</v>
      </c>
      <c r="I18" s="15">
        <v>4</v>
      </c>
      <c r="J18" s="15">
        <v>5</v>
      </c>
      <c r="K18" s="143">
        <f t="shared" si="5"/>
        <v>125</v>
      </c>
      <c r="L18" s="16">
        <v>0</v>
      </c>
      <c r="M18" s="16">
        <v>1</v>
      </c>
      <c r="N18" s="143" t="s">
        <v>68</v>
      </c>
      <c r="O18" s="209">
        <v>31</v>
      </c>
      <c r="P18" s="16">
        <v>38</v>
      </c>
      <c r="Q18" s="143">
        <f t="shared" si="2"/>
        <v>122.58064516129032</v>
      </c>
      <c r="R18" s="16">
        <v>15</v>
      </c>
      <c r="S18" s="15">
        <v>30</v>
      </c>
      <c r="T18" s="198">
        <v>15</v>
      </c>
      <c r="U18" s="143">
        <f t="shared" si="3"/>
        <v>50</v>
      </c>
      <c r="V18" s="15">
        <v>30</v>
      </c>
      <c r="W18" s="15">
        <v>15</v>
      </c>
      <c r="X18" s="145">
        <f t="shared" si="4"/>
        <v>50</v>
      </c>
      <c r="Y18" s="109"/>
    </row>
    <row r="19" spans="1:25" ht="16.5" customHeight="1" x14ac:dyDescent="0.25">
      <c r="A19" s="45" t="s">
        <v>33</v>
      </c>
      <c r="B19" s="15">
        <v>2</v>
      </c>
      <c r="C19" s="209">
        <v>5</v>
      </c>
      <c r="D19" s="15">
        <v>2</v>
      </c>
      <c r="E19" s="143">
        <f t="shared" si="1"/>
        <v>40</v>
      </c>
      <c r="F19" s="16">
        <v>0</v>
      </c>
      <c r="G19" s="16">
        <v>0</v>
      </c>
      <c r="H19" s="143" t="s">
        <v>68</v>
      </c>
      <c r="I19" s="15">
        <v>0</v>
      </c>
      <c r="J19" s="15">
        <v>0</v>
      </c>
      <c r="K19" s="143" t="s">
        <v>68</v>
      </c>
      <c r="L19" s="16">
        <v>0</v>
      </c>
      <c r="M19" s="16">
        <v>0</v>
      </c>
      <c r="N19" s="143" t="s">
        <v>68</v>
      </c>
      <c r="O19" s="209">
        <v>5</v>
      </c>
      <c r="P19" s="16">
        <v>2</v>
      </c>
      <c r="Q19" s="143">
        <f t="shared" si="2"/>
        <v>40</v>
      </c>
      <c r="R19" s="16">
        <v>0</v>
      </c>
      <c r="S19" s="15">
        <v>5</v>
      </c>
      <c r="T19" s="198">
        <v>0</v>
      </c>
      <c r="U19" s="143">
        <f t="shared" si="3"/>
        <v>0</v>
      </c>
      <c r="V19" s="15">
        <v>5</v>
      </c>
      <c r="W19" s="15">
        <v>0</v>
      </c>
      <c r="X19" s="145">
        <f t="shared" si="4"/>
        <v>0</v>
      </c>
      <c r="Y19" s="109"/>
    </row>
    <row r="20" spans="1:25" ht="16.5" customHeight="1" x14ac:dyDescent="0.25">
      <c r="A20" s="45" t="s">
        <v>34</v>
      </c>
      <c r="B20" s="15">
        <v>6</v>
      </c>
      <c r="C20" s="209">
        <v>7</v>
      </c>
      <c r="D20" s="15">
        <v>6</v>
      </c>
      <c r="E20" s="143">
        <f t="shared" si="1"/>
        <v>85.714285714285708</v>
      </c>
      <c r="F20" s="16">
        <v>1</v>
      </c>
      <c r="G20" s="16">
        <v>3</v>
      </c>
      <c r="H20" s="143">
        <f t="shared" si="0"/>
        <v>300</v>
      </c>
      <c r="I20" s="15">
        <v>1</v>
      </c>
      <c r="J20" s="15">
        <v>2</v>
      </c>
      <c r="K20" s="143">
        <f t="shared" si="5"/>
        <v>200</v>
      </c>
      <c r="L20" s="16">
        <v>0</v>
      </c>
      <c r="M20" s="16">
        <v>0</v>
      </c>
      <c r="N20" s="143" t="s">
        <v>68</v>
      </c>
      <c r="O20" s="209">
        <v>7</v>
      </c>
      <c r="P20" s="16">
        <v>6</v>
      </c>
      <c r="Q20" s="143">
        <f t="shared" si="2"/>
        <v>85.714285714285708</v>
      </c>
      <c r="R20" s="16">
        <v>2</v>
      </c>
      <c r="S20" s="15">
        <v>5</v>
      </c>
      <c r="T20" s="198">
        <v>2</v>
      </c>
      <c r="U20" s="143">
        <f t="shared" si="3"/>
        <v>40</v>
      </c>
      <c r="V20" s="15">
        <v>5</v>
      </c>
      <c r="W20" s="15">
        <v>2</v>
      </c>
      <c r="X20" s="145">
        <f t="shared" si="4"/>
        <v>40</v>
      </c>
      <c r="Y20" s="109"/>
    </row>
    <row r="21" spans="1:25" ht="16.5" customHeight="1" x14ac:dyDescent="0.25">
      <c r="A21" s="45" t="s">
        <v>35</v>
      </c>
      <c r="B21" s="15">
        <v>13</v>
      </c>
      <c r="C21" s="209">
        <v>11</v>
      </c>
      <c r="D21" s="15">
        <v>13</v>
      </c>
      <c r="E21" s="143">
        <f t="shared" si="1"/>
        <v>118.18181818181819</v>
      </c>
      <c r="F21" s="16">
        <v>1</v>
      </c>
      <c r="G21" s="16">
        <v>1</v>
      </c>
      <c r="H21" s="143">
        <f t="shared" si="0"/>
        <v>100</v>
      </c>
      <c r="I21" s="15">
        <v>0</v>
      </c>
      <c r="J21" s="15">
        <v>0</v>
      </c>
      <c r="K21" s="143" t="s">
        <v>68</v>
      </c>
      <c r="L21" s="16">
        <v>0</v>
      </c>
      <c r="M21" s="16">
        <v>0</v>
      </c>
      <c r="N21" s="143" t="s">
        <v>68</v>
      </c>
      <c r="O21" s="209">
        <v>2</v>
      </c>
      <c r="P21" s="16">
        <v>12</v>
      </c>
      <c r="Q21" s="143">
        <f t="shared" si="2"/>
        <v>600</v>
      </c>
      <c r="R21" s="16">
        <v>7</v>
      </c>
      <c r="S21" s="15">
        <v>7</v>
      </c>
      <c r="T21" s="198">
        <v>7</v>
      </c>
      <c r="U21" s="143">
        <f t="shared" si="3"/>
        <v>100</v>
      </c>
      <c r="V21" s="15">
        <v>5</v>
      </c>
      <c r="W21" s="15">
        <v>7</v>
      </c>
      <c r="X21" s="145">
        <f t="shared" si="4"/>
        <v>140</v>
      </c>
      <c r="Y21" s="109"/>
    </row>
    <row r="22" spans="1:25" ht="16.5" customHeight="1" x14ac:dyDescent="0.25">
      <c r="A22" s="45" t="s">
        <v>36</v>
      </c>
      <c r="B22" s="15">
        <v>1</v>
      </c>
      <c r="C22" s="209">
        <v>10</v>
      </c>
      <c r="D22" s="15">
        <v>1</v>
      </c>
      <c r="E22" s="143">
        <f t="shared" si="1"/>
        <v>10</v>
      </c>
      <c r="F22" s="16">
        <v>0</v>
      </c>
      <c r="G22" s="16">
        <v>1</v>
      </c>
      <c r="H22" s="143" t="s">
        <v>68</v>
      </c>
      <c r="I22" s="15">
        <v>0</v>
      </c>
      <c r="J22" s="15">
        <v>0</v>
      </c>
      <c r="K22" s="143" t="s">
        <v>68</v>
      </c>
      <c r="L22" s="16">
        <v>0</v>
      </c>
      <c r="M22" s="16">
        <v>0</v>
      </c>
      <c r="N22" s="143" t="s">
        <v>68</v>
      </c>
      <c r="O22" s="209">
        <v>0</v>
      </c>
      <c r="P22" s="16">
        <v>1</v>
      </c>
      <c r="Q22" s="143" t="s">
        <v>68</v>
      </c>
      <c r="R22" s="16">
        <v>0</v>
      </c>
      <c r="S22" s="15">
        <v>7</v>
      </c>
      <c r="T22" s="198">
        <v>0</v>
      </c>
      <c r="U22" s="143">
        <f t="shared" si="3"/>
        <v>0</v>
      </c>
      <c r="V22" s="15">
        <v>7</v>
      </c>
      <c r="W22" s="15">
        <v>0</v>
      </c>
      <c r="X22" s="145">
        <f t="shared" si="4"/>
        <v>0</v>
      </c>
      <c r="Y22" s="109"/>
    </row>
    <row r="23" spans="1:25" ht="16.5" customHeight="1" x14ac:dyDescent="0.25">
      <c r="A23" s="45" t="s">
        <v>37</v>
      </c>
      <c r="B23" s="15">
        <v>13</v>
      </c>
      <c r="C23" s="209">
        <v>13</v>
      </c>
      <c r="D23" s="15">
        <v>12</v>
      </c>
      <c r="E23" s="143">
        <f t="shared" si="1"/>
        <v>92.307692307692307</v>
      </c>
      <c r="F23" s="16">
        <v>1</v>
      </c>
      <c r="G23" s="16">
        <v>3</v>
      </c>
      <c r="H23" s="143">
        <f t="shared" si="0"/>
        <v>300</v>
      </c>
      <c r="I23" s="15">
        <v>0</v>
      </c>
      <c r="J23" s="15">
        <v>0</v>
      </c>
      <c r="K23" s="143" t="s">
        <v>68</v>
      </c>
      <c r="L23" s="16">
        <v>0</v>
      </c>
      <c r="M23" s="16">
        <v>0</v>
      </c>
      <c r="N23" s="143" t="s">
        <v>68</v>
      </c>
      <c r="O23" s="209">
        <v>9</v>
      </c>
      <c r="P23" s="16">
        <v>9</v>
      </c>
      <c r="Q23" s="143">
        <f t="shared" si="2"/>
        <v>100</v>
      </c>
      <c r="R23" s="16">
        <v>5</v>
      </c>
      <c r="S23" s="15">
        <v>9</v>
      </c>
      <c r="T23" s="198">
        <v>5</v>
      </c>
      <c r="U23" s="143">
        <f t="shared" si="3"/>
        <v>55.555555555555557</v>
      </c>
      <c r="V23" s="15">
        <v>9</v>
      </c>
      <c r="W23" s="15">
        <v>5</v>
      </c>
      <c r="X23" s="145">
        <f t="shared" si="4"/>
        <v>55.555555555555557</v>
      </c>
      <c r="Y23" s="109"/>
    </row>
    <row r="24" spans="1:25" ht="16.5" customHeight="1" x14ac:dyDescent="0.25">
      <c r="A24" s="45" t="s">
        <v>38</v>
      </c>
      <c r="B24" s="15">
        <v>26</v>
      </c>
      <c r="C24" s="209">
        <v>27</v>
      </c>
      <c r="D24" s="15">
        <v>26</v>
      </c>
      <c r="E24" s="143">
        <f t="shared" si="1"/>
        <v>96.296296296296291</v>
      </c>
      <c r="F24" s="16">
        <v>6</v>
      </c>
      <c r="G24" s="16">
        <v>4</v>
      </c>
      <c r="H24" s="143">
        <f t="shared" si="0"/>
        <v>66.666666666666657</v>
      </c>
      <c r="I24" s="15">
        <v>1</v>
      </c>
      <c r="J24" s="15">
        <v>1</v>
      </c>
      <c r="K24" s="143">
        <f t="shared" si="5"/>
        <v>100</v>
      </c>
      <c r="L24" s="16">
        <v>0</v>
      </c>
      <c r="M24" s="16">
        <v>0</v>
      </c>
      <c r="N24" s="143" t="s">
        <v>68</v>
      </c>
      <c r="O24" s="209">
        <v>17</v>
      </c>
      <c r="P24" s="16">
        <v>18</v>
      </c>
      <c r="Q24" s="143">
        <f t="shared" si="2"/>
        <v>105.88235294117648</v>
      </c>
      <c r="R24" s="16">
        <v>9</v>
      </c>
      <c r="S24" s="15">
        <v>17</v>
      </c>
      <c r="T24" s="198">
        <v>9</v>
      </c>
      <c r="U24" s="143">
        <f t="shared" si="3"/>
        <v>52.941176470588239</v>
      </c>
      <c r="V24" s="15">
        <v>16</v>
      </c>
      <c r="W24" s="15">
        <v>9</v>
      </c>
      <c r="X24" s="145">
        <f t="shared" si="4"/>
        <v>56.25</v>
      </c>
      <c r="Y24" s="109"/>
    </row>
    <row r="25" spans="1:25" ht="16.5" customHeight="1" x14ac:dyDescent="0.25">
      <c r="A25" s="45" t="s">
        <v>39</v>
      </c>
      <c r="B25" s="15">
        <v>5</v>
      </c>
      <c r="C25" s="209">
        <v>9</v>
      </c>
      <c r="D25" s="15">
        <v>5</v>
      </c>
      <c r="E25" s="143">
        <f t="shared" si="1"/>
        <v>55.555555555555557</v>
      </c>
      <c r="F25" s="16">
        <v>0</v>
      </c>
      <c r="G25" s="16">
        <v>1</v>
      </c>
      <c r="H25" s="143" t="s">
        <v>68</v>
      </c>
      <c r="I25" s="15">
        <v>0</v>
      </c>
      <c r="J25" s="15">
        <v>0</v>
      </c>
      <c r="K25" s="143" t="s">
        <v>68</v>
      </c>
      <c r="L25" s="16">
        <v>0</v>
      </c>
      <c r="M25" s="16">
        <v>0</v>
      </c>
      <c r="N25" s="143" t="s">
        <v>68</v>
      </c>
      <c r="O25" s="209">
        <v>7</v>
      </c>
      <c r="P25" s="16">
        <v>5</v>
      </c>
      <c r="Q25" s="143">
        <f t="shared" si="2"/>
        <v>71.428571428571431</v>
      </c>
      <c r="R25" s="16">
        <v>2</v>
      </c>
      <c r="S25" s="15">
        <v>8</v>
      </c>
      <c r="T25" s="198">
        <v>2</v>
      </c>
      <c r="U25" s="143">
        <f t="shared" si="3"/>
        <v>25</v>
      </c>
      <c r="V25" s="15">
        <v>7</v>
      </c>
      <c r="W25" s="15">
        <v>2</v>
      </c>
      <c r="X25" s="145">
        <f t="shared" si="4"/>
        <v>28.571428571428569</v>
      </c>
      <c r="Y25" s="109"/>
    </row>
    <row r="26" spans="1:25" ht="16.5" customHeight="1" x14ac:dyDescent="0.25">
      <c r="A26" s="45" t="s">
        <v>40</v>
      </c>
      <c r="B26" s="15">
        <v>6</v>
      </c>
      <c r="C26" s="209">
        <v>8</v>
      </c>
      <c r="D26" s="15">
        <v>6</v>
      </c>
      <c r="E26" s="143">
        <f t="shared" si="1"/>
        <v>75</v>
      </c>
      <c r="F26" s="16">
        <v>0</v>
      </c>
      <c r="G26" s="16">
        <v>1</v>
      </c>
      <c r="H26" s="143" t="s">
        <v>68</v>
      </c>
      <c r="I26" s="15">
        <v>0</v>
      </c>
      <c r="J26" s="15">
        <v>0</v>
      </c>
      <c r="K26" s="143" t="s">
        <v>68</v>
      </c>
      <c r="L26" s="16">
        <v>0</v>
      </c>
      <c r="M26" s="16">
        <v>0</v>
      </c>
      <c r="N26" s="143" t="s">
        <v>68</v>
      </c>
      <c r="O26" s="209">
        <v>8</v>
      </c>
      <c r="P26" s="16">
        <v>5</v>
      </c>
      <c r="Q26" s="143">
        <f t="shared" si="2"/>
        <v>62.5</v>
      </c>
      <c r="R26" s="16">
        <v>1</v>
      </c>
      <c r="S26" s="15">
        <v>7</v>
      </c>
      <c r="T26" s="198">
        <v>1</v>
      </c>
      <c r="U26" s="143">
        <f t="shared" si="3"/>
        <v>14.285714285714285</v>
      </c>
      <c r="V26" s="15">
        <v>7</v>
      </c>
      <c r="W26" s="15">
        <v>1</v>
      </c>
      <c r="X26" s="145">
        <f t="shared" si="4"/>
        <v>14.285714285714285</v>
      </c>
      <c r="Y26" s="109"/>
    </row>
    <row r="27" spans="1:25" ht="16.5" customHeight="1" x14ac:dyDescent="0.25">
      <c r="A27" s="45" t="s">
        <v>41</v>
      </c>
      <c r="B27" s="15">
        <v>3</v>
      </c>
      <c r="C27" s="209">
        <v>16</v>
      </c>
      <c r="D27" s="15">
        <v>3</v>
      </c>
      <c r="E27" s="143">
        <f t="shared" si="1"/>
        <v>18.75</v>
      </c>
      <c r="F27" s="16">
        <v>2</v>
      </c>
      <c r="G27" s="16">
        <v>0</v>
      </c>
      <c r="H27" s="143">
        <f t="shared" si="0"/>
        <v>0</v>
      </c>
      <c r="I27" s="15">
        <v>0</v>
      </c>
      <c r="J27" s="15">
        <v>0</v>
      </c>
      <c r="K27" s="143" t="s">
        <v>68</v>
      </c>
      <c r="L27" s="16">
        <v>0</v>
      </c>
      <c r="M27" s="16">
        <v>0</v>
      </c>
      <c r="N27" s="143" t="s">
        <v>68</v>
      </c>
      <c r="O27" s="209">
        <v>10</v>
      </c>
      <c r="P27" s="16">
        <v>3</v>
      </c>
      <c r="Q27" s="143">
        <f t="shared" si="2"/>
        <v>30</v>
      </c>
      <c r="R27" s="16">
        <v>2</v>
      </c>
      <c r="S27" s="15">
        <v>13</v>
      </c>
      <c r="T27" s="198">
        <v>2</v>
      </c>
      <c r="U27" s="143">
        <f t="shared" si="3"/>
        <v>15.384615384615385</v>
      </c>
      <c r="V27" s="15">
        <v>13</v>
      </c>
      <c r="W27" s="15">
        <v>2</v>
      </c>
      <c r="X27" s="145">
        <f t="shared" si="4"/>
        <v>15.384615384615385</v>
      </c>
      <c r="Y27" s="109"/>
    </row>
    <row r="28" spans="1:25" ht="16.5" customHeight="1" x14ac:dyDescent="0.25">
      <c r="A28" s="45" t="s">
        <v>42</v>
      </c>
      <c r="B28" s="15">
        <v>17</v>
      </c>
      <c r="C28" s="209">
        <v>25</v>
      </c>
      <c r="D28" s="15">
        <v>17</v>
      </c>
      <c r="E28" s="143">
        <f t="shared" si="1"/>
        <v>68</v>
      </c>
      <c r="F28" s="16">
        <v>3</v>
      </c>
      <c r="G28" s="16">
        <v>2</v>
      </c>
      <c r="H28" s="143">
        <f t="shared" si="0"/>
        <v>66.666666666666657</v>
      </c>
      <c r="I28" s="15">
        <v>0</v>
      </c>
      <c r="J28" s="15">
        <v>0</v>
      </c>
      <c r="K28" s="143" t="s">
        <v>68</v>
      </c>
      <c r="L28" s="16">
        <v>0</v>
      </c>
      <c r="M28" s="16">
        <v>0</v>
      </c>
      <c r="N28" s="143" t="s">
        <v>68</v>
      </c>
      <c r="O28" s="209">
        <v>10</v>
      </c>
      <c r="P28" s="16">
        <v>15</v>
      </c>
      <c r="Q28" s="143">
        <f t="shared" si="2"/>
        <v>150</v>
      </c>
      <c r="R28" s="16">
        <v>5</v>
      </c>
      <c r="S28" s="15">
        <v>20</v>
      </c>
      <c r="T28" s="198">
        <v>5</v>
      </c>
      <c r="U28" s="143">
        <f t="shared" si="3"/>
        <v>25</v>
      </c>
      <c r="V28" s="15">
        <v>19</v>
      </c>
      <c r="W28" s="15">
        <v>5</v>
      </c>
      <c r="X28" s="145">
        <f t="shared" si="4"/>
        <v>26.315789473684209</v>
      </c>
      <c r="Y28" s="109"/>
    </row>
    <row r="29" spans="1:25" ht="16.5" customHeight="1" x14ac:dyDescent="0.25">
      <c r="A29" s="45" t="s">
        <v>43</v>
      </c>
      <c r="B29" s="15">
        <v>7</v>
      </c>
      <c r="C29" s="209">
        <v>5</v>
      </c>
      <c r="D29" s="15">
        <v>7</v>
      </c>
      <c r="E29" s="143">
        <f t="shared" si="1"/>
        <v>140</v>
      </c>
      <c r="F29" s="16">
        <v>0</v>
      </c>
      <c r="G29" s="16">
        <v>0</v>
      </c>
      <c r="H29" s="143" t="s">
        <v>68</v>
      </c>
      <c r="I29" s="15">
        <v>0</v>
      </c>
      <c r="J29" s="15">
        <v>0</v>
      </c>
      <c r="K29" s="143" t="s">
        <v>68</v>
      </c>
      <c r="L29" s="16">
        <v>0</v>
      </c>
      <c r="M29" s="16">
        <v>0</v>
      </c>
      <c r="N29" s="143" t="s">
        <v>68</v>
      </c>
      <c r="O29" s="209">
        <v>5</v>
      </c>
      <c r="P29" s="16">
        <v>7</v>
      </c>
      <c r="Q29" s="143">
        <f t="shared" si="2"/>
        <v>140</v>
      </c>
      <c r="R29" s="16">
        <v>3</v>
      </c>
      <c r="S29" s="15">
        <v>5</v>
      </c>
      <c r="T29" s="198">
        <v>3</v>
      </c>
      <c r="U29" s="143">
        <f t="shared" si="3"/>
        <v>60</v>
      </c>
      <c r="V29" s="15">
        <v>5</v>
      </c>
      <c r="W29" s="15">
        <v>3</v>
      </c>
      <c r="X29" s="145">
        <f t="shared" si="4"/>
        <v>60</v>
      </c>
      <c r="Y29" s="109"/>
    </row>
    <row r="30" spans="1:25" ht="16.5" customHeight="1" x14ac:dyDescent="0.25">
      <c r="A30" s="45" t="s">
        <v>44</v>
      </c>
      <c r="B30" s="15">
        <v>29</v>
      </c>
      <c r="C30" s="209">
        <v>23</v>
      </c>
      <c r="D30" s="15">
        <v>29</v>
      </c>
      <c r="E30" s="143">
        <f t="shared" si="1"/>
        <v>126.08695652173914</v>
      </c>
      <c r="F30" s="16">
        <v>3</v>
      </c>
      <c r="G30" s="16">
        <v>14</v>
      </c>
      <c r="H30" s="143">
        <f t="shared" si="0"/>
        <v>466.66666666666669</v>
      </c>
      <c r="I30" s="15">
        <v>0</v>
      </c>
      <c r="J30" s="15">
        <v>0</v>
      </c>
      <c r="K30" s="143" t="s">
        <v>68</v>
      </c>
      <c r="L30" s="16">
        <v>0</v>
      </c>
      <c r="M30" s="16">
        <v>0</v>
      </c>
      <c r="N30" s="143" t="s">
        <v>68</v>
      </c>
      <c r="O30" s="209">
        <v>22</v>
      </c>
      <c r="P30" s="16">
        <v>27</v>
      </c>
      <c r="Q30" s="143">
        <f t="shared" si="2"/>
        <v>122.72727272727273</v>
      </c>
      <c r="R30" s="16">
        <v>12</v>
      </c>
      <c r="S30" s="15">
        <v>16</v>
      </c>
      <c r="T30" s="198">
        <v>12</v>
      </c>
      <c r="U30" s="143">
        <f t="shared" si="3"/>
        <v>75</v>
      </c>
      <c r="V30" s="15">
        <v>16</v>
      </c>
      <c r="W30" s="15">
        <v>11</v>
      </c>
      <c r="X30" s="145">
        <f t="shared" si="4"/>
        <v>68.75</v>
      </c>
      <c r="Y30" s="109"/>
    </row>
    <row r="31" spans="1:25" ht="16.5" customHeight="1" x14ac:dyDescent="0.25">
      <c r="A31" s="45" t="s">
        <v>45</v>
      </c>
      <c r="B31" s="15">
        <v>12</v>
      </c>
      <c r="C31" s="209">
        <v>36</v>
      </c>
      <c r="D31" s="15">
        <v>12</v>
      </c>
      <c r="E31" s="143">
        <f t="shared" si="1"/>
        <v>33.333333333333329</v>
      </c>
      <c r="F31" s="16">
        <v>4</v>
      </c>
      <c r="G31" s="16">
        <v>1</v>
      </c>
      <c r="H31" s="143">
        <f t="shared" si="0"/>
        <v>25</v>
      </c>
      <c r="I31" s="15">
        <v>6</v>
      </c>
      <c r="J31" s="15">
        <v>2</v>
      </c>
      <c r="K31" s="143">
        <f t="shared" si="5"/>
        <v>33.333333333333329</v>
      </c>
      <c r="L31" s="16">
        <v>0</v>
      </c>
      <c r="M31" s="16">
        <v>0</v>
      </c>
      <c r="N31" s="143" t="s">
        <v>68</v>
      </c>
      <c r="O31" s="209">
        <v>24</v>
      </c>
      <c r="P31" s="16">
        <v>11</v>
      </c>
      <c r="Q31" s="143">
        <f t="shared" si="2"/>
        <v>45.833333333333329</v>
      </c>
      <c r="R31" s="16">
        <v>4</v>
      </c>
      <c r="S31" s="15">
        <v>30</v>
      </c>
      <c r="T31" s="198">
        <v>4</v>
      </c>
      <c r="U31" s="143">
        <f t="shared" si="3"/>
        <v>13.333333333333334</v>
      </c>
      <c r="V31" s="15">
        <v>29</v>
      </c>
      <c r="W31" s="15">
        <v>4</v>
      </c>
      <c r="X31" s="145">
        <f t="shared" si="4"/>
        <v>13.793103448275861</v>
      </c>
      <c r="Y31" s="109"/>
    </row>
    <row r="32" spans="1:25" ht="16.5" customHeight="1" x14ac:dyDescent="0.25">
      <c r="A32" s="45" t="s">
        <v>46</v>
      </c>
      <c r="B32" s="15">
        <v>113</v>
      </c>
      <c r="C32" s="209">
        <v>156</v>
      </c>
      <c r="D32" s="15">
        <v>107</v>
      </c>
      <c r="E32" s="143">
        <f t="shared" si="1"/>
        <v>68.589743589743591</v>
      </c>
      <c r="F32" s="16">
        <v>12</v>
      </c>
      <c r="G32" s="16">
        <v>9</v>
      </c>
      <c r="H32" s="143">
        <f t="shared" si="0"/>
        <v>75</v>
      </c>
      <c r="I32" s="15">
        <v>1</v>
      </c>
      <c r="J32" s="15">
        <v>2</v>
      </c>
      <c r="K32" s="143">
        <f t="shared" si="5"/>
        <v>200</v>
      </c>
      <c r="L32" s="16">
        <v>0</v>
      </c>
      <c r="M32" s="16">
        <v>0</v>
      </c>
      <c r="N32" s="143" t="s">
        <v>68</v>
      </c>
      <c r="O32" s="209">
        <v>77</v>
      </c>
      <c r="P32" s="16">
        <v>77</v>
      </c>
      <c r="Q32" s="143">
        <f t="shared" si="2"/>
        <v>100</v>
      </c>
      <c r="R32" s="16">
        <v>44</v>
      </c>
      <c r="S32" s="15">
        <v>109</v>
      </c>
      <c r="T32" s="198">
        <v>43</v>
      </c>
      <c r="U32" s="143">
        <f t="shared" si="3"/>
        <v>39.449541284403672</v>
      </c>
      <c r="V32" s="15">
        <v>97</v>
      </c>
      <c r="W32" s="15">
        <v>42</v>
      </c>
      <c r="X32" s="145">
        <f t="shared" si="4"/>
        <v>43.298969072164951</v>
      </c>
      <c r="Y32" s="109"/>
    </row>
    <row r="33" spans="1:25" ht="16.5" customHeight="1" x14ac:dyDescent="0.25">
      <c r="A33" s="45" t="s">
        <v>47</v>
      </c>
      <c r="B33" s="15">
        <v>45</v>
      </c>
      <c r="C33" s="209">
        <v>81</v>
      </c>
      <c r="D33" s="15">
        <v>42</v>
      </c>
      <c r="E33" s="143">
        <f t="shared" si="1"/>
        <v>51.851851851851848</v>
      </c>
      <c r="F33" s="16">
        <v>2</v>
      </c>
      <c r="G33" s="16">
        <v>12</v>
      </c>
      <c r="H33" s="143">
        <f t="shared" si="0"/>
        <v>600</v>
      </c>
      <c r="I33" s="15">
        <v>0</v>
      </c>
      <c r="J33" s="15">
        <v>0</v>
      </c>
      <c r="K33" s="143" t="s">
        <v>68</v>
      </c>
      <c r="L33" s="16">
        <v>0</v>
      </c>
      <c r="M33" s="16">
        <v>0</v>
      </c>
      <c r="N33" s="143" t="s">
        <v>68</v>
      </c>
      <c r="O33" s="209">
        <v>41</v>
      </c>
      <c r="P33" s="16">
        <v>35</v>
      </c>
      <c r="Q33" s="143">
        <f t="shared" si="2"/>
        <v>85.365853658536579</v>
      </c>
      <c r="R33" s="16">
        <v>22</v>
      </c>
      <c r="S33" s="15">
        <v>64</v>
      </c>
      <c r="T33" s="198">
        <v>21</v>
      </c>
      <c r="U33" s="143">
        <f t="shared" si="3"/>
        <v>32.8125</v>
      </c>
      <c r="V33" s="15">
        <v>60</v>
      </c>
      <c r="W33" s="15">
        <v>21</v>
      </c>
      <c r="X33" s="145">
        <f t="shared" si="4"/>
        <v>35</v>
      </c>
      <c r="Y33" s="109"/>
    </row>
    <row r="34" spans="1:25" ht="16.5" customHeight="1" x14ac:dyDescent="0.25">
      <c r="A34" s="45" t="s">
        <v>48</v>
      </c>
      <c r="B34" s="15">
        <v>11</v>
      </c>
      <c r="C34" s="209">
        <v>14</v>
      </c>
      <c r="D34" s="15">
        <v>11</v>
      </c>
      <c r="E34" s="143">
        <f t="shared" si="1"/>
        <v>78.571428571428569</v>
      </c>
      <c r="F34" s="16">
        <v>0</v>
      </c>
      <c r="G34" s="16">
        <v>0</v>
      </c>
      <c r="H34" s="143" t="s">
        <v>68</v>
      </c>
      <c r="I34" s="15">
        <v>0</v>
      </c>
      <c r="J34" s="15">
        <v>0</v>
      </c>
      <c r="K34" s="143" t="s">
        <v>68</v>
      </c>
      <c r="L34" s="16">
        <v>0</v>
      </c>
      <c r="M34" s="16">
        <v>0</v>
      </c>
      <c r="N34" s="143" t="s">
        <v>68</v>
      </c>
      <c r="O34" s="209">
        <v>11</v>
      </c>
      <c r="P34" s="16">
        <v>8</v>
      </c>
      <c r="Q34" s="143">
        <f t="shared" si="2"/>
        <v>72.727272727272734</v>
      </c>
      <c r="R34" s="16">
        <v>2</v>
      </c>
      <c r="S34" s="15">
        <v>9</v>
      </c>
      <c r="T34" s="198">
        <v>2</v>
      </c>
      <c r="U34" s="143">
        <f t="shared" si="3"/>
        <v>22.222222222222221</v>
      </c>
      <c r="V34" s="15">
        <v>9</v>
      </c>
      <c r="W34" s="15">
        <v>2</v>
      </c>
      <c r="X34" s="145">
        <f t="shared" si="4"/>
        <v>22.222222222222221</v>
      </c>
      <c r="Y34" s="109"/>
    </row>
    <row r="35" spans="1:25" ht="16.5" customHeight="1" x14ac:dyDescent="0.25">
      <c r="A35" s="45" t="s">
        <v>49</v>
      </c>
      <c r="B35" s="15">
        <v>2</v>
      </c>
      <c r="C35" s="209">
        <v>3</v>
      </c>
      <c r="D35" s="15">
        <v>2</v>
      </c>
      <c r="E35" s="143">
        <f t="shared" si="1"/>
        <v>66.666666666666657</v>
      </c>
      <c r="F35" s="16">
        <v>1</v>
      </c>
      <c r="G35" s="16">
        <v>0</v>
      </c>
      <c r="H35" s="143">
        <f t="shared" si="0"/>
        <v>0</v>
      </c>
      <c r="I35" s="15">
        <v>0</v>
      </c>
      <c r="J35" s="15">
        <v>0</v>
      </c>
      <c r="K35" s="143" t="s">
        <v>68</v>
      </c>
      <c r="L35" s="16">
        <v>1</v>
      </c>
      <c r="M35" s="16">
        <v>0</v>
      </c>
      <c r="N35" s="143">
        <f t="shared" ref="N35" si="6">M35/L35*100</f>
        <v>0</v>
      </c>
      <c r="O35" s="209">
        <v>2</v>
      </c>
      <c r="P35" s="16">
        <v>2</v>
      </c>
      <c r="Q35" s="143">
        <f t="shared" si="2"/>
        <v>100</v>
      </c>
      <c r="R35" s="16">
        <v>1</v>
      </c>
      <c r="S35" s="15">
        <v>2</v>
      </c>
      <c r="T35" s="198">
        <v>1</v>
      </c>
      <c r="U35" s="143">
        <f t="shared" si="3"/>
        <v>50</v>
      </c>
      <c r="V35" s="15">
        <v>2</v>
      </c>
      <c r="W35" s="15">
        <v>1</v>
      </c>
      <c r="X35" s="145">
        <f t="shared" si="4"/>
        <v>50</v>
      </c>
      <c r="Y35" s="109"/>
    </row>
    <row r="36" spans="1:25" x14ac:dyDescent="0.25">
      <c r="A36" s="44" t="s">
        <v>50</v>
      </c>
      <c r="B36" s="46">
        <v>1</v>
      </c>
      <c r="C36" s="46">
        <v>3</v>
      </c>
      <c r="D36" s="46">
        <v>1</v>
      </c>
      <c r="E36" s="143">
        <f t="shared" si="1"/>
        <v>33.333333333333329</v>
      </c>
      <c r="F36" s="46">
        <v>0</v>
      </c>
      <c r="G36" s="46">
        <v>0</v>
      </c>
      <c r="H36" s="143" t="s">
        <v>68</v>
      </c>
      <c r="I36" s="46">
        <v>0</v>
      </c>
      <c r="J36" s="46">
        <v>0</v>
      </c>
      <c r="K36" s="143" t="s">
        <v>68</v>
      </c>
      <c r="L36" s="199">
        <v>0</v>
      </c>
      <c r="M36" s="199">
        <v>0</v>
      </c>
      <c r="N36" s="143" t="s">
        <v>68</v>
      </c>
      <c r="O36" s="46">
        <v>2</v>
      </c>
      <c r="P36" s="46">
        <v>1</v>
      </c>
      <c r="Q36" s="143">
        <f t="shared" si="2"/>
        <v>50</v>
      </c>
      <c r="R36" s="16">
        <v>1</v>
      </c>
      <c r="S36" s="46">
        <v>3</v>
      </c>
      <c r="T36" s="46">
        <v>1</v>
      </c>
      <c r="U36" s="143">
        <f t="shared" si="3"/>
        <v>33.333333333333329</v>
      </c>
      <c r="V36" s="46">
        <v>2</v>
      </c>
      <c r="W36" s="46">
        <v>1</v>
      </c>
      <c r="X36" s="145">
        <f t="shared" si="4"/>
        <v>50</v>
      </c>
    </row>
    <row r="37" spans="1:25" ht="15.75" customHeight="1" x14ac:dyDescent="0.25">
      <c r="B37" s="229" t="s">
        <v>111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</row>
    <row r="38" spans="1:25" x14ac:dyDescent="0.25"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</row>
    <row r="39" spans="1:25" x14ac:dyDescent="0.25"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</row>
    <row r="40" spans="1:25" x14ac:dyDescent="0.25"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</row>
  </sheetData>
  <mergeCells count="15">
    <mergeCell ref="B37:X39"/>
    <mergeCell ref="A2:X2"/>
    <mergeCell ref="A3:X3"/>
    <mergeCell ref="V4:X4"/>
    <mergeCell ref="A1:X1"/>
    <mergeCell ref="A5:A8"/>
    <mergeCell ref="C5:E7"/>
    <mergeCell ref="F5:H7"/>
    <mergeCell ref="I5:K7"/>
    <mergeCell ref="L5:N7"/>
    <mergeCell ref="O5:Q7"/>
    <mergeCell ref="S5:U7"/>
    <mergeCell ref="V5:X7"/>
    <mergeCell ref="R5:R7"/>
    <mergeCell ref="B5:B7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A11" sqref="A11"/>
    </sheetView>
  </sheetViews>
  <sheetFormatPr defaultColWidth="8" defaultRowHeight="12.75" x14ac:dyDescent="0.2"/>
  <cols>
    <col min="1" max="1" width="60.28515625" style="71" customWidth="1"/>
    <col min="2" max="2" width="20.85546875" style="71" customWidth="1"/>
    <col min="3" max="3" width="19.85546875" style="71" customWidth="1"/>
    <col min="4" max="4" width="13.7109375" style="71" customWidth="1"/>
    <col min="5" max="5" width="13.28515625" style="71" customWidth="1"/>
    <col min="6" max="16384" width="8" style="71"/>
  </cols>
  <sheetData>
    <row r="1" spans="1:9" ht="52.5" customHeight="1" x14ac:dyDescent="0.2">
      <c r="A1" s="212" t="s">
        <v>60</v>
      </c>
      <c r="B1" s="212"/>
      <c r="C1" s="212"/>
      <c r="D1" s="212"/>
      <c r="E1" s="212"/>
    </row>
    <row r="2" spans="1:9" ht="29.25" customHeight="1" x14ac:dyDescent="0.2">
      <c r="A2" s="277" t="s">
        <v>20</v>
      </c>
      <c r="B2" s="277"/>
      <c r="C2" s="277"/>
      <c r="D2" s="277"/>
      <c r="E2" s="277"/>
    </row>
    <row r="3" spans="1:9" s="73" customFormat="1" ht="23.25" customHeight="1" x14ac:dyDescent="0.25">
      <c r="A3" s="217" t="s">
        <v>0</v>
      </c>
      <c r="B3" s="213" t="s">
        <v>116</v>
      </c>
      <c r="C3" s="213" t="s">
        <v>117</v>
      </c>
      <c r="D3" s="215" t="s">
        <v>1</v>
      </c>
      <c r="E3" s="216"/>
    </row>
    <row r="4" spans="1:9" s="73" customFormat="1" ht="30" x14ac:dyDescent="0.25">
      <c r="A4" s="218"/>
      <c r="B4" s="214"/>
      <c r="C4" s="214"/>
      <c r="D4" s="75" t="s">
        <v>2</v>
      </c>
      <c r="E4" s="76" t="s">
        <v>51</v>
      </c>
    </row>
    <row r="5" spans="1:9" s="80" customFormat="1" ht="15.75" customHeight="1" x14ac:dyDescent="0.25">
      <c r="A5" s="78" t="s">
        <v>3</v>
      </c>
      <c r="B5" s="78">
        <v>1</v>
      </c>
      <c r="C5" s="78">
        <v>2</v>
      </c>
      <c r="D5" s="78">
        <v>3</v>
      </c>
      <c r="E5" s="78">
        <v>4</v>
      </c>
    </row>
    <row r="6" spans="1:9" s="80" customFormat="1" ht="30" customHeight="1" x14ac:dyDescent="0.25">
      <c r="A6" s="7" t="s">
        <v>108</v>
      </c>
      <c r="B6" s="177" t="s">
        <v>87</v>
      </c>
      <c r="C6" s="177">
        <f>'8'!B8</f>
        <v>183</v>
      </c>
      <c r="D6" s="8" t="s">
        <v>87</v>
      </c>
      <c r="E6" s="113" t="s">
        <v>87</v>
      </c>
    </row>
    <row r="7" spans="1:9" s="73" customFormat="1" ht="30" customHeight="1" x14ac:dyDescent="0.25">
      <c r="A7" s="81" t="s">
        <v>53</v>
      </c>
      <c r="B7" s="112">
        <f>'8'!C8</f>
        <v>248</v>
      </c>
      <c r="C7" s="112">
        <f>'8'!D8</f>
        <v>159</v>
      </c>
      <c r="D7" s="140">
        <f t="shared" ref="D7:D11" si="0">C7/B7*100</f>
        <v>64.112903225806448</v>
      </c>
      <c r="E7" s="113">
        <f t="shared" ref="E7:E11" si="1">C7-B7</f>
        <v>-89</v>
      </c>
      <c r="I7" s="114"/>
    </row>
    <row r="8" spans="1:9" s="73" customFormat="1" ht="30" customHeight="1" x14ac:dyDescent="0.25">
      <c r="A8" s="88" t="s">
        <v>81</v>
      </c>
      <c r="B8" s="112">
        <f>'8'!F8</f>
        <v>29</v>
      </c>
      <c r="C8" s="112">
        <f>'8'!G8</f>
        <v>19</v>
      </c>
      <c r="D8" s="140">
        <f t="shared" si="0"/>
        <v>65.517241379310349</v>
      </c>
      <c r="E8" s="113">
        <f t="shared" si="1"/>
        <v>-10</v>
      </c>
      <c r="I8" s="114"/>
    </row>
    <row r="9" spans="1:9" s="73" customFormat="1" ht="30" customHeight="1" x14ac:dyDescent="0.25">
      <c r="A9" s="81" t="s">
        <v>54</v>
      </c>
      <c r="B9" s="112">
        <f>'8'!I8</f>
        <v>7</v>
      </c>
      <c r="C9" s="112">
        <f>'8'!J8</f>
        <v>7</v>
      </c>
      <c r="D9" s="140">
        <f t="shared" si="0"/>
        <v>100</v>
      </c>
      <c r="E9" s="113">
        <f t="shared" si="1"/>
        <v>0</v>
      </c>
      <c r="I9" s="114"/>
    </row>
    <row r="10" spans="1:9" s="73" customFormat="1" ht="48.75" customHeight="1" x14ac:dyDescent="0.25">
      <c r="A10" s="81" t="s">
        <v>55</v>
      </c>
      <c r="B10" s="112">
        <f>'8'!L8</f>
        <v>1</v>
      </c>
      <c r="C10" s="112">
        <f>'8'!M8</f>
        <v>1</v>
      </c>
      <c r="D10" s="140" t="s">
        <v>68</v>
      </c>
      <c r="E10" s="113">
        <f t="shared" si="1"/>
        <v>0</v>
      </c>
      <c r="I10" s="114"/>
    </row>
    <row r="11" spans="1:9" s="73" customFormat="1" ht="54.75" customHeight="1" x14ac:dyDescent="0.25">
      <c r="A11" s="81" t="s">
        <v>56</v>
      </c>
      <c r="B11" s="115">
        <f>'8'!O8</f>
        <v>145</v>
      </c>
      <c r="C11" s="115">
        <f>'8'!P8</f>
        <v>133</v>
      </c>
      <c r="D11" s="140">
        <f t="shared" si="0"/>
        <v>91.724137931034477</v>
      </c>
      <c r="E11" s="113">
        <f t="shared" si="1"/>
        <v>-12</v>
      </c>
      <c r="I11" s="114"/>
    </row>
    <row r="12" spans="1:9" s="73" customFormat="1" ht="12.75" customHeight="1" x14ac:dyDescent="0.25">
      <c r="A12" s="219" t="s">
        <v>4</v>
      </c>
      <c r="B12" s="220"/>
      <c r="C12" s="220"/>
      <c r="D12" s="220"/>
      <c r="E12" s="220"/>
      <c r="I12" s="114"/>
    </row>
    <row r="13" spans="1:9" s="73" customFormat="1" ht="18" customHeight="1" x14ac:dyDescent="0.25">
      <c r="A13" s="221"/>
      <c r="B13" s="222"/>
      <c r="C13" s="222"/>
      <c r="D13" s="222"/>
      <c r="E13" s="222"/>
      <c r="I13" s="114"/>
    </row>
    <row r="14" spans="1:9" s="73" customFormat="1" ht="20.25" customHeight="1" x14ac:dyDescent="0.25">
      <c r="A14" s="217" t="s">
        <v>0</v>
      </c>
      <c r="B14" s="223" t="s">
        <v>118</v>
      </c>
      <c r="C14" s="223" t="s">
        <v>119</v>
      </c>
      <c r="D14" s="215" t="s">
        <v>1</v>
      </c>
      <c r="E14" s="216"/>
      <c r="I14" s="114"/>
    </row>
    <row r="15" spans="1:9" ht="35.25" customHeight="1" x14ac:dyDescent="0.2">
      <c r="A15" s="218"/>
      <c r="B15" s="223"/>
      <c r="C15" s="223"/>
      <c r="D15" s="75" t="s">
        <v>2</v>
      </c>
      <c r="E15" s="76" t="s">
        <v>52</v>
      </c>
      <c r="I15" s="114"/>
    </row>
    <row r="16" spans="1:9" ht="30" customHeight="1" x14ac:dyDescent="0.2">
      <c r="A16" s="179" t="s">
        <v>89</v>
      </c>
      <c r="B16" s="93" t="s">
        <v>87</v>
      </c>
      <c r="C16" s="93">
        <f>'8'!R8</f>
        <v>133</v>
      </c>
      <c r="D16" s="8" t="s">
        <v>87</v>
      </c>
      <c r="E16" s="113" t="s">
        <v>87</v>
      </c>
      <c r="I16" s="114"/>
    </row>
    <row r="17" spans="1:9" ht="30" customHeight="1" x14ac:dyDescent="0.2">
      <c r="A17" s="100" t="s">
        <v>57</v>
      </c>
      <c r="B17" s="115">
        <f>'8'!S8</f>
        <v>151</v>
      </c>
      <c r="C17" s="115">
        <f>'8'!T8</f>
        <v>115</v>
      </c>
      <c r="D17" s="140">
        <f t="shared" ref="D17:D18" si="2">C17/B17*100</f>
        <v>76.158940397350989</v>
      </c>
      <c r="E17" s="141">
        <f t="shared" ref="E17:E18" si="3">C17-B17</f>
        <v>-36</v>
      </c>
      <c r="I17" s="114"/>
    </row>
    <row r="18" spans="1:9" ht="30" customHeight="1" x14ac:dyDescent="0.2">
      <c r="A18" s="100" t="s">
        <v>58</v>
      </c>
      <c r="B18" s="115">
        <f>'8'!V8</f>
        <v>113</v>
      </c>
      <c r="C18" s="115">
        <f>'8'!W8</f>
        <v>86</v>
      </c>
      <c r="D18" s="140">
        <f t="shared" si="2"/>
        <v>76.106194690265482</v>
      </c>
      <c r="E18" s="141">
        <f t="shared" si="3"/>
        <v>-27</v>
      </c>
      <c r="I18" s="114"/>
    </row>
    <row r="19" spans="1:9" ht="12.75" customHeight="1" x14ac:dyDescent="0.2">
      <c r="A19" s="237" t="s">
        <v>111</v>
      </c>
      <c r="B19" s="237"/>
      <c r="C19" s="237"/>
      <c r="D19" s="237"/>
      <c r="E19" s="237"/>
    </row>
    <row r="20" spans="1:9" x14ac:dyDescent="0.2">
      <c r="A20" s="238"/>
      <c r="B20" s="238"/>
      <c r="C20" s="238"/>
      <c r="D20" s="238"/>
      <c r="E20" s="238"/>
    </row>
    <row r="21" spans="1:9" x14ac:dyDescent="0.2">
      <c r="A21" s="238"/>
      <c r="B21" s="238"/>
      <c r="C21" s="238"/>
      <c r="D21" s="238"/>
      <c r="E21" s="238"/>
    </row>
    <row r="22" spans="1:9" x14ac:dyDescent="0.2">
      <c r="A22" s="238"/>
      <c r="B22" s="238"/>
      <c r="C22" s="238"/>
      <c r="D22" s="238"/>
      <c r="E22" s="238"/>
    </row>
    <row r="23" spans="1:9" x14ac:dyDescent="0.2">
      <c r="A23" s="175"/>
      <c r="B23" s="175"/>
      <c r="C23" s="175"/>
      <c r="D23" s="175"/>
      <c r="E23" s="175"/>
    </row>
  </sheetData>
  <mergeCells count="12">
    <mergeCell ref="A19:E22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  <rowBreaks count="1" manualBreakCount="1">
    <brk id="2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89"/>
  <sheetViews>
    <sheetView zoomScaleNormal="100" zoomScaleSheetLayoutView="90" workbookViewId="0">
      <selection activeCell="A5" sqref="A5:A6"/>
    </sheetView>
  </sheetViews>
  <sheetFormatPr defaultRowHeight="14.25" x14ac:dyDescent="0.2"/>
  <cols>
    <col min="1" max="1" width="29" style="137" customWidth="1"/>
    <col min="2" max="2" width="14" style="137" customWidth="1"/>
    <col min="3" max="17" width="7.7109375" style="137" customWidth="1"/>
    <col min="18" max="18" width="12.5703125" style="137" customWidth="1"/>
    <col min="19" max="24" width="7.7109375" style="137" customWidth="1"/>
    <col min="25" max="16384" width="9.140625" style="137"/>
  </cols>
  <sheetData>
    <row r="1" spans="1:24" s="119" customFormat="1" ht="20.100000000000001" customHeight="1" x14ac:dyDescent="0.25">
      <c r="A1" s="240" t="s">
        <v>102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1:24" s="119" customFormat="1" ht="20.100000000000001" customHeight="1" x14ac:dyDescent="0.25">
      <c r="A2" s="240" t="s">
        <v>123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s="119" customFormat="1" ht="20.100000000000001" customHeight="1" x14ac:dyDescent="0.25">
      <c r="A3" s="278" t="s">
        <v>101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</row>
    <row r="4" spans="1:24" s="123" customFormat="1" ht="18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1"/>
      <c r="L4" s="120"/>
      <c r="M4" s="120"/>
      <c r="N4" s="120"/>
      <c r="O4" s="122"/>
      <c r="P4" s="122"/>
      <c r="Q4" s="122"/>
      <c r="R4" s="122"/>
      <c r="T4" s="122"/>
      <c r="U4" s="121"/>
      <c r="V4" s="225" t="s">
        <v>5</v>
      </c>
      <c r="W4" s="225"/>
      <c r="X4" s="225"/>
    </row>
    <row r="5" spans="1:24" s="124" customFormat="1" ht="91.5" customHeight="1" x14ac:dyDescent="0.25">
      <c r="A5" s="243"/>
      <c r="B5" s="204" t="s">
        <v>109</v>
      </c>
      <c r="C5" s="232" t="s">
        <v>6</v>
      </c>
      <c r="D5" s="232"/>
      <c r="E5" s="232"/>
      <c r="F5" s="232" t="s">
        <v>77</v>
      </c>
      <c r="G5" s="232"/>
      <c r="H5" s="232"/>
      <c r="I5" s="232" t="s">
        <v>9</v>
      </c>
      <c r="J5" s="232"/>
      <c r="K5" s="232"/>
      <c r="L5" s="232" t="s">
        <v>10</v>
      </c>
      <c r="M5" s="232"/>
      <c r="N5" s="232"/>
      <c r="O5" s="234" t="s">
        <v>8</v>
      </c>
      <c r="P5" s="235"/>
      <c r="Q5" s="236"/>
      <c r="R5" s="204" t="s">
        <v>85</v>
      </c>
      <c r="S5" s="232" t="s">
        <v>11</v>
      </c>
      <c r="T5" s="232"/>
      <c r="U5" s="232"/>
      <c r="V5" s="232" t="s">
        <v>15</v>
      </c>
      <c r="W5" s="232"/>
      <c r="X5" s="232"/>
    </row>
    <row r="6" spans="1:24" s="127" customFormat="1" ht="26.25" customHeight="1" x14ac:dyDescent="0.25">
      <c r="A6" s="244"/>
      <c r="B6" s="125">
        <v>2022</v>
      </c>
      <c r="C6" s="125">
        <v>2021</v>
      </c>
      <c r="D6" s="125">
        <v>2022</v>
      </c>
      <c r="E6" s="108" t="s">
        <v>2</v>
      </c>
      <c r="F6" s="125">
        <v>2021</v>
      </c>
      <c r="G6" s="125">
        <v>2022</v>
      </c>
      <c r="H6" s="108" t="s">
        <v>2</v>
      </c>
      <c r="I6" s="125">
        <v>2021</v>
      </c>
      <c r="J6" s="125">
        <v>2022</v>
      </c>
      <c r="K6" s="108" t="s">
        <v>2</v>
      </c>
      <c r="L6" s="125">
        <v>2021</v>
      </c>
      <c r="M6" s="125">
        <v>2022</v>
      </c>
      <c r="N6" s="108" t="s">
        <v>2</v>
      </c>
      <c r="O6" s="125">
        <v>2021</v>
      </c>
      <c r="P6" s="125">
        <v>2022</v>
      </c>
      <c r="Q6" s="108" t="s">
        <v>2</v>
      </c>
      <c r="R6" s="125">
        <v>2022</v>
      </c>
      <c r="S6" s="125">
        <v>2021</v>
      </c>
      <c r="T6" s="125">
        <v>2022</v>
      </c>
      <c r="U6" s="108" t="s">
        <v>2</v>
      </c>
      <c r="V6" s="126">
        <v>2021</v>
      </c>
      <c r="W6" s="126">
        <v>2022</v>
      </c>
      <c r="X6" s="108" t="s">
        <v>2</v>
      </c>
    </row>
    <row r="7" spans="1:24" s="130" customFormat="1" ht="11.25" customHeight="1" x14ac:dyDescent="0.25">
      <c r="A7" s="128" t="s">
        <v>3</v>
      </c>
      <c r="B7" s="129">
        <v>1</v>
      </c>
      <c r="C7" s="129">
        <v>2</v>
      </c>
      <c r="D7" s="129">
        <v>3</v>
      </c>
      <c r="E7" s="129">
        <v>4</v>
      </c>
      <c r="F7" s="129">
        <v>5</v>
      </c>
      <c r="G7" s="129">
        <v>6</v>
      </c>
      <c r="H7" s="129">
        <v>7</v>
      </c>
      <c r="I7" s="129">
        <v>8</v>
      </c>
      <c r="J7" s="129">
        <v>9</v>
      </c>
      <c r="K7" s="129">
        <v>10</v>
      </c>
      <c r="L7" s="129">
        <v>11</v>
      </c>
      <c r="M7" s="129">
        <v>12</v>
      </c>
      <c r="N7" s="129">
        <v>13</v>
      </c>
      <c r="O7" s="129">
        <v>14</v>
      </c>
      <c r="P7" s="129">
        <v>15</v>
      </c>
      <c r="Q7" s="129">
        <v>16</v>
      </c>
      <c r="R7" s="129">
        <v>17</v>
      </c>
      <c r="S7" s="129">
        <v>18</v>
      </c>
      <c r="T7" s="129">
        <v>19</v>
      </c>
      <c r="U7" s="129">
        <v>20</v>
      </c>
      <c r="V7" s="129">
        <v>21</v>
      </c>
      <c r="W7" s="129">
        <v>22</v>
      </c>
      <c r="X7" s="129">
        <v>23</v>
      </c>
    </row>
    <row r="8" spans="1:24" s="133" customFormat="1" ht="16.5" customHeight="1" x14ac:dyDescent="0.25">
      <c r="A8" s="43" t="s">
        <v>24</v>
      </c>
      <c r="B8" s="131">
        <f>SUM(B9:B34)</f>
        <v>183</v>
      </c>
      <c r="C8" s="131">
        <f>SUM(C9:C34)</f>
        <v>248</v>
      </c>
      <c r="D8" s="131">
        <f>SUM(D9:D34)</f>
        <v>159</v>
      </c>
      <c r="E8" s="132">
        <f>D8/C8*100</f>
        <v>64.112903225806448</v>
      </c>
      <c r="F8" s="131">
        <f>SUM(F9:F34)</f>
        <v>29</v>
      </c>
      <c r="G8" s="131">
        <f>SUM(G9:G34)</f>
        <v>19</v>
      </c>
      <c r="H8" s="132">
        <f>G8/F8*100</f>
        <v>65.517241379310349</v>
      </c>
      <c r="I8" s="131">
        <f>SUM(I9:I34)</f>
        <v>7</v>
      </c>
      <c r="J8" s="131">
        <f>SUM(J9:J34)</f>
        <v>7</v>
      </c>
      <c r="K8" s="132">
        <f>J8/I8*100</f>
        <v>100</v>
      </c>
      <c r="L8" s="131">
        <f>SUM(L9:L34)</f>
        <v>1</v>
      </c>
      <c r="M8" s="131">
        <f>SUM(M9:M34)</f>
        <v>1</v>
      </c>
      <c r="N8" s="134">
        <f>M8/L8*100</f>
        <v>100</v>
      </c>
      <c r="O8" s="131">
        <f>SUM(O9:O34)</f>
        <v>145</v>
      </c>
      <c r="P8" s="131">
        <f>SUM(P9:P34)</f>
        <v>133</v>
      </c>
      <c r="Q8" s="132">
        <f>P8/O8*100</f>
        <v>91.724137931034477</v>
      </c>
      <c r="R8" s="131">
        <f>SUM(R9:R34)</f>
        <v>133</v>
      </c>
      <c r="S8" s="131">
        <f>SUM(S9:S34)</f>
        <v>151</v>
      </c>
      <c r="T8" s="131">
        <f>SUM(T9:T34)</f>
        <v>115</v>
      </c>
      <c r="U8" s="132">
        <f>T8/S8*100</f>
        <v>76.158940397350989</v>
      </c>
      <c r="V8" s="131">
        <f>SUM(V9:V34)</f>
        <v>113</v>
      </c>
      <c r="W8" s="131">
        <f>SUM(W9:W34)</f>
        <v>86</v>
      </c>
      <c r="X8" s="132">
        <f>W8/V8*100</f>
        <v>76.106194690265482</v>
      </c>
    </row>
    <row r="9" spans="1:24" s="135" customFormat="1" ht="16.5" customHeight="1" x14ac:dyDescent="0.25">
      <c r="A9" s="45" t="s">
        <v>25</v>
      </c>
      <c r="B9" s="196">
        <v>9</v>
      </c>
      <c r="C9" s="193">
        <v>10</v>
      </c>
      <c r="D9" s="196">
        <v>9</v>
      </c>
      <c r="E9" s="134">
        <f t="shared" ref="E9:E34" si="0">D9/C9*100</f>
        <v>90</v>
      </c>
      <c r="F9" s="193">
        <v>1</v>
      </c>
      <c r="G9" s="193">
        <v>1</v>
      </c>
      <c r="H9" s="134">
        <f t="shared" ref="H9:H32" si="1">G9/F9*100</f>
        <v>100</v>
      </c>
      <c r="I9" s="193">
        <v>0</v>
      </c>
      <c r="J9" s="193">
        <v>0</v>
      </c>
      <c r="K9" s="134" t="s">
        <v>68</v>
      </c>
      <c r="L9" s="193">
        <v>1</v>
      </c>
      <c r="M9" s="193">
        <v>1</v>
      </c>
      <c r="N9" s="134">
        <f>M9/L9*100</f>
        <v>100</v>
      </c>
      <c r="O9" s="193">
        <v>9</v>
      </c>
      <c r="P9" s="193">
        <v>9</v>
      </c>
      <c r="Q9" s="134">
        <f t="shared" ref="Q9:Q34" si="2">P9/O9*100</f>
        <v>100</v>
      </c>
      <c r="R9" s="193">
        <v>7</v>
      </c>
      <c r="S9" s="193">
        <v>7</v>
      </c>
      <c r="T9" s="200">
        <v>7</v>
      </c>
      <c r="U9" s="134">
        <f t="shared" ref="U9:U34" si="3">T9/S9*100</f>
        <v>100</v>
      </c>
      <c r="V9" s="193">
        <v>5</v>
      </c>
      <c r="W9" s="193">
        <v>4</v>
      </c>
      <c r="X9" s="134">
        <f t="shared" ref="X9:X34" si="4">W9/V9*100</f>
        <v>80</v>
      </c>
    </row>
    <row r="10" spans="1:24" s="136" customFormat="1" ht="16.5" customHeight="1" x14ac:dyDescent="0.25">
      <c r="A10" s="45" t="s">
        <v>26</v>
      </c>
      <c r="B10" s="196">
        <v>14</v>
      </c>
      <c r="C10" s="193">
        <v>12</v>
      </c>
      <c r="D10" s="196">
        <v>13</v>
      </c>
      <c r="E10" s="134">
        <f t="shared" si="0"/>
        <v>108.33333333333333</v>
      </c>
      <c r="F10" s="193">
        <v>2</v>
      </c>
      <c r="G10" s="193">
        <v>1</v>
      </c>
      <c r="H10" s="134">
        <f t="shared" si="1"/>
        <v>50</v>
      </c>
      <c r="I10" s="193">
        <v>0</v>
      </c>
      <c r="J10" s="193">
        <v>2</v>
      </c>
      <c r="K10" s="134" t="s">
        <v>68</v>
      </c>
      <c r="L10" s="193">
        <v>0</v>
      </c>
      <c r="M10" s="193">
        <v>0</v>
      </c>
      <c r="N10" s="134" t="s">
        <v>68</v>
      </c>
      <c r="O10" s="193">
        <v>9</v>
      </c>
      <c r="P10" s="193">
        <v>10</v>
      </c>
      <c r="Q10" s="134">
        <f t="shared" si="2"/>
        <v>111.11111111111111</v>
      </c>
      <c r="R10" s="193">
        <v>10</v>
      </c>
      <c r="S10" s="193">
        <v>8</v>
      </c>
      <c r="T10" s="200">
        <v>10</v>
      </c>
      <c r="U10" s="134">
        <f t="shared" si="3"/>
        <v>125</v>
      </c>
      <c r="V10" s="193">
        <v>7</v>
      </c>
      <c r="W10" s="193">
        <v>2</v>
      </c>
      <c r="X10" s="134">
        <f t="shared" si="4"/>
        <v>28.571428571428569</v>
      </c>
    </row>
    <row r="11" spans="1:24" s="135" customFormat="1" ht="16.5" customHeight="1" x14ac:dyDescent="0.25">
      <c r="A11" s="45" t="s">
        <v>27</v>
      </c>
      <c r="B11" s="196">
        <v>2</v>
      </c>
      <c r="C11" s="193">
        <v>5</v>
      </c>
      <c r="D11" s="196">
        <v>2</v>
      </c>
      <c r="E11" s="134">
        <f t="shared" si="0"/>
        <v>40</v>
      </c>
      <c r="F11" s="193">
        <v>0</v>
      </c>
      <c r="G11" s="193">
        <v>0</v>
      </c>
      <c r="H11" s="134" t="s">
        <v>68</v>
      </c>
      <c r="I11" s="193">
        <v>0</v>
      </c>
      <c r="J11" s="193">
        <v>0</v>
      </c>
      <c r="K11" s="134" t="s">
        <v>68</v>
      </c>
      <c r="L11" s="193">
        <v>0</v>
      </c>
      <c r="M11" s="193">
        <v>0</v>
      </c>
      <c r="N11" s="134" t="s">
        <v>68</v>
      </c>
      <c r="O11" s="193">
        <v>0</v>
      </c>
      <c r="P11" s="193">
        <v>0</v>
      </c>
      <c r="Q11" s="134" t="s">
        <v>68</v>
      </c>
      <c r="R11" s="193">
        <v>2</v>
      </c>
      <c r="S11" s="193">
        <v>4</v>
      </c>
      <c r="T11" s="200">
        <v>2</v>
      </c>
      <c r="U11" s="134">
        <f t="shared" si="3"/>
        <v>50</v>
      </c>
      <c r="V11" s="193">
        <v>0</v>
      </c>
      <c r="W11" s="193">
        <v>2</v>
      </c>
      <c r="X11" s="134" t="s">
        <v>68</v>
      </c>
    </row>
    <row r="12" spans="1:24" s="135" customFormat="1" ht="16.5" customHeight="1" x14ac:dyDescent="0.25">
      <c r="A12" s="45" t="s">
        <v>28</v>
      </c>
      <c r="B12" s="196">
        <v>2</v>
      </c>
      <c r="C12" s="193">
        <v>5</v>
      </c>
      <c r="D12" s="196">
        <v>0</v>
      </c>
      <c r="E12" s="134">
        <f t="shared" si="0"/>
        <v>0</v>
      </c>
      <c r="F12" s="193">
        <v>1</v>
      </c>
      <c r="G12" s="193">
        <v>0</v>
      </c>
      <c r="H12" s="134">
        <f t="shared" si="1"/>
        <v>0</v>
      </c>
      <c r="I12" s="193">
        <v>0</v>
      </c>
      <c r="J12" s="193">
        <v>0</v>
      </c>
      <c r="K12" s="134" t="s">
        <v>68</v>
      </c>
      <c r="L12" s="193">
        <v>0</v>
      </c>
      <c r="M12" s="193">
        <v>0</v>
      </c>
      <c r="N12" s="134" t="s">
        <v>68</v>
      </c>
      <c r="O12" s="193">
        <v>3</v>
      </c>
      <c r="P12" s="193">
        <v>0</v>
      </c>
      <c r="Q12" s="134">
        <f t="shared" si="2"/>
        <v>0</v>
      </c>
      <c r="R12" s="193">
        <v>1</v>
      </c>
      <c r="S12" s="193">
        <v>2</v>
      </c>
      <c r="T12" s="200">
        <v>0</v>
      </c>
      <c r="U12" s="134">
        <f t="shared" si="3"/>
        <v>0</v>
      </c>
      <c r="V12" s="193">
        <v>1</v>
      </c>
      <c r="W12" s="193">
        <v>0</v>
      </c>
      <c r="X12" s="134">
        <f t="shared" si="4"/>
        <v>0</v>
      </c>
    </row>
    <row r="13" spans="1:24" s="135" customFormat="1" ht="16.5" customHeight="1" x14ac:dyDescent="0.25">
      <c r="A13" s="45" t="s">
        <v>29</v>
      </c>
      <c r="B13" s="196">
        <v>7</v>
      </c>
      <c r="C13" s="193">
        <v>7</v>
      </c>
      <c r="D13" s="196">
        <v>4</v>
      </c>
      <c r="E13" s="134">
        <f t="shared" si="0"/>
        <v>57.142857142857139</v>
      </c>
      <c r="F13" s="193">
        <v>0</v>
      </c>
      <c r="G13" s="193">
        <v>0</v>
      </c>
      <c r="H13" s="134" t="s">
        <v>68</v>
      </c>
      <c r="I13" s="193">
        <v>0</v>
      </c>
      <c r="J13" s="193">
        <v>1</v>
      </c>
      <c r="K13" s="134" t="s">
        <v>68</v>
      </c>
      <c r="L13" s="193">
        <v>0</v>
      </c>
      <c r="M13" s="193">
        <v>0</v>
      </c>
      <c r="N13" s="134" t="s">
        <v>68</v>
      </c>
      <c r="O13" s="193">
        <v>4</v>
      </c>
      <c r="P13" s="193">
        <v>4</v>
      </c>
      <c r="Q13" s="134">
        <f t="shared" si="2"/>
        <v>100</v>
      </c>
      <c r="R13" s="193">
        <v>7</v>
      </c>
      <c r="S13" s="193">
        <v>6</v>
      </c>
      <c r="T13" s="200">
        <v>4</v>
      </c>
      <c r="U13" s="134">
        <f t="shared" si="3"/>
        <v>66.666666666666657</v>
      </c>
      <c r="V13" s="193">
        <v>5</v>
      </c>
      <c r="W13" s="193">
        <v>3</v>
      </c>
      <c r="X13" s="134">
        <f t="shared" si="4"/>
        <v>60</v>
      </c>
    </row>
    <row r="14" spans="1:24" s="135" customFormat="1" ht="16.5" customHeight="1" x14ac:dyDescent="0.25">
      <c r="A14" s="45" t="s">
        <v>30</v>
      </c>
      <c r="B14" s="196">
        <v>1</v>
      </c>
      <c r="C14" s="193">
        <v>0</v>
      </c>
      <c r="D14" s="196">
        <v>1</v>
      </c>
      <c r="E14" s="134" t="s">
        <v>68</v>
      </c>
      <c r="F14" s="193">
        <v>0</v>
      </c>
      <c r="G14" s="193">
        <v>0</v>
      </c>
      <c r="H14" s="134" t="s">
        <v>68</v>
      </c>
      <c r="I14" s="193">
        <v>0</v>
      </c>
      <c r="J14" s="193">
        <v>0</v>
      </c>
      <c r="K14" s="134" t="s">
        <v>68</v>
      </c>
      <c r="L14" s="193">
        <v>0</v>
      </c>
      <c r="M14" s="193">
        <v>0</v>
      </c>
      <c r="N14" s="134" t="s">
        <v>68</v>
      </c>
      <c r="O14" s="193">
        <v>0</v>
      </c>
      <c r="P14" s="193">
        <v>1</v>
      </c>
      <c r="Q14" s="134" t="s">
        <v>68</v>
      </c>
      <c r="R14" s="193">
        <v>1</v>
      </c>
      <c r="S14" s="193">
        <v>0</v>
      </c>
      <c r="T14" s="200">
        <v>1</v>
      </c>
      <c r="U14" s="134" t="s">
        <v>68</v>
      </c>
      <c r="V14" s="193">
        <v>0</v>
      </c>
      <c r="W14" s="193">
        <v>1</v>
      </c>
      <c r="X14" s="134" t="s">
        <v>68</v>
      </c>
    </row>
    <row r="15" spans="1:24" s="135" customFormat="1" ht="16.5" customHeight="1" x14ac:dyDescent="0.25">
      <c r="A15" s="45" t="s">
        <v>31</v>
      </c>
      <c r="B15" s="196">
        <v>5</v>
      </c>
      <c r="C15" s="193">
        <v>11</v>
      </c>
      <c r="D15" s="196">
        <v>4</v>
      </c>
      <c r="E15" s="134">
        <f t="shared" si="0"/>
        <v>36.363636363636367</v>
      </c>
      <c r="F15" s="193">
        <v>3</v>
      </c>
      <c r="G15" s="193">
        <v>1</v>
      </c>
      <c r="H15" s="134">
        <f t="shared" si="1"/>
        <v>33.333333333333329</v>
      </c>
      <c r="I15" s="193">
        <v>1</v>
      </c>
      <c r="J15" s="193">
        <v>1</v>
      </c>
      <c r="K15" s="134">
        <f>J15/I15*100</f>
        <v>100</v>
      </c>
      <c r="L15" s="193">
        <v>0</v>
      </c>
      <c r="M15" s="193">
        <v>0</v>
      </c>
      <c r="N15" s="134" t="s">
        <v>68</v>
      </c>
      <c r="O15" s="193">
        <v>8</v>
      </c>
      <c r="P15" s="193">
        <v>4</v>
      </c>
      <c r="Q15" s="134">
        <f t="shared" si="2"/>
        <v>50</v>
      </c>
      <c r="R15" s="193">
        <v>4</v>
      </c>
      <c r="S15" s="193">
        <v>6</v>
      </c>
      <c r="T15" s="200">
        <v>3</v>
      </c>
      <c r="U15" s="134">
        <f t="shared" si="3"/>
        <v>50</v>
      </c>
      <c r="V15" s="193">
        <v>4</v>
      </c>
      <c r="W15" s="193">
        <v>3</v>
      </c>
      <c r="X15" s="134">
        <f t="shared" si="4"/>
        <v>75</v>
      </c>
    </row>
    <row r="16" spans="1:24" s="135" customFormat="1" ht="16.5" customHeight="1" x14ac:dyDescent="0.25">
      <c r="A16" s="45" t="s">
        <v>32</v>
      </c>
      <c r="B16" s="196">
        <v>11</v>
      </c>
      <c r="C16" s="193">
        <v>6</v>
      </c>
      <c r="D16" s="196">
        <v>7</v>
      </c>
      <c r="E16" s="134">
        <f t="shared" si="0"/>
        <v>116.66666666666667</v>
      </c>
      <c r="F16" s="193">
        <v>0</v>
      </c>
      <c r="G16" s="193">
        <v>0</v>
      </c>
      <c r="H16" s="134" t="s">
        <v>68</v>
      </c>
      <c r="I16" s="193">
        <v>0</v>
      </c>
      <c r="J16" s="193">
        <v>0</v>
      </c>
      <c r="K16" s="134" t="s">
        <v>68</v>
      </c>
      <c r="L16" s="193">
        <v>0</v>
      </c>
      <c r="M16" s="193">
        <v>0</v>
      </c>
      <c r="N16" s="134" t="s">
        <v>68</v>
      </c>
      <c r="O16" s="193">
        <v>3</v>
      </c>
      <c r="P16" s="193">
        <v>6</v>
      </c>
      <c r="Q16" s="134">
        <f t="shared" si="2"/>
        <v>200</v>
      </c>
      <c r="R16" s="193">
        <v>10</v>
      </c>
      <c r="S16" s="193">
        <v>6</v>
      </c>
      <c r="T16" s="200">
        <v>6</v>
      </c>
      <c r="U16" s="134">
        <f t="shared" si="3"/>
        <v>100</v>
      </c>
      <c r="V16" s="193">
        <v>3</v>
      </c>
      <c r="W16" s="193">
        <v>5</v>
      </c>
      <c r="X16" s="134">
        <f t="shared" si="4"/>
        <v>166.66666666666669</v>
      </c>
    </row>
    <row r="17" spans="1:24" s="135" customFormat="1" ht="16.5" customHeight="1" x14ac:dyDescent="0.25">
      <c r="A17" s="45" t="s">
        <v>33</v>
      </c>
      <c r="B17" s="196">
        <v>2</v>
      </c>
      <c r="C17" s="193">
        <v>4</v>
      </c>
      <c r="D17" s="196">
        <v>2</v>
      </c>
      <c r="E17" s="134">
        <f t="shared" si="0"/>
        <v>50</v>
      </c>
      <c r="F17" s="193">
        <v>0</v>
      </c>
      <c r="G17" s="193">
        <v>0</v>
      </c>
      <c r="H17" s="134" t="s">
        <v>68</v>
      </c>
      <c r="I17" s="193">
        <v>0</v>
      </c>
      <c r="J17" s="193">
        <v>0</v>
      </c>
      <c r="K17" s="134" t="s">
        <v>68</v>
      </c>
      <c r="L17" s="193">
        <v>0</v>
      </c>
      <c r="M17" s="193">
        <v>0</v>
      </c>
      <c r="N17" s="134" t="s">
        <v>68</v>
      </c>
      <c r="O17" s="193">
        <v>3</v>
      </c>
      <c r="P17" s="193">
        <v>2</v>
      </c>
      <c r="Q17" s="134">
        <f t="shared" si="2"/>
        <v>66.666666666666657</v>
      </c>
      <c r="R17" s="193">
        <v>2</v>
      </c>
      <c r="S17" s="193">
        <v>3</v>
      </c>
      <c r="T17" s="200">
        <v>2</v>
      </c>
      <c r="U17" s="134">
        <f t="shared" si="3"/>
        <v>66.666666666666657</v>
      </c>
      <c r="V17" s="193">
        <v>2</v>
      </c>
      <c r="W17" s="193">
        <v>1</v>
      </c>
      <c r="X17" s="134">
        <f t="shared" si="4"/>
        <v>50</v>
      </c>
    </row>
    <row r="18" spans="1:24" s="135" customFormat="1" ht="16.5" customHeight="1" x14ac:dyDescent="0.25">
      <c r="A18" s="45" t="s">
        <v>34</v>
      </c>
      <c r="B18" s="196">
        <v>1</v>
      </c>
      <c r="C18" s="193">
        <v>2</v>
      </c>
      <c r="D18" s="196">
        <v>1</v>
      </c>
      <c r="E18" s="134">
        <f t="shared" si="0"/>
        <v>50</v>
      </c>
      <c r="F18" s="193">
        <v>0</v>
      </c>
      <c r="G18" s="193">
        <v>0</v>
      </c>
      <c r="H18" s="134" t="s">
        <v>68</v>
      </c>
      <c r="I18" s="193">
        <v>0</v>
      </c>
      <c r="J18" s="193">
        <v>0</v>
      </c>
      <c r="K18" s="134" t="s">
        <v>68</v>
      </c>
      <c r="L18" s="193">
        <v>0</v>
      </c>
      <c r="M18" s="193">
        <v>0</v>
      </c>
      <c r="N18" s="134" t="s">
        <v>68</v>
      </c>
      <c r="O18" s="193">
        <v>2</v>
      </c>
      <c r="P18" s="193">
        <v>1</v>
      </c>
      <c r="Q18" s="134">
        <f t="shared" si="2"/>
        <v>50</v>
      </c>
      <c r="R18" s="193">
        <v>0</v>
      </c>
      <c r="S18" s="193">
        <v>1</v>
      </c>
      <c r="T18" s="200">
        <v>0</v>
      </c>
      <c r="U18" s="134">
        <f t="shared" si="3"/>
        <v>0</v>
      </c>
      <c r="V18" s="193">
        <v>1</v>
      </c>
      <c r="W18" s="193">
        <v>0</v>
      </c>
      <c r="X18" s="134">
        <f t="shared" si="4"/>
        <v>0</v>
      </c>
    </row>
    <row r="19" spans="1:24" s="135" customFormat="1" ht="16.5" customHeight="1" x14ac:dyDescent="0.25">
      <c r="A19" s="45" t="s">
        <v>35</v>
      </c>
      <c r="B19" s="196">
        <v>7</v>
      </c>
      <c r="C19" s="193">
        <v>4</v>
      </c>
      <c r="D19" s="196">
        <v>6</v>
      </c>
      <c r="E19" s="134">
        <f t="shared" si="0"/>
        <v>150</v>
      </c>
      <c r="F19" s="193">
        <v>2</v>
      </c>
      <c r="G19" s="193">
        <v>1</v>
      </c>
      <c r="H19" s="134">
        <f t="shared" si="1"/>
        <v>50</v>
      </c>
      <c r="I19" s="193">
        <v>0</v>
      </c>
      <c r="J19" s="193">
        <v>0</v>
      </c>
      <c r="K19" s="134" t="s">
        <v>68</v>
      </c>
      <c r="L19" s="193">
        <v>0</v>
      </c>
      <c r="M19" s="193">
        <v>0</v>
      </c>
      <c r="N19" s="134" t="s">
        <v>68</v>
      </c>
      <c r="O19" s="193">
        <v>1</v>
      </c>
      <c r="P19" s="193">
        <v>5</v>
      </c>
      <c r="Q19" s="134" t="s">
        <v>68</v>
      </c>
      <c r="R19" s="193">
        <v>5</v>
      </c>
      <c r="S19" s="193">
        <v>2</v>
      </c>
      <c r="T19" s="200">
        <v>4</v>
      </c>
      <c r="U19" s="134">
        <f t="shared" si="3"/>
        <v>200</v>
      </c>
      <c r="V19" s="193">
        <v>1</v>
      </c>
      <c r="W19" s="193">
        <v>3</v>
      </c>
      <c r="X19" s="134" t="s">
        <v>68</v>
      </c>
    </row>
    <row r="20" spans="1:24" s="135" customFormat="1" ht="16.5" customHeight="1" x14ac:dyDescent="0.25">
      <c r="A20" s="45" t="s">
        <v>36</v>
      </c>
      <c r="B20" s="196">
        <v>1</v>
      </c>
      <c r="C20" s="193">
        <v>4</v>
      </c>
      <c r="D20" s="196">
        <v>1</v>
      </c>
      <c r="E20" s="134">
        <f t="shared" si="0"/>
        <v>25</v>
      </c>
      <c r="F20" s="193">
        <v>0</v>
      </c>
      <c r="G20" s="193">
        <v>0</v>
      </c>
      <c r="H20" s="134" t="s">
        <v>68</v>
      </c>
      <c r="I20" s="193">
        <v>0</v>
      </c>
      <c r="J20" s="193">
        <v>0</v>
      </c>
      <c r="K20" s="134" t="s">
        <v>68</v>
      </c>
      <c r="L20" s="193">
        <v>0</v>
      </c>
      <c r="M20" s="193">
        <v>0</v>
      </c>
      <c r="N20" s="134" t="s">
        <v>68</v>
      </c>
      <c r="O20" s="193">
        <v>1</v>
      </c>
      <c r="P20" s="193">
        <v>0</v>
      </c>
      <c r="Q20" s="134">
        <f t="shared" si="2"/>
        <v>0</v>
      </c>
      <c r="R20" s="193">
        <v>1</v>
      </c>
      <c r="S20" s="193">
        <v>4</v>
      </c>
      <c r="T20" s="200">
        <v>1</v>
      </c>
      <c r="U20" s="134">
        <f t="shared" si="3"/>
        <v>25</v>
      </c>
      <c r="V20" s="193">
        <v>4</v>
      </c>
      <c r="W20" s="193">
        <v>1</v>
      </c>
      <c r="X20" s="134">
        <f t="shared" si="4"/>
        <v>25</v>
      </c>
    </row>
    <row r="21" spans="1:24" s="135" customFormat="1" ht="16.5" customHeight="1" x14ac:dyDescent="0.25">
      <c r="A21" s="45" t="s">
        <v>37</v>
      </c>
      <c r="B21" s="196">
        <v>7</v>
      </c>
      <c r="C21" s="193">
        <v>9</v>
      </c>
      <c r="D21" s="196">
        <v>5</v>
      </c>
      <c r="E21" s="134">
        <f t="shared" si="0"/>
        <v>55.555555555555557</v>
      </c>
      <c r="F21" s="193">
        <v>0</v>
      </c>
      <c r="G21" s="193">
        <v>2</v>
      </c>
      <c r="H21" s="134" t="s">
        <v>68</v>
      </c>
      <c r="I21" s="193">
        <v>0</v>
      </c>
      <c r="J21" s="193">
        <v>0</v>
      </c>
      <c r="K21" s="134" t="s">
        <v>68</v>
      </c>
      <c r="L21" s="193">
        <v>0</v>
      </c>
      <c r="M21" s="193">
        <v>0</v>
      </c>
      <c r="N21" s="134" t="s">
        <v>68</v>
      </c>
      <c r="O21" s="193">
        <v>9</v>
      </c>
      <c r="P21" s="193">
        <v>4</v>
      </c>
      <c r="Q21" s="134">
        <f t="shared" si="2"/>
        <v>44.444444444444443</v>
      </c>
      <c r="R21" s="193">
        <v>3</v>
      </c>
      <c r="S21" s="193">
        <v>8</v>
      </c>
      <c r="T21" s="200">
        <v>2</v>
      </c>
      <c r="U21" s="134">
        <f t="shared" si="3"/>
        <v>25</v>
      </c>
      <c r="V21" s="193">
        <v>8</v>
      </c>
      <c r="W21" s="193">
        <v>2</v>
      </c>
      <c r="X21" s="134">
        <f t="shared" si="4"/>
        <v>25</v>
      </c>
    </row>
    <row r="22" spans="1:24" s="135" customFormat="1" ht="16.5" customHeight="1" x14ac:dyDescent="0.25">
      <c r="A22" s="45" t="s">
        <v>38</v>
      </c>
      <c r="B22" s="196">
        <v>5</v>
      </c>
      <c r="C22" s="193">
        <v>5</v>
      </c>
      <c r="D22" s="196">
        <v>5</v>
      </c>
      <c r="E22" s="134">
        <f t="shared" si="0"/>
        <v>100</v>
      </c>
      <c r="F22" s="193">
        <v>1</v>
      </c>
      <c r="G22" s="193">
        <v>1</v>
      </c>
      <c r="H22" s="134">
        <f t="shared" si="1"/>
        <v>100</v>
      </c>
      <c r="I22" s="193">
        <v>1</v>
      </c>
      <c r="J22" s="193">
        <v>0</v>
      </c>
      <c r="K22" s="134">
        <f>J22/I22*100</f>
        <v>0</v>
      </c>
      <c r="L22" s="193">
        <v>0</v>
      </c>
      <c r="M22" s="193">
        <v>0</v>
      </c>
      <c r="N22" s="134" t="s">
        <v>68</v>
      </c>
      <c r="O22" s="193">
        <v>3</v>
      </c>
      <c r="P22" s="193">
        <v>3</v>
      </c>
      <c r="Q22" s="134">
        <f t="shared" si="2"/>
        <v>100</v>
      </c>
      <c r="R22" s="193">
        <v>4</v>
      </c>
      <c r="S22" s="193">
        <v>2</v>
      </c>
      <c r="T22" s="200">
        <v>4</v>
      </c>
      <c r="U22" s="134">
        <f t="shared" si="3"/>
        <v>200</v>
      </c>
      <c r="V22" s="193">
        <v>0</v>
      </c>
      <c r="W22" s="193">
        <v>3</v>
      </c>
      <c r="X22" s="134" t="s">
        <v>68</v>
      </c>
    </row>
    <row r="23" spans="1:24" s="135" customFormat="1" ht="16.5" customHeight="1" x14ac:dyDescent="0.25">
      <c r="A23" s="45" t="s">
        <v>39</v>
      </c>
      <c r="B23" s="196">
        <v>2</v>
      </c>
      <c r="C23" s="193">
        <v>5</v>
      </c>
      <c r="D23" s="196">
        <v>2</v>
      </c>
      <c r="E23" s="134">
        <f t="shared" si="0"/>
        <v>40</v>
      </c>
      <c r="F23" s="193">
        <v>1</v>
      </c>
      <c r="G23" s="193">
        <v>1</v>
      </c>
      <c r="H23" s="134">
        <f t="shared" si="1"/>
        <v>100</v>
      </c>
      <c r="I23" s="193">
        <v>0</v>
      </c>
      <c r="J23" s="193">
        <v>1</v>
      </c>
      <c r="K23" s="134" t="s">
        <v>68</v>
      </c>
      <c r="L23" s="193">
        <v>0</v>
      </c>
      <c r="M23" s="193">
        <v>0</v>
      </c>
      <c r="N23" s="134" t="s">
        <v>68</v>
      </c>
      <c r="O23" s="193">
        <v>3</v>
      </c>
      <c r="P23" s="193">
        <v>2</v>
      </c>
      <c r="Q23" s="134">
        <f t="shared" si="2"/>
        <v>66.666666666666657</v>
      </c>
      <c r="R23" s="193">
        <v>1</v>
      </c>
      <c r="S23" s="193">
        <v>2</v>
      </c>
      <c r="T23" s="200">
        <v>1</v>
      </c>
      <c r="U23" s="134">
        <f t="shared" si="3"/>
        <v>50</v>
      </c>
      <c r="V23" s="193">
        <v>1</v>
      </c>
      <c r="W23" s="193">
        <v>1</v>
      </c>
      <c r="X23" s="134">
        <f t="shared" si="4"/>
        <v>100</v>
      </c>
    </row>
    <row r="24" spans="1:24" s="135" customFormat="1" ht="16.5" customHeight="1" x14ac:dyDescent="0.25">
      <c r="A24" s="45" t="s">
        <v>40</v>
      </c>
      <c r="B24" s="196">
        <v>3</v>
      </c>
      <c r="C24" s="193">
        <v>2</v>
      </c>
      <c r="D24" s="196">
        <v>3</v>
      </c>
      <c r="E24" s="134">
        <f t="shared" si="0"/>
        <v>150</v>
      </c>
      <c r="F24" s="193">
        <v>1</v>
      </c>
      <c r="G24" s="193">
        <v>0</v>
      </c>
      <c r="H24" s="134">
        <f t="shared" si="1"/>
        <v>0</v>
      </c>
      <c r="I24" s="193">
        <v>0</v>
      </c>
      <c r="J24" s="193">
        <v>0</v>
      </c>
      <c r="K24" s="134" t="s">
        <v>68</v>
      </c>
      <c r="L24" s="193">
        <v>0</v>
      </c>
      <c r="M24" s="193">
        <v>0</v>
      </c>
      <c r="N24" s="134" t="s">
        <v>68</v>
      </c>
      <c r="O24" s="193">
        <v>2</v>
      </c>
      <c r="P24" s="193">
        <v>1</v>
      </c>
      <c r="Q24" s="134">
        <f t="shared" si="2"/>
        <v>50</v>
      </c>
      <c r="R24" s="193">
        <v>3</v>
      </c>
      <c r="S24" s="193">
        <v>0</v>
      </c>
      <c r="T24" s="200">
        <v>3</v>
      </c>
      <c r="U24" s="134" t="s">
        <v>68</v>
      </c>
      <c r="V24" s="193">
        <v>0</v>
      </c>
      <c r="W24" s="193">
        <v>3</v>
      </c>
      <c r="X24" s="134" t="s">
        <v>68</v>
      </c>
    </row>
    <row r="25" spans="1:24" s="135" customFormat="1" ht="16.5" customHeight="1" x14ac:dyDescent="0.25">
      <c r="A25" s="45" t="s">
        <v>41</v>
      </c>
      <c r="B25" s="196">
        <v>1</v>
      </c>
      <c r="C25" s="193">
        <v>2</v>
      </c>
      <c r="D25" s="196">
        <v>1</v>
      </c>
      <c r="E25" s="134">
        <f t="shared" si="0"/>
        <v>50</v>
      </c>
      <c r="F25" s="193">
        <v>0</v>
      </c>
      <c r="G25" s="193">
        <v>0</v>
      </c>
      <c r="H25" s="134" t="s">
        <v>68</v>
      </c>
      <c r="I25" s="193">
        <v>0</v>
      </c>
      <c r="J25" s="193">
        <v>0</v>
      </c>
      <c r="K25" s="134" t="s">
        <v>68</v>
      </c>
      <c r="L25" s="193">
        <v>0</v>
      </c>
      <c r="M25" s="193">
        <v>0</v>
      </c>
      <c r="N25" s="134" t="s">
        <v>68</v>
      </c>
      <c r="O25" s="193">
        <v>2</v>
      </c>
      <c r="P25" s="193">
        <v>1</v>
      </c>
      <c r="Q25" s="134">
        <f t="shared" si="2"/>
        <v>50</v>
      </c>
      <c r="R25" s="193">
        <v>1</v>
      </c>
      <c r="S25" s="193">
        <v>2</v>
      </c>
      <c r="T25" s="200">
        <v>1</v>
      </c>
      <c r="U25" s="134">
        <f t="shared" si="3"/>
        <v>50</v>
      </c>
      <c r="V25" s="193">
        <v>2</v>
      </c>
      <c r="W25" s="193">
        <v>1</v>
      </c>
      <c r="X25" s="134">
        <f t="shared" si="4"/>
        <v>50</v>
      </c>
    </row>
    <row r="26" spans="1:24" s="135" customFormat="1" ht="16.5" customHeight="1" x14ac:dyDescent="0.25">
      <c r="A26" s="45" t="s">
        <v>42</v>
      </c>
      <c r="B26" s="196">
        <v>2</v>
      </c>
      <c r="C26" s="193">
        <v>2</v>
      </c>
      <c r="D26" s="196">
        <v>2</v>
      </c>
      <c r="E26" s="134">
        <f t="shared" si="0"/>
        <v>100</v>
      </c>
      <c r="F26" s="193">
        <v>0</v>
      </c>
      <c r="G26" s="193">
        <v>0</v>
      </c>
      <c r="H26" s="134" t="s">
        <v>68</v>
      </c>
      <c r="I26" s="193">
        <v>0</v>
      </c>
      <c r="J26" s="193">
        <v>0</v>
      </c>
      <c r="K26" s="134" t="s">
        <v>68</v>
      </c>
      <c r="L26" s="193">
        <v>0</v>
      </c>
      <c r="M26" s="193">
        <v>0</v>
      </c>
      <c r="N26" s="134" t="s">
        <v>68</v>
      </c>
      <c r="O26" s="193">
        <v>0</v>
      </c>
      <c r="P26" s="193">
        <v>1</v>
      </c>
      <c r="Q26" s="134" t="s">
        <v>68</v>
      </c>
      <c r="R26" s="193">
        <v>2</v>
      </c>
      <c r="S26" s="193">
        <v>1</v>
      </c>
      <c r="T26" s="200">
        <v>2</v>
      </c>
      <c r="U26" s="134">
        <f t="shared" si="3"/>
        <v>200</v>
      </c>
      <c r="V26" s="193">
        <v>1</v>
      </c>
      <c r="W26" s="193">
        <v>2</v>
      </c>
      <c r="X26" s="134">
        <f t="shared" si="4"/>
        <v>200</v>
      </c>
    </row>
    <row r="27" spans="1:24" s="135" customFormat="1" ht="16.5" customHeight="1" x14ac:dyDescent="0.25">
      <c r="A27" s="45" t="s">
        <v>43</v>
      </c>
      <c r="B27" s="196">
        <v>1</v>
      </c>
      <c r="C27" s="193">
        <v>2</v>
      </c>
      <c r="D27" s="196">
        <v>1</v>
      </c>
      <c r="E27" s="134">
        <f t="shared" si="0"/>
        <v>50</v>
      </c>
      <c r="F27" s="193">
        <v>0</v>
      </c>
      <c r="G27" s="193">
        <v>0</v>
      </c>
      <c r="H27" s="134" t="s">
        <v>68</v>
      </c>
      <c r="I27" s="193">
        <v>1</v>
      </c>
      <c r="J27" s="193">
        <v>0</v>
      </c>
      <c r="K27" s="134">
        <v>0</v>
      </c>
      <c r="L27" s="193">
        <v>0</v>
      </c>
      <c r="M27" s="193">
        <v>0</v>
      </c>
      <c r="N27" s="134" t="s">
        <v>68</v>
      </c>
      <c r="O27" s="193">
        <v>2</v>
      </c>
      <c r="P27" s="193">
        <v>1</v>
      </c>
      <c r="Q27" s="134">
        <f t="shared" si="2"/>
        <v>50</v>
      </c>
      <c r="R27" s="193">
        <v>1</v>
      </c>
      <c r="S27" s="193">
        <v>1</v>
      </c>
      <c r="T27" s="200">
        <v>1</v>
      </c>
      <c r="U27" s="134">
        <f t="shared" si="3"/>
        <v>100</v>
      </c>
      <c r="V27" s="193">
        <v>1</v>
      </c>
      <c r="W27" s="193">
        <v>1</v>
      </c>
      <c r="X27" s="134">
        <f t="shared" si="4"/>
        <v>100</v>
      </c>
    </row>
    <row r="28" spans="1:24" s="135" customFormat="1" ht="16.5" customHeight="1" x14ac:dyDescent="0.25">
      <c r="A28" s="45" t="s">
        <v>44</v>
      </c>
      <c r="B28" s="196">
        <v>3</v>
      </c>
      <c r="C28" s="193">
        <v>4</v>
      </c>
      <c r="D28" s="196">
        <v>3</v>
      </c>
      <c r="E28" s="134">
        <f t="shared" si="0"/>
        <v>75</v>
      </c>
      <c r="F28" s="193">
        <v>1</v>
      </c>
      <c r="G28" s="193">
        <v>0</v>
      </c>
      <c r="H28" s="134">
        <f t="shared" si="1"/>
        <v>0</v>
      </c>
      <c r="I28" s="193">
        <v>0</v>
      </c>
      <c r="J28" s="193">
        <v>0</v>
      </c>
      <c r="K28" s="134" t="s">
        <v>68</v>
      </c>
      <c r="L28" s="193">
        <v>0</v>
      </c>
      <c r="M28" s="193">
        <v>0</v>
      </c>
      <c r="N28" s="134" t="s">
        <v>68</v>
      </c>
      <c r="O28" s="193">
        <v>3</v>
      </c>
      <c r="P28" s="193">
        <v>3</v>
      </c>
      <c r="Q28" s="134">
        <f t="shared" si="2"/>
        <v>100</v>
      </c>
      <c r="R28" s="193">
        <v>3</v>
      </c>
      <c r="S28" s="193">
        <v>3</v>
      </c>
      <c r="T28" s="200">
        <v>3</v>
      </c>
      <c r="U28" s="134">
        <f t="shared" si="3"/>
        <v>100</v>
      </c>
      <c r="V28" s="193">
        <v>1</v>
      </c>
      <c r="W28" s="193">
        <v>3</v>
      </c>
      <c r="X28" s="134">
        <f t="shared" si="4"/>
        <v>300</v>
      </c>
    </row>
    <row r="29" spans="1:24" s="135" customFormat="1" ht="16.5" customHeight="1" x14ac:dyDescent="0.25">
      <c r="A29" s="45" t="s">
        <v>45</v>
      </c>
      <c r="B29" s="196">
        <v>6</v>
      </c>
      <c r="C29" s="193">
        <v>7</v>
      </c>
      <c r="D29" s="196">
        <v>6</v>
      </c>
      <c r="E29" s="134">
        <f t="shared" si="0"/>
        <v>85.714285714285708</v>
      </c>
      <c r="F29" s="193">
        <v>1</v>
      </c>
      <c r="G29" s="193">
        <v>0</v>
      </c>
      <c r="H29" s="134">
        <f t="shared" si="1"/>
        <v>0</v>
      </c>
      <c r="I29" s="193">
        <v>1</v>
      </c>
      <c r="J29" s="193">
        <v>0</v>
      </c>
      <c r="K29" s="134">
        <f t="shared" ref="K29:K30" si="5">J29/I29*100</f>
        <v>0</v>
      </c>
      <c r="L29" s="193">
        <v>0</v>
      </c>
      <c r="M29" s="193">
        <v>0</v>
      </c>
      <c r="N29" s="134" t="s">
        <v>68</v>
      </c>
      <c r="O29" s="193">
        <v>4</v>
      </c>
      <c r="P29" s="193">
        <v>6</v>
      </c>
      <c r="Q29" s="134">
        <f t="shared" si="2"/>
        <v>150</v>
      </c>
      <c r="R29" s="193">
        <v>6</v>
      </c>
      <c r="S29" s="193">
        <v>4</v>
      </c>
      <c r="T29" s="200">
        <v>6</v>
      </c>
      <c r="U29" s="134">
        <f t="shared" si="3"/>
        <v>150</v>
      </c>
      <c r="V29" s="193">
        <v>2</v>
      </c>
      <c r="W29" s="193">
        <v>4</v>
      </c>
      <c r="X29" s="134">
        <f t="shared" si="4"/>
        <v>200</v>
      </c>
    </row>
    <row r="30" spans="1:24" s="135" customFormat="1" ht="16.5" customHeight="1" x14ac:dyDescent="0.25">
      <c r="A30" s="45" t="s">
        <v>46</v>
      </c>
      <c r="B30" s="197">
        <v>41</v>
      </c>
      <c r="C30" s="193">
        <v>66</v>
      </c>
      <c r="D30" s="197">
        <v>34</v>
      </c>
      <c r="E30" s="134">
        <f t="shared" si="0"/>
        <v>51.515151515151516</v>
      </c>
      <c r="F30" s="193">
        <v>8</v>
      </c>
      <c r="G30" s="193">
        <v>6</v>
      </c>
      <c r="H30" s="134">
        <f t="shared" si="1"/>
        <v>75</v>
      </c>
      <c r="I30" s="193">
        <v>1</v>
      </c>
      <c r="J30" s="193">
        <v>0</v>
      </c>
      <c r="K30" s="134">
        <f t="shared" si="5"/>
        <v>0</v>
      </c>
      <c r="L30" s="193">
        <v>0</v>
      </c>
      <c r="M30" s="193">
        <v>0</v>
      </c>
      <c r="N30" s="134" t="s">
        <v>68</v>
      </c>
      <c r="O30" s="193">
        <v>29</v>
      </c>
      <c r="P30" s="193">
        <v>25</v>
      </c>
      <c r="Q30" s="134">
        <f t="shared" si="2"/>
        <v>86.206896551724128</v>
      </c>
      <c r="R30" s="193">
        <v>29</v>
      </c>
      <c r="S30" s="193">
        <v>34</v>
      </c>
      <c r="T30" s="200">
        <v>23</v>
      </c>
      <c r="U30" s="134">
        <f t="shared" si="3"/>
        <v>67.64705882352942</v>
      </c>
      <c r="V30" s="193">
        <v>27</v>
      </c>
      <c r="W30" s="193">
        <v>17</v>
      </c>
      <c r="X30" s="134">
        <f t="shared" si="4"/>
        <v>62.962962962962962</v>
      </c>
    </row>
    <row r="31" spans="1:24" s="135" customFormat="1" ht="16.5" customHeight="1" x14ac:dyDescent="0.25">
      <c r="A31" s="45" t="s">
        <v>47</v>
      </c>
      <c r="B31" s="196">
        <v>22</v>
      </c>
      <c r="C31" s="193">
        <v>36</v>
      </c>
      <c r="D31" s="196">
        <v>20</v>
      </c>
      <c r="E31" s="134">
        <f t="shared" si="0"/>
        <v>55.555555555555557</v>
      </c>
      <c r="F31" s="193">
        <v>4</v>
      </c>
      <c r="G31" s="193">
        <v>3</v>
      </c>
      <c r="H31" s="134">
        <f t="shared" si="1"/>
        <v>75</v>
      </c>
      <c r="I31" s="193">
        <v>0</v>
      </c>
      <c r="J31" s="193">
        <v>0</v>
      </c>
      <c r="K31" s="134" t="s">
        <v>68</v>
      </c>
      <c r="L31" s="193">
        <v>0</v>
      </c>
      <c r="M31" s="193">
        <v>0</v>
      </c>
      <c r="N31" s="134" t="s">
        <v>68</v>
      </c>
      <c r="O31" s="193">
        <v>13</v>
      </c>
      <c r="P31" s="193">
        <v>18</v>
      </c>
      <c r="Q31" s="134">
        <f t="shared" si="2"/>
        <v>138.46153846153845</v>
      </c>
      <c r="R31" s="193">
        <v>13</v>
      </c>
      <c r="S31" s="193">
        <v>20</v>
      </c>
      <c r="T31" s="200">
        <v>12</v>
      </c>
      <c r="U31" s="134">
        <f t="shared" si="3"/>
        <v>60</v>
      </c>
      <c r="V31" s="193">
        <v>20</v>
      </c>
      <c r="W31" s="193">
        <v>11</v>
      </c>
      <c r="X31" s="134">
        <f t="shared" si="4"/>
        <v>55.000000000000007</v>
      </c>
    </row>
    <row r="32" spans="1:24" s="135" customFormat="1" ht="16.5" customHeight="1" x14ac:dyDescent="0.25">
      <c r="A32" s="45" t="s">
        <v>48</v>
      </c>
      <c r="B32" s="196">
        <v>14</v>
      </c>
      <c r="C32" s="193">
        <v>15</v>
      </c>
      <c r="D32" s="196">
        <v>13</v>
      </c>
      <c r="E32" s="134">
        <f t="shared" si="0"/>
        <v>86.666666666666671</v>
      </c>
      <c r="F32" s="193">
        <v>3</v>
      </c>
      <c r="G32" s="193">
        <v>1</v>
      </c>
      <c r="H32" s="134">
        <f t="shared" si="1"/>
        <v>33.333333333333329</v>
      </c>
      <c r="I32" s="193">
        <v>2</v>
      </c>
      <c r="J32" s="193">
        <v>2</v>
      </c>
      <c r="K32" s="134">
        <f>J32/I32*100</f>
        <v>100</v>
      </c>
      <c r="L32" s="193">
        <v>0</v>
      </c>
      <c r="M32" s="193">
        <v>0</v>
      </c>
      <c r="N32" s="134" t="s">
        <v>68</v>
      </c>
      <c r="O32" s="193">
        <v>10</v>
      </c>
      <c r="P32" s="193">
        <v>13</v>
      </c>
      <c r="Q32" s="134">
        <f t="shared" si="2"/>
        <v>130</v>
      </c>
      <c r="R32" s="193">
        <v>10</v>
      </c>
      <c r="S32" s="193">
        <v>9</v>
      </c>
      <c r="T32" s="200">
        <v>10</v>
      </c>
      <c r="U32" s="134">
        <f t="shared" si="3"/>
        <v>111.11111111111111</v>
      </c>
      <c r="V32" s="193">
        <v>4</v>
      </c>
      <c r="W32" s="193">
        <v>6</v>
      </c>
      <c r="X32" s="134">
        <f t="shared" si="4"/>
        <v>150</v>
      </c>
    </row>
    <row r="33" spans="1:24" s="135" customFormat="1" ht="16.5" customHeight="1" x14ac:dyDescent="0.25">
      <c r="A33" s="45" t="s">
        <v>49</v>
      </c>
      <c r="B33" s="196">
        <v>12</v>
      </c>
      <c r="C33" s="193">
        <v>20</v>
      </c>
      <c r="D33" s="196">
        <v>12</v>
      </c>
      <c r="E33" s="134">
        <f t="shared" si="0"/>
        <v>60</v>
      </c>
      <c r="F33" s="193">
        <v>0</v>
      </c>
      <c r="G33" s="193">
        <v>1</v>
      </c>
      <c r="H33" s="134" t="s">
        <v>68</v>
      </c>
      <c r="I33" s="193">
        <v>0</v>
      </c>
      <c r="J33" s="193">
        <v>0</v>
      </c>
      <c r="K33" s="134" t="s">
        <v>68</v>
      </c>
      <c r="L33" s="193">
        <v>0</v>
      </c>
      <c r="M33" s="193">
        <v>0</v>
      </c>
      <c r="N33" s="134" t="s">
        <v>68</v>
      </c>
      <c r="O33" s="193">
        <v>20</v>
      </c>
      <c r="P33" s="193">
        <v>11</v>
      </c>
      <c r="Q33" s="134">
        <f t="shared" si="2"/>
        <v>55.000000000000007</v>
      </c>
      <c r="R33" s="193">
        <v>5</v>
      </c>
      <c r="S33" s="193">
        <v>15</v>
      </c>
      <c r="T33" s="200">
        <v>5</v>
      </c>
      <c r="U33" s="134">
        <f t="shared" si="3"/>
        <v>33.333333333333329</v>
      </c>
      <c r="V33" s="193">
        <v>12</v>
      </c>
      <c r="W33" s="193">
        <v>5</v>
      </c>
      <c r="X33" s="134">
        <f t="shared" si="4"/>
        <v>41.666666666666671</v>
      </c>
    </row>
    <row r="34" spans="1:24" ht="15" x14ac:dyDescent="0.25">
      <c r="A34" s="44" t="s">
        <v>50</v>
      </c>
      <c r="B34" s="194">
        <v>2</v>
      </c>
      <c r="C34" s="194">
        <v>3</v>
      </c>
      <c r="D34" s="194">
        <v>2</v>
      </c>
      <c r="E34" s="134">
        <f t="shared" si="0"/>
        <v>66.666666666666657</v>
      </c>
      <c r="F34" s="194">
        <v>0</v>
      </c>
      <c r="G34" s="194">
        <v>0</v>
      </c>
      <c r="H34" s="134" t="s">
        <v>68</v>
      </c>
      <c r="I34" s="195">
        <v>0</v>
      </c>
      <c r="J34" s="195">
        <v>0</v>
      </c>
      <c r="K34" s="134" t="s">
        <v>68</v>
      </c>
      <c r="L34" s="195">
        <v>0</v>
      </c>
      <c r="M34" s="195">
        <v>0</v>
      </c>
      <c r="N34" s="134" t="s">
        <v>68</v>
      </c>
      <c r="O34" s="195">
        <v>2</v>
      </c>
      <c r="P34" s="195">
        <v>2</v>
      </c>
      <c r="Q34" s="134">
        <f t="shared" si="2"/>
        <v>100</v>
      </c>
      <c r="R34" s="193">
        <v>2</v>
      </c>
      <c r="S34" s="195">
        <v>1</v>
      </c>
      <c r="T34" s="195">
        <v>2</v>
      </c>
      <c r="U34" s="134">
        <f t="shared" si="3"/>
        <v>200</v>
      </c>
      <c r="V34" s="194">
        <v>1</v>
      </c>
      <c r="W34" s="194">
        <v>2</v>
      </c>
      <c r="X34" s="134">
        <f t="shared" si="4"/>
        <v>200</v>
      </c>
    </row>
    <row r="35" spans="1:24" ht="14.25" customHeight="1" x14ac:dyDescent="0.2">
      <c r="A35" s="138"/>
      <c r="B35" s="229" t="s">
        <v>111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</row>
    <row r="36" spans="1:24" x14ac:dyDescent="0.2">
      <c r="A36" s="138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</row>
    <row r="37" spans="1:24" x14ac:dyDescent="0.2">
      <c r="A37" s="138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</row>
    <row r="38" spans="1:24" x14ac:dyDescent="0.2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</row>
    <row r="39" spans="1:24" x14ac:dyDescent="0.2"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4" x14ac:dyDescent="0.2"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4" x14ac:dyDescent="0.2"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4" x14ac:dyDescent="0.2"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4" x14ac:dyDescent="0.2"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4" x14ac:dyDescent="0.2"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4" x14ac:dyDescent="0.2"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4" x14ac:dyDescent="0.2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4" x14ac:dyDescent="0.2"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4" x14ac:dyDescent="0.2"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9:21" x14ac:dyDescent="0.2"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9:21" x14ac:dyDescent="0.2"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9:21" x14ac:dyDescent="0.2"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9:21" x14ac:dyDescent="0.2"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9:21" x14ac:dyDescent="0.2"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9:21" x14ac:dyDescent="0.2"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9:21" x14ac:dyDescent="0.2"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9:21" x14ac:dyDescent="0.2"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9:21" x14ac:dyDescent="0.2"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9:21" x14ac:dyDescent="0.2"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9:21" x14ac:dyDescent="0.2"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</row>
    <row r="60" spans="9:21" x14ac:dyDescent="0.2"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9:21" x14ac:dyDescent="0.2"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9:21" x14ac:dyDescent="0.2"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</row>
    <row r="63" spans="9:21" x14ac:dyDescent="0.2"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9:21" x14ac:dyDescent="0.2"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9:21" x14ac:dyDescent="0.2"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</row>
    <row r="66" spans="9:21" x14ac:dyDescent="0.2"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9:21" x14ac:dyDescent="0.2"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</row>
    <row r="68" spans="9:21" x14ac:dyDescent="0.2"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9:21" x14ac:dyDescent="0.2"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</row>
    <row r="70" spans="9:21" x14ac:dyDescent="0.2"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9:21" x14ac:dyDescent="0.2"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9:21" x14ac:dyDescent="0.2"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9:21" x14ac:dyDescent="0.2"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9:21" x14ac:dyDescent="0.2"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9:21" x14ac:dyDescent="0.2"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9:21" x14ac:dyDescent="0.2"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9:21" x14ac:dyDescent="0.2"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</row>
    <row r="78" spans="9:21" x14ac:dyDescent="0.2"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</row>
    <row r="79" spans="9:21" x14ac:dyDescent="0.2"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9:21" x14ac:dyDescent="0.2"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9:21" x14ac:dyDescent="0.2"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</row>
    <row r="82" spans="9:21" x14ac:dyDescent="0.2"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</row>
    <row r="83" spans="9:21" x14ac:dyDescent="0.2"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</row>
    <row r="84" spans="9:21" x14ac:dyDescent="0.2"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</row>
    <row r="85" spans="9:21" x14ac:dyDescent="0.2"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</row>
    <row r="86" spans="9:21" x14ac:dyDescent="0.2"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</row>
    <row r="87" spans="9:21" x14ac:dyDescent="0.2"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</row>
    <row r="88" spans="9:21" x14ac:dyDescent="0.2"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</row>
    <row r="89" spans="9:21" x14ac:dyDescent="0.2"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</row>
  </sheetData>
  <mergeCells count="13">
    <mergeCell ref="B35:X37"/>
    <mergeCell ref="A3:X3"/>
    <mergeCell ref="V4:X4"/>
    <mergeCell ref="A1:X1"/>
    <mergeCell ref="A5:A6"/>
    <mergeCell ref="C5:E5"/>
    <mergeCell ref="F5:H5"/>
    <mergeCell ref="I5:K5"/>
    <mergeCell ref="A2:X2"/>
    <mergeCell ref="V5:X5"/>
    <mergeCell ref="L5:N5"/>
    <mergeCell ref="O5:Q5"/>
    <mergeCell ref="S5:U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4"/>
  <sheetViews>
    <sheetView zoomScaleNormal="100" zoomScaleSheetLayoutView="80" workbookViewId="0">
      <selection activeCell="C15" sqref="C15:C16"/>
    </sheetView>
  </sheetViews>
  <sheetFormatPr defaultColWidth="8" defaultRowHeight="12.75" x14ac:dyDescent="0.2"/>
  <cols>
    <col min="1" max="1" width="60.28515625" style="71" customWidth="1"/>
    <col min="2" max="3" width="16.28515625" style="71" customWidth="1"/>
    <col min="4" max="4" width="11" style="71" customWidth="1"/>
    <col min="5" max="5" width="11.5703125" style="71" customWidth="1"/>
    <col min="6" max="16384" width="8" style="71"/>
  </cols>
  <sheetData>
    <row r="1" spans="1:11" ht="27" customHeight="1" x14ac:dyDescent="0.2">
      <c r="A1" s="212" t="s">
        <v>61</v>
      </c>
      <c r="B1" s="212"/>
      <c r="C1" s="212"/>
      <c r="D1" s="212"/>
      <c r="E1" s="212"/>
    </row>
    <row r="2" spans="1:11" ht="23.25" customHeight="1" x14ac:dyDescent="0.2">
      <c r="A2" s="212" t="s">
        <v>21</v>
      </c>
      <c r="B2" s="212"/>
      <c r="C2" s="212"/>
      <c r="D2" s="212"/>
      <c r="E2" s="212"/>
    </row>
    <row r="3" spans="1:11" ht="6" customHeight="1" x14ac:dyDescent="0.2">
      <c r="A3" s="111"/>
    </row>
    <row r="4" spans="1:11" s="73" customFormat="1" ht="23.25" customHeight="1" x14ac:dyDescent="0.25">
      <c r="A4" s="223"/>
      <c r="B4" s="213" t="s">
        <v>116</v>
      </c>
      <c r="C4" s="213" t="s">
        <v>117</v>
      </c>
      <c r="D4" s="215" t="s">
        <v>1</v>
      </c>
      <c r="E4" s="216"/>
    </row>
    <row r="5" spans="1:11" s="73" customFormat="1" ht="32.25" customHeight="1" x14ac:dyDescent="0.25">
      <c r="A5" s="223"/>
      <c r="B5" s="214"/>
      <c r="C5" s="214"/>
      <c r="D5" s="75" t="s">
        <v>2</v>
      </c>
      <c r="E5" s="76" t="s">
        <v>51</v>
      </c>
    </row>
    <row r="6" spans="1:11" s="80" customFormat="1" ht="15.75" customHeight="1" x14ac:dyDescent="0.25">
      <c r="A6" s="78" t="s">
        <v>3</v>
      </c>
      <c r="B6" s="78">
        <v>1</v>
      </c>
      <c r="C6" s="78">
        <v>2</v>
      </c>
      <c r="D6" s="78">
        <v>3</v>
      </c>
      <c r="E6" s="78">
        <v>4</v>
      </c>
    </row>
    <row r="7" spans="1:11" s="80" customFormat="1" ht="30" customHeight="1" x14ac:dyDescent="0.25">
      <c r="A7" s="7" t="s">
        <v>108</v>
      </c>
      <c r="B7" s="177" t="s">
        <v>87</v>
      </c>
      <c r="C7" s="177">
        <f>'10'!B9</f>
        <v>7797</v>
      </c>
      <c r="D7" s="8" t="s">
        <v>87</v>
      </c>
      <c r="E7" s="113" t="s">
        <v>87</v>
      </c>
    </row>
    <row r="8" spans="1:11" s="73" customFormat="1" ht="30" customHeight="1" x14ac:dyDescent="0.25">
      <c r="A8" s="81" t="s">
        <v>53</v>
      </c>
      <c r="B8" s="115">
        <f>'10'!C9</f>
        <v>11759</v>
      </c>
      <c r="C8" s="115">
        <f>'10'!D9</f>
        <v>6980</v>
      </c>
      <c r="D8" s="8">
        <f t="shared" ref="D8:D12" si="0">C8/B8*100</f>
        <v>59.358789012671146</v>
      </c>
      <c r="E8" s="113">
        <f t="shared" ref="E8:E12" si="1">C8-B8</f>
        <v>-4779</v>
      </c>
      <c r="K8" s="114"/>
    </row>
    <row r="9" spans="1:11" s="73" customFormat="1" ht="30" customHeight="1" x14ac:dyDescent="0.25">
      <c r="A9" s="88" t="s">
        <v>81</v>
      </c>
      <c r="B9" s="115">
        <f>'10'!F9</f>
        <v>1783</v>
      </c>
      <c r="C9" s="115">
        <f>'10'!G9</f>
        <v>1132</v>
      </c>
      <c r="D9" s="8">
        <f t="shared" si="0"/>
        <v>63.488502523836232</v>
      </c>
      <c r="E9" s="113">
        <f t="shared" si="1"/>
        <v>-651</v>
      </c>
      <c r="K9" s="114"/>
    </row>
    <row r="10" spans="1:11" s="73" customFormat="1" ht="30" customHeight="1" x14ac:dyDescent="0.25">
      <c r="A10" s="81" t="s">
        <v>54</v>
      </c>
      <c r="B10" s="115">
        <f>'10'!I9</f>
        <v>686</v>
      </c>
      <c r="C10" s="115">
        <f>'10'!J9</f>
        <v>499</v>
      </c>
      <c r="D10" s="8">
        <f t="shared" si="0"/>
        <v>72.740524781341108</v>
      </c>
      <c r="E10" s="113">
        <f t="shared" si="1"/>
        <v>-187</v>
      </c>
      <c r="K10" s="114"/>
    </row>
    <row r="11" spans="1:11" s="73" customFormat="1" ht="45.75" customHeight="1" x14ac:dyDescent="0.25">
      <c r="A11" s="81" t="s">
        <v>55</v>
      </c>
      <c r="B11" s="115">
        <f>'10'!L9</f>
        <v>47</v>
      </c>
      <c r="C11" s="115">
        <f>'10'!M9</f>
        <v>50</v>
      </c>
      <c r="D11" s="8">
        <f t="shared" si="0"/>
        <v>106.38297872340425</v>
      </c>
      <c r="E11" s="113">
        <f t="shared" si="1"/>
        <v>3</v>
      </c>
      <c r="K11" s="114"/>
    </row>
    <row r="12" spans="1:11" s="73" customFormat="1" ht="55.5" customHeight="1" x14ac:dyDescent="0.25">
      <c r="A12" s="81" t="s">
        <v>56</v>
      </c>
      <c r="B12" s="115">
        <f>'10'!O9</f>
        <v>7419</v>
      </c>
      <c r="C12" s="115">
        <f>'10'!P9</f>
        <v>5811</v>
      </c>
      <c r="D12" s="8">
        <f t="shared" si="0"/>
        <v>78.325919935301258</v>
      </c>
      <c r="E12" s="113">
        <f t="shared" si="1"/>
        <v>-1608</v>
      </c>
      <c r="K12" s="114"/>
    </row>
    <row r="13" spans="1:11" s="73" customFormat="1" ht="12.75" customHeight="1" x14ac:dyDescent="0.25">
      <c r="A13" s="219" t="s">
        <v>4</v>
      </c>
      <c r="B13" s="220"/>
      <c r="C13" s="220"/>
      <c r="D13" s="220"/>
      <c r="E13" s="220"/>
      <c r="K13" s="114"/>
    </row>
    <row r="14" spans="1:11" s="73" customFormat="1" ht="15" customHeight="1" x14ac:dyDescent="0.25">
      <c r="A14" s="221"/>
      <c r="B14" s="222"/>
      <c r="C14" s="222"/>
      <c r="D14" s="222"/>
      <c r="E14" s="222"/>
      <c r="K14" s="114"/>
    </row>
    <row r="15" spans="1:11" s="73" customFormat="1" ht="20.25" customHeight="1" x14ac:dyDescent="0.25">
      <c r="A15" s="217" t="s">
        <v>0</v>
      </c>
      <c r="B15" s="223" t="s">
        <v>118</v>
      </c>
      <c r="C15" s="223" t="s">
        <v>119</v>
      </c>
      <c r="D15" s="215" t="s">
        <v>1</v>
      </c>
      <c r="E15" s="216"/>
      <c r="K15" s="114"/>
    </row>
    <row r="16" spans="1:11" ht="35.25" customHeight="1" x14ac:dyDescent="0.2">
      <c r="A16" s="218"/>
      <c r="B16" s="223"/>
      <c r="C16" s="223"/>
      <c r="D16" s="75" t="s">
        <v>2</v>
      </c>
      <c r="E16" s="76" t="s">
        <v>52</v>
      </c>
      <c r="K16" s="114"/>
    </row>
    <row r="17" spans="1:11" ht="30" customHeight="1" x14ac:dyDescent="0.2">
      <c r="A17" s="179" t="s">
        <v>89</v>
      </c>
      <c r="B17" s="93" t="s">
        <v>87</v>
      </c>
      <c r="C17" s="93">
        <f>'10'!R9</f>
        <v>4779</v>
      </c>
      <c r="D17" s="8" t="s">
        <v>87</v>
      </c>
      <c r="E17" s="113" t="s">
        <v>87</v>
      </c>
      <c r="I17" s="114"/>
    </row>
    <row r="18" spans="1:11" ht="30" customHeight="1" x14ac:dyDescent="0.2">
      <c r="A18" s="100" t="s">
        <v>57</v>
      </c>
      <c r="B18" s="118">
        <f>'10'!S9</f>
        <v>7279</v>
      </c>
      <c r="C18" s="118">
        <f>'10'!T9</f>
        <v>4329</v>
      </c>
      <c r="D18" s="116">
        <f t="shared" ref="D18:D19" si="2">C18/B18*100</f>
        <v>59.472455007555979</v>
      </c>
      <c r="E18" s="117">
        <f t="shared" ref="E18:E19" si="3">C18-B18</f>
        <v>-2950</v>
      </c>
      <c r="K18" s="114"/>
    </row>
    <row r="19" spans="1:11" ht="30" customHeight="1" x14ac:dyDescent="0.2">
      <c r="A19" s="100" t="s">
        <v>58</v>
      </c>
      <c r="B19" s="118">
        <f>'10'!V9</f>
        <v>6295</v>
      </c>
      <c r="C19" s="118">
        <f>'10'!W9</f>
        <v>3799</v>
      </c>
      <c r="D19" s="116">
        <f t="shared" si="2"/>
        <v>60.349483717235898</v>
      </c>
      <c r="E19" s="117">
        <f t="shared" si="3"/>
        <v>-2496</v>
      </c>
      <c r="K19" s="114"/>
    </row>
    <row r="20" spans="1:11" x14ac:dyDescent="0.2">
      <c r="A20" s="237" t="s">
        <v>111</v>
      </c>
      <c r="B20" s="237"/>
      <c r="C20" s="237"/>
      <c r="D20" s="237"/>
      <c r="E20" s="237"/>
    </row>
    <row r="21" spans="1:11" x14ac:dyDescent="0.2">
      <c r="A21" s="238"/>
      <c r="B21" s="238"/>
      <c r="C21" s="238"/>
      <c r="D21" s="238"/>
      <c r="E21" s="238"/>
    </row>
    <row r="22" spans="1:11" x14ac:dyDescent="0.2">
      <c r="A22" s="238"/>
      <c r="B22" s="238"/>
      <c r="C22" s="238"/>
      <c r="D22" s="238"/>
      <c r="E22" s="238"/>
    </row>
    <row r="23" spans="1:11" x14ac:dyDescent="0.2">
      <c r="A23" s="238"/>
      <c r="B23" s="238"/>
      <c r="C23" s="238"/>
      <c r="D23" s="238"/>
      <c r="E23" s="238"/>
    </row>
    <row r="24" spans="1:11" x14ac:dyDescent="0.2">
      <c r="A24" s="238"/>
      <c r="B24" s="238"/>
      <c r="C24" s="238"/>
      <c r="D24" s="238"/>
      <c r="E24" s="238"/>
    </row>
  </sheetData>
  <mergeCells count="12">
    <mergeCell ref="A20:E24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2021-10-13T10:37:18Z</cp:lastPrinted>
  <dcterms:created xsi:type="dcterms:W3CDTF">2020-12-10T10:35:03Z</dcterms:created>
  <dcterms:modified xsi:type="dcterms:W3CDTF">2022-04-15T08:46:44Z</dcterms:modified>
</cp:coreProperties>
</file>