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5" yWindow="5160" windowWidth="28155" windowHeight="6900"/>
  </bookViews>
  <sheets>
    <sheet name="1" sheetId="23" r:id="rId1"/>
    <sheet name="2" sheetId="39" r:id="rId2"/>
    <sheet name="3" sheetId="42" r:id="rId3"/>
    <sheet name="4" sheetId="29" r:id="rId4"/>
    <sheet name="5" sheetId="24" r:id="rId5"/>
    <sheet name="6" sheetId="34" r:id="rId6"/>
    <sheet name="7" sheetId="43" r:id="rId7"/>
    <sheet name="8" sheetId="31" r:id="rId8"/>
    <sheet name="9" sheetId="40" r:id="rId9"/>
    <sheet name="10" sheetId="30" r:id="rId10"/>
    <sheet name="11" sheetId="25" r:id="rId11"/>
    <sheet name="12" sheetId="37" r:id="rId12"/>
    <sheet name="13" sheetId="44" r:id="rId13"/>
    <sheet name="14" sheetId="45" r:id="rId14"/>
    <sheet name="15" sheetId="46" r:id="rId15"/>
    <sheet name="16" sheetId="47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9">#REF!</definedName>
    <definedName name="_firstRow" localSheetId="10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2">#REF!</definedName>
    <definedName name="_firstRow" localSheetId="4">#REF!</definedName>
    <definedName name="_firstRow" localSheetId="5">#REF!</definedName>
    <definedName name="_firstRow" localSheetId="6">#REF!</definedName>
    <definedName name="_firstRow" localSheetId="7">#REF!</definedName>
    <definedName name="_firstRow" localSheetId="8">#REF!</definedName>
    <definedName name="_firstRow">#REF!</definedName>
    <definedName name="_lastColumn" localSheetId="9">#REF!</definedName>
    <definedName name="_lastColumn" localSheetId="10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2">#REF!</definedName>
    <definedName name="_lastColumn" localSheetId="4">#REF!</definedName>
    <definedName name="_lastColumn" localSheetId="5">#REF!</definedName>
    <definedName name="_lastColumn" localSheetId="6">#REF!</definedName>
    <definedName name="_lastColumn" localSheetId="7">#REF!</definedName>
    <definedName name="_lastColumn" localSheetId="8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'[1]Sheet1 (3)'!#REF!</definedName>
    <definedName name="date.e" localSheetId="13">'[1]Sheet1 (3)'!#REF!</definedName>
    <definedName name="date.e" localSheetId="14">'[1]Sheet1 (3)'!#REF!</definedName>
    <definedName name="date.e" localSheetId="15">'[1]Sheet1 (3)'!#REF!</definedName>
    <definedName name="date.e" localSheetId="2">'[1]Sheet1 (3)'!#REF!</definedName>
    <definedName name="date.e" localSheetId="4">'[1]Sheet1 (3)'!#REF!</definedName>
    <definedName name="date.e" localSheetId="5">'[1]Sheet1 (3)'!#REF!</definedName>
    <definedName name="date.e" localSheetId="6">'[1]Sheet1 (3)'!#REF!</definedName>
    <definedName name="date.e" localSheetId="7">'[1]Sheet1 (3)'!#REF!</definedName>
    <definedName name="date.e" localSheetId="8">'[1]Sheet1 (3)'!#REF!</definedName>
    <definedName name="date.e">'[1]Sheet1 (3)'!#REF!</definedName>
    <definedName name="date_b" localSheetId="0">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2">#REF!</definedName>
    <definedName name="date_b" localSheetId="4">#REF!</definedName>
    <definedName name="date_b" localSheetId="5">#REF!</definedName>
    <definedName name="date_b" localSheetId="6">#REF!</definedName>
    <definedName name="date_b" localSheetId="7">#REF!</definedName>
    <definedName name="date_b" localSheetId="8">#REF!</definedName>
    <definedName name="date_b">#REF!</definedName>
    <definedName name="date_e" localSheetId="0">'[1]Sheet1 (2)'!#REF!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'[1]Sheet1 (2)'!#REF!</definedName>
    <definedName name="date_e" localSheetId="13">'[1]Sheet1 (2)'!#REF!</definedName>
    <definedName name="date_e" localSheetId="14">'[1]Sheet1 (2)'!#REF!</definedName>
    <definedName name="date_e" localSheetId="15">'[1]Sheet1 (2)'!#REF!</definedName>
    <definedName name="date_e" localSheetId="2">'[1]Sheet1 (2)'!#REF!</definedName>
    <definedName name="date_e" localSheetId="4">'[1]Sheet1 (2)'!#REF!</definedName>
    <definedName name="date_e" localSheetId="5">'[1]Sheet1 (2)'!#REF!</definedName>
    <definedName name="date_e" localSheetId="6">'[1]Sheet1 (2)'!#REF!</definedName>
    <definedName name="date_e" localSheetId="7">'[1]Sheet1 (2)'!#REF!</definedName>
    <definedName name="date_e" localSheetId="8">'[1]Sheet1 (2)'!#REF!</definedName>
    <definedName name="date_e">'[1]Sheet1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2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 localSheetId="8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[2]Sheet3!$A$3</definedName>
    <definedName name="hjj" localSheetId="12">[2]Sheet3!$A$3</definedName>
    <definedName name="hjj" localSheetId="14">[2]Sheet3!$A$3</definedName>
    <definedName name="hjj" localSheetId="15">[2]Sheet3!$A$3</definedName>
    <definedName name="hjj" localSheetId="5">[2]Sheet3!$A$3</definedName>
    <definedName name="hjj">[3]Sheet3!$A$3</definedName>
    <definedName name="hl_0" localSheetId="9">#REF!</definedName>
    <definedName name="hl_0" localSheetId="10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2">#REF!</definedName>
    <definedName name="hl_0" localSheetId="4">#REF!</definedName>
    <definedName name="hl_0" localSheetId="5">#REF!</definedName>
    <definedName name="hl_0" localSheetId="6">#REF!</definedName>
    <definedName name="hl_0" localSheetId="7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2">#REF!</definedName>
    <definedName name="hn_0" localSheetId="4">#REF!</definedName>
    <definedName name="hn_0" localSheetId="5">#REF!</definedName>
    <definedName name="hn_0" localSheetId="6">#REF!</definedName>
    <definedName name="hn_0" localSheetId="7">#REF!</definedName>
    <definedName name="hn_0" localSheetId="8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'[1]Sheet1 (2)'!#REF!</definedName>
    <definedName name="lcz" localSheetId="13">'[1]Sheet1 (2)'!#REF!</definedName>
    <definedName name="lcz" localSheetId="14">'[1]Sheet1 (2)'!#REF!</definedName>
    <definedName name="lcz" localSheetId="15">'[1]Sheet1 (2)'!#REF!</definedName>
    <definedName name="lcz" localSheetId="2">'[1]Sheet1 (2)'!#REF!</definedName>
    <definedName name="lcz" localSheetId="4">'[1]Sheet1 (2)'!#REF!</definedName>
    <definedName name="lcz" localSheetId="5">'[1]Sheet1 (2)'!#REF!</definedName>
    <definedName name="lcz" localSheetId="6">'[1]Sheet1 (2)'!#REF!</definedName>
    <definedName name="lcz" localSheetId="7">'[1]Sheet1 (2)'!#REF!</definedName>
    <definedName name="lcz" localSheetId="8">'[1]Sheet1 (2)'!#REF!</definedName>
    <definedName name="lcz">'[1]Sheet1 (2)'!#REF!</definedName>
    <definedName name="name_cz" localSheetId="0">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2">#REF!</definedName>
    <definedName name="name_cz" localSheetId="4">#REF!</definedName>
    <definedName name="name_cz" localSheetId="5">#REF!</definedName>
    <definedName name="name_cz" localSheetId="6">#REF!</definedName>
    <definedName name="name_cz" localSheetId="7">#REF!</definedName>
    <definedName name="name_cz" localSheetId="8">#REF!</definedName>
    <definedName name="name_cz">#REF!</definedName>
    <definedName name="name_period" localSheetId="0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2">#REF!</definedName>
    <definedName name="name_period" localSheetId="4">#REF!</definedName>
    <definedName name="name_period" localSheetId="5">#REF!</definedName>
    <definedName name="name_period" localSheetId="6">#REF!</definedName>
    <definedName name="name_period" localSheetId="7">#REF!</definedName>
    <definedName name="name_period" localSheetId="8">#REF!</definedName>
    <definedName name="name_period">#REF!</definedName>
    <definedName name="pyear" localSheetId="0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2">#REF!</definedName>
    <definedName name="pyear" localSheetId="4">#REF!</definedName>
    <definedName name="pyear" localSheetId="5">#REF!</definedName>
    <definedName name="pyear" localSheetId="6">#REF!</definedName>
    <definedName name="pyear" localSheetId="7">#REF!</definedName>
    <definedName name="pyear" localSheetId="8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14">#REF!</definedName>
    <definedName name="апр" localSheetId="15">#REF!</definedName>
    <definedName name="апр" localSheetId="2">#REF!</definedName>
    <definedName name="апр" localSheetId="6">#REF!</definedName>
    <definedName name="апр" localSheetId="7">#REF!</definedName>
    <definedName name="апр" localSheetId="8">#REF!</definedName>
    <definedName name="апр">#REF!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14">#REF!</definedName>
    <definedName name="дфтф" localSheetId="15">#REF!</definedName>
    <definedName name="дфтф" localSheetId="2">#REF!</definedName>
    <definedName name="дфтф" localSheetId="6">#REF!</definedName>
    <definedName name="дфтф" localSheetId="7">#REF!</definedName>
    <definedName name="дфтф" localSheetId="8">#REF!</definedName>
    <definedName name="дфтф">#REF!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1">'12'!$A:$A</definedName>
    <definedName name="_xlnm.Print_Titles" localSheetId="12">'13'!$A:$A</definedName>
    <definedName name="_xlnm.Print_Titles" localSheetId="14">'15'!$A:$A</definedName>
    <definedName name="_xlnm.Print_Titles" localSheetId="15">'16'!$A:$A</definedName>
    <definedName name="_xlnm.Print_Titles" localSheetId="1">'2'!$A:$A</definedName>
    <definedName name="_xlnm.Print_Titles" localSheetId="3">'4'!$A:$A</definedName>
    <definedName name="_xlnm.Print_Titles" localSheetId="5">'6'!$A:$A</definedName>
    <definedName name="_xlnm.Print_Titles" localSheetId="7">'8'!$A:$A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14">#REF!</definedName>
    <definedName name="лпдаж" localSheetId="15">#REF!</definedName>
    <definedName name="лпдаж" localSheetId="2">#REF!</definedName>
    <definedName name="лпдаж" localSheetId="6">#REF!</definedName>
    <definedName name="лпдаж" localSheetId="7">#REF!</definedName>
    <definedName name="лпдаж" localSheetId="8">#REF!</definedName>
    <definedName name="лпдаж">#REF!</definedName>
    <definedName name="_xlnm.Print_Area" localSheetId="0">'1'!$A$1:$E$22</definedName>
    <definedName name="_xlnm.Print_Area" localSheetId="9">'10'!$A$1:$Z$38</definedName>
    <definedName name="_xlnm.Print_Area" localSheetId="10">'11'!$A$1:$D$21</definedName>
    <definedName name="_xlnm.Print_Area" localSheetId="11">'12'!$A$1:$K$34</definedName>
    <definedName name="_xlnm.Print_Area" localSheetId="12">'13'!$A$1:$K$34</definedName>
    <definedName name="_xlnm.Print_Area" localSheetId="13">'14'!$A$1:$I$23</definedName>
    <definedName name="_xlnm.Print_Area" localSheetId="14">'15'!$A$1:$Z$37</definedName>
    <definedName name="_xlnm.Print_Area" localSheetId="15">'16'!$A$1:$Z$37</definedName>
    <definedName name="_xlnm.Print_Area" localSheetId="1">'2'!$A$1:$Z$38</definedName>
    <definedName name="_xlnm.Print_Area" localSheetId="2">'3'!$A$1:$E$22</definedName>
    <definedName name="_xlnm.Print_Area" localSheetId="3">'4'!$A$1:$Z$37</definedName>
    <definedName name="_xlnm.Print_Area" localSheetId="4">'5'!$A$1:$E$23</definedName>
    <definedName name="_xlnm.Print_Area" localSheetId="5">'6'!$A$1:$Z$39</definedName>
    <definedName name="_xlnm.Print_Area" localSheetId="6">'7'!$A$1:$E$22</definedName>
    <definedName name="_xlnm.Print_Area" localSheetId="7">'8'!$A$1:$Z$37</definedName>
    <definedName name="_xlnm.Print_Area" localSheetId="8">'9'!$A$1:$E$24</definedName>
    <definedName name="олд" localSheetId="10">'[1]Sheet1 (3)'!#REF!</definedName>
    <definedName name="олд" localSheetId="12">'[1]Sheet1 (3)'!#REF!</definedName>
    <definedName name="олд" localSheetId="13">'[1]Sheet1 (3)'!#REF!</definedName>
    <definedName name="олд" localSheetId="14">'[1]Sheet1 (3)'!#REF!</definedName>
    <definedName name="олд" localSheetId="15">'[1]Sheet1 (3)'!#REF!</definedName>
    <definedName name="олд" localSheetId="2">'[1]Sheet1 (3)'!#REF!</definedName>
    <definedName name="олд" localSheetId="4">'[1]Sheet1 (3)'!#REF!</definedName>
    <definedName name="олд" localSheetId="6">'[1]Sheet1 (3)'!#REF!</definedName>
    <definedName name="олд" localSheetId="7">'[1]Sheet1 (3)'!#REF!</definedName>
    <definedName name="олд" localSheetId="8">'[1]Sheet1 (3)'!#REF!</definedName>
    <definedName name="олд">'[1]Sheet1 (3)'!#REF!</definedName>
    <definedName name="оплад" localSheetId="14">'[4]Sheet1 (2)'!#REF!</definedName>
    <definedName name="оплад" localSheetId="15">'[4]Sheet1 (2)'!#REF!</definedName>
    <definedName name="оплад" localSheetId="2">'[4]Sheet1 (2)'!#REF!</definedName>
    <definedName name="оплад" localSheetId="6">'[4]Sheet1 (2)'!#REF!</definedName>
    <definedName name="оплад" localSheetId="7">'[4]Sheet1 (2)'!#REF!</definedName>
    <definedName name="оплад" localSheetId="8">'[4]Sheet1 (2)'!#REF!</definedName>
    <definedName name="оплад">'[4]Sheet1 (2)'!#REF!</definedName>
    <definedName name="паовжф" localSheetId="14">#REF!</definedName>
    <definedName name="паовжф" localSheetId="15">#REF!</definedName>
    <definedName name="паовжф" localSheetId="2">#REF!</definedName>
    <definedName name="паовжф" localSheetId="6">#REF!</definedName>
    <definedName name="паовжф" localSheetId="7">#REF!</definedName>
    <definedName name="паовжф" localSheetId="8">#REF!</definedName>
    <definedName name="паовжф">#REF!</definedName>
    <definedName name="пар" localSheetId="14">#REF!</definedName>
    <definedName name="пар" localSheetId="15">#REF!</definedName>
    <definedName name="пар" localSheetId="2">#REF!</definedName>
    <definedName name="пар" localSheetId="6">#REF!</definedName>
    <definedName name="пар" localSheetId="7">#REF!</definedName>
    <definedName name="пар" localSheetId="8">#REF!</definedName>
    <definedName name="пар">#REF!</definedName>
    <definedName name="плдаж" localSheetId="14">#REF!</definedName>
    <definedName name="плдаж" localSheetId="15">#REF!</definedName>
    <definedName name="плдаж" localSheetId="2">#REF!</definedName>
    <definedName name="плдаж" localSheetId="6">#REF!</definedName>
    <definedName name="плдаж" localSheetId="7">#REF!</definedName>
    <definedName name="плдаж" localSheetId="8">#REF!</definedName>
    <definedName name="плдаж">#REF!</definedName>
    <definedName name="плдажп" localSheetId="14">#REF!</definedName>
    <definedName name="плдажп" localSheetId="15">#REF!</definedName>
    <definedName name="плдажп" localSheetId="2">#REF!</definedName>
    <definedName name="плдажп" localSheetId="6">#REF!</definedName>
    <definedName name="плдажп" localSheetId="7">#REF!</definedName>
    <definedName name="плдажп" localSheetId="8">#REF!</definedName>
    <definedName name="плдажп">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4">'[4]Sheet1 (3)'!#REF!</definedName>
    <definedName name="праовл" localSheetId="15">'[4]Sheet1 (3)'!#REF!</definedName>
    <definedName name="праовл" localSheetId="2">'[4]Sheet1 (3)'!#REF!</definedName>
    <definedName name="праовл" localSheetId="6">'[4]Sheet1 (3)'!#REF!</definedName>
    <definedName name="праовл" localSheetId="7">'[4]Sheet1 (3)'!#REF!</definedName>
    <definedName name="праовл" localSheetId="8">'[4]Sheet1 (3)'!#REF!</definedName>
    <definedName name="праовл">'[4]Sheet1 (3)'!#REF!</definedName>
    <definedName name="проавлф" localSheetId="14">#REF!</definedName>
    <definedName name="проавлф" localSheetId="15">#REF!</definedName>
    <definedName name="проавлф" localSheetId="2">#REF!</definedName>
    <definedName name="проавлф" localSheetId="6">#REF!</definedName>
    <definedName name="проавлф" localSheetId="7">#REF!</definedName>
    <definedName name="проавлф" localSheetId="8">#REF!</definedName>
    <definedName name="проавлф">#REF!</definedName>
    <definedName name="рпа" localSheetId="14">#REF!</definedName>
    <definedName name="рпа" localSheetId="15">#REF!</definedName>
    <definedName name="рпа" localSheetId="2">#REF!</definedName>
    <definedName name="рпа" localSheetId="6">#REF!</definedName>
    <definedName name="рпа" localSheetId="7">#REF!</definedName>
    <definedName name="рпа" localSheetId="8">#REF!</definedName>
    <definedName name="рпа">#REF!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4">'[4]Sheet1 (2)'!#REF!</definedName>
    <definedName name="рррр" localSheetId="15">'[4]Sheet1 (2)'!#REF!</definedName>
    <definedName name="рррр" localSheetId="2">'[4]Sheet1 (2)'!#REF!</definedName>
    <definedName name="рррр" localSheetId="6">'[4]Sheet1 (2)'!#REF!</definedName>
    <definedName name="рррр" localSheetId="7">'[4]Sheet1 (2)'!#REF!</definedName>
    <definedName name="рррр" localSheetId="8">'[4]Sheet1 (2)'!#REF!</definedName>
    <definedName name="рррр">'[4]Sheet1 (2)'!#REF!</definedName>
    <definedName name="ррррау" localSheetId="14">'[1]Sheet1 (3)'!#REF!</definedName>
    <definedName name="ррррау" localSheetId="15">'[1]Sheet1 (3)'!#REF!</definedName>
    <definedName name="ррррау" localSheetId="2">'[1]Sheet1 (3)'!#REF!</definedName>
    <definedName name="ррррау" localSheetId="6">'[1]Sheet1 (3)'!#REF!</definedName>
    <definedName name="ррррау" localSheetId="7">'[1]Sheet1 (3)'!#REF!</definedName>
    <definedName name="ррррау" localSheetId="8">'[1]Sheet1 (3)'!#REF!</definedName>
    <definedName name="ррррау">'[1]Sheet1 (3)'!#REF!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[5]Sheet3!$A$2</definedName>
    <definedName name="ц" localSheetId="12">[5]Sheet3!$A$2</definedName>
    <definedName name="ц" localSheetId="14">[5]Sheet3!$A$2</definedName>
    <definedName name="ц" localSheetId="15">[5]Sheet3!$A$2</definedName>
    <definedName name="ц" localSheetId="5">[5]Sheet3!$A$2</definedName>
    <definedName name="ц">[6]Sheet3!$A$2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35" i="34" l="1"/>
  <c r="W35" i="34"/>
  <c r="Z26" i="31" l="1"/>
  <c r="D11" i="46" l="1"/>
  <c r="D12" i="46"/>
  <c r="D13" i="46"/>
  <c r="D15" i="46"/>
  <c r="D16" i="46"/>
  <c r="D17" i="46"/>
  <c r="D18" i="46"/>
  <c r="D20" i="46"/>
  <c r="D23" i="46"/>
  <c r="D24" i="46"/>
  <c r="D25" i="46"/>
  <c r="D26" i="46"/>
  <c r="D27" i="46"/>
  <c r="D29" i="46"/>
  <c r="D30" i="46"/>
  <c r="D31" i="46"/>
  <c r="D33" i="46"/>
  <c r="D32" i="46"/>
  <c r="D28" i="46"/>
  <c r="D22" i="46"/>
  <c r="D21" i="46"/>
  <c r="D14" i="46"/>
  <c r="Z34" i="46"/>
  <c r="W34" i="46"/>
  <c r="Z33" i="46"/>
  <c r="W33" i="46"/>
  <c r="Z32" i="46"/>
  <c r="W32" i="46"/>
  <c r="Z31" i="46"/>
  <c r="W31" i="46"/>
  <c r="Z30" i="46"/>
  <c r="W30" i="46"/>
  <c r="Z29" i="46"/>
  <c r="W29" i="46"/>
  <c r="Z28" i="46"/>
  <c r="W28" i="46"/>
  <c r="Z27" i="46"/>
  <c r="W27" i="46"/>
  <c r="Z26" i="46"/>
  <c r="W26" i="46"/>
  <c r="Z25" i="46"/>
  <c r="W25" i="46"/>
  <c r="Z24" i="46"/>
  <c r="W24" i="46"/>
  <c r="Z23" i="46"/>
  <c r="W23" i="46"/>
  <c r="Z22" i="46"/>
  <c r="W22" i="46"/>
  <c r="Z21" i="46"/>
  <c r="W21" i="46"/>
  <c r="Z20" i="46"/>
  <c r="W20" i="46"/>
  <c r="Z19" i="46"/>
  <c r="W19" i="46"/>
  <c r="Z18" i="46"/>
  <c r="W18" i="46"/>
  <c r="Z17" i="46"/>
  <c r="W17" i="46"/>
  <c r="Z16" i="46"/>
  <c r="W16" i="46"/>
  <c r="Z15" i="46"/>
  <c r="W15" i="46"/>
  <c r="Z14" i="46"/>
  <c r="W14" i="46"/>
  <c r="Z13" i="46"/>
  <c r="W13" i="46"/>
  <c r="Z12" i="46"/>
  <c r="W12" i="46"/>
  <c r="Z11" i="46"/>
  <c r="W11" i="46"/>
  <c r="Z10" i="46"/>
  <c r="W10" i="46"/>
  <c r="Z9" i="46"/>
  <c r="W9" i="46"/>
  <c r="S34" i="46"/>
  <c r="P34" i="46"/>
  <c r="M34" i="46"/>
  <c r="J34" i="46"/>
  <c r="G34" i="46"/>
  <c r="D34" i="46"/>
  <c r="S33" i="46"/>
  <c r="P33" i="46"/>
  <c r="M33" i="46"/>
  <c r="J33" i="46"/>
  <c r="G33" i="46"/>
  <c r="S32" i="46"/>
  <c r="P32" i="46"/>
  <c r="M32" i="46"/>
  <c r="J32" i="46"/>
  <c r="G32" i="46"/>
  <c r="S31" i="46"/>
  <c r="P31" i="46"/>
  <c r="M31" i="46"/>
  <c r="J31" i="46"/>
  <c r="G31" i="46"/>
  <c r="S30" i="46"/>
  <c r="P30" i="46"/>
  <c r="M30" i="46"/>
  <c r="J30" i="46"/>
  <c r="G30" i="46"/>
  <c r="S29" i="46"/>
  <c r="P29" i="46"/>
  <c r="M29" i="46"/>
  <c r="J29" i="46"/>
  <c r="G29" i="46"/>
  <c r="S28" i="46"/>
  <c r="P28" i="46"/>
  <c r="M28" i="46"/>
  <c r="J28" i="46"/>
  <c r="G28" i="46"/>
  <c r="S27" i="46"/>
  <c r="P27" i="46"/>
  <c r="M27" i="46"/>
  <c r="J27" i="46"/>
  <c r="G27" i="46"/>
  <c r="S26" i="46"/>
  <c r="P26" i="46"/>
  <c r="M26" i="46"/>
  <c r="J26" i="46"/>
  <c r="G26" i="46"/>
  <c r="S25" i="46"/>
  <c r="P25" i="46"/>
  <c r="M25" i="46"/>
  <c r="J25" i="46"/>
  <c r="G25" i="46"/>
  <c r="S24" i="46"/>
  <c r="P24" i="46"/>
  <c r="M24" i="46"/>
  <c r="J24" i="46"/>
  <c r="G24" i="46"/>
  <c r="S23" i="46"/>
  <c r="P23" i="46"/>
  <c r="M23" i="46"/>
  <c r="J23" i="46"/>
  <c r="G23" i="46"/>
  <c r="S22" i="46"/>
  <c r="P22" i="46"/>
  <c r="M22" i="46"/>
  <c r="J22" i="46"/>
  <c r="G22" i="46"/>
  <c r="S21" i="46"/>
  <c r="P21" i="46"/>
  <c r="M21" i="46"/>
  <c r="J21" i="46"/>
  <c r="G21" i="46"/>
  <c r="S20" i="46"/>
  <c r="P20" i="46"/>
  <c r="M20" i="46"/>
  <c r="J20" i="46"/>
  <c r="G20" i="46"/>
  <c r="S19" i="46"/>
  <c r="P19" i="46"/>
  <c r="M19" i="46"/>
  <c r="J19" i="46"/>
  <c r="G19" i="46"/>
  <c r="D19" i="46"/>
  <c r="S18" i="46"/>
  <c r="P18" i="46"/>
  <c r="M18" i="46"/>
  <c r="J18" i="46"/>
  <c r="G18" i="46"/>
  <c r="S17" i="46"/>
  <c r="P17" i="46"/>
  <c r="M17" i="46"/>
  <c r="J17" i="46"/>
  <c r="G17" i="46"/>
  <c r="S16" i="46"/>
  <c r="P16" i="46"/>
  <c r="M16" i="46"/>
  <c r="J16" i="46"/>
  <c r="G16" i="46"/>
  <c r="S15" i="46"/>
  <c r="P15" i="46"/>
  <c r="M15" i="46"/>
  <c r="J15" i="46"/>
  <c r="G15" i="46"/>
  <c r="S14" i="46"/>
  <c r="P14" i="46"/>
  <c r="M14" i="46"/>
  <c r="J14" i="46"/>
  <c r="G14" i="46"/>
  <c r="S13" i="46"/>
  <c r="P13" i="46"/>
  <c r="M13" i="46"/>
  <c r="J13" i="46"/>
  <c r="G13" i="46"/>
  <c r="S12" i="46"/>
  <c r="P12" i="46"/>
  <c r="M12" i="46"/>
  <c r="J12" i="46"/>
  <c r="G12" i="46"/>
  <c r="S11" i="46"/>
  <c r="P11" i="46"/>
  <c r="M11" i="46"/>
  <c r="J11" i="46"/>
  <c r="G11" i="46"/>
  <c r="S10" i="46"/>
  <c r="P10" i="46"/>
  <c r="M10" i="46"/>
  <c r="J10" i="46"/>
  <c r="G10" i="46"/>
  <c r="D10" i="46"/>
  <c r="S9" i="46"/>
  <c r="P9" i="46"/>
  <c r="M9" i="46"/>
  <c r="J9" i="46"/>
  <c r="G9" i="46"/>
  <c r="D9" i="46"/>
  <c r="Z34" i="47"/>
  <c r="W34" i="47"/>
  <c r="Z33" i="47"/>
  <c r="W33" i="47"/>
  <c r="Z32" i="47"/>
  <c r="W32" i="47"/>
  <c r="Z31" i="47"/>
  <c r="W31" i="47"/>
  <c r="Z30" i="47"/>
  <c r="W30" i="47"/>
  <c r="Z29" i="47"/>
  <c r="W29" i="47"/>
  <c r="Z28" i="47"/>
  <c r="W28" i="47"/>
  <c r="Z27" i="47"/>
  <c r="W27" i="47"/>
  <c r="Z26" i="47"/>
  <c r="W26" i="47"/>
  <c r="Z25" i="47"/>
  <c r="W25" i="47"/>
  <c r="Z24" i="47"/>
  <c r="W24" i="47"/>
  <c r="Z23" i="47"/>
  <c r="W23" i="47"/>
  <c r="Z22" i="47"/>
  <c r="W22" i="47"/>
  <c r="Z21" i="47"/>
  <c r="W21" i="47"/>
  <c r="Z20" i="47"/>
  <c r="W20" i="47"/>
  <c r="Z19" i="47"/>
  <c r="W19" i="47"/>
  <c r="Z18" i="47"/>
  <c r="W18" i="47"/>
  <c r="Z17" i="47"/>
  <c r="W17" i="47"/>
  <c r="Z16" i="47"/>
  <c r="W16" i="47"/>
  <c r="Z15" i="47"/>
  <c r="W15" i="47"/>
  <c r="Z14" i="47"/>
  <c r="W14" i="47"/>
  <c r="Z13" i="47"/>
  <c r="W13" i="47"/>
  <c r="Z12" i="47"/>
  <c r="W12" i="47"/>
  <c r="Z11" i="47"/>
  <c r="W11" i="47"/>
  <c r="Z10" i="47"/>
  <c r="W10" i="47"/>
  <c r="Z9" i="47"/>
  <c r="W9" i="47"/>
  <c r="S34" i="47"/>
  <c r="P34" i="47"/>
  <c r="J34" i="47"/>
  <c r="G34" i="47"/>
  <c r="D34" i="47"/>
  <c r="S33" i="47"/>
  <c r="P33" i="47"/>
  <c r="M33" i="47"/>
  <c r="J33" i="47"/>
  <c r="G33" i="47"/>
  <c r="D33" i="47"/>
  <c r="S32" i="47"/>
  <c r="P32" i="47"/>
  <c r="M32" i="47"/>
  <c r="J32" i="47"/>
  <c r="G32" i="47"/>
  <c r="D32" i="47"/>
  <c r="S31" i="47"/>
  <c r="P31" i="47"/>
  <c r="M31" i="47"/>
  <c r="J31" i="47"/>
  <c r="G31" i="47"/>
  <c r="D31" i="47"/>
  <c r="S30" i="47"/>
  <c r="P30" i="47"/>
  <c r="M30" i="47"/>
  <c r="J30" i="47"/>
  <c r="G30" i="47"/>
  <c r="D30" i="47"/>
  <c r="S29" i="47"/>
  <c r="P29" i="47"/>
  <c r="M29" i="47"/>
  <c r="J29" i="47"/>
  <c r="G29" i="47"/>
  <c r="D29" i="47"/>
  <c r="S28" i="47"/>
  <c r="P28" i="47"/>
  <c r="M28" i="47"/>
  <c r="J28" i="47"/>
  <c r="G28" i="47"/>
  <c r="D28" i="47"/>
  <c r="S27" i="47"/>
  <c r="P27" i="47"/>
  <c r="M27" i="47"/>
  <c r="J27" i="47"/>
  <c r="G27" i="47"/>
  <c r="D27" i="47"/>
  <c r="S26" i="47"/>
  <c r="P26" i="47"/>
  <c r="M26" i="47"/>
  <c r="J26" i="47"/>
  <c r="G26" i="47"/>
  <c r="D26" i="47"/>
  <c r="S25" i="47"/>
  <c r="P25" i="47"/>
  <c r="M25" i="47"/>
  <c r="J25" i="47"/>
  <c r="G25" i="47"/>
  <c r="D25" i="47"/>
  <c r="S24" i="47"/>
  <c r="P24" i="47"/>
  <c r="M24" i="47"/>
  <c r="J24" i="47"/>
  <c r="G24" i="47"/>
  <c r="D24" i="47"/>
  <c r="S23" i="47"/>
  <c r="P23" i="47"/>
  <c r="M23" i="47"/>
  <c r="J23" i="47"/>
  <c r="G23" i="47"/>
  <c r="D23" i="47"/>
  <c r="S22" i="47"/>
  <c r="P22" i="47"/>
  <c r="M22" i="47"/>
  <c r="J22" i="47"/>
  <c r="G22" i="47"/>
  <c r="D22" i="47"/>
  <c r="S21" i="47"/>
  <c r="P21" i="47"/>
  <c r="M21" i="47"/>
  <c r="J21" i="47"/>
  <c r="G21" i="47"/>
  <c r="D21" i="47"/>
  <c r="S20" i="47"/>
  <c r="P20" i="47"/>
  <c r="M20" i="47"/>
  <c r="J20" i="47"/>
  <c r="G20" i="47"/>
  <c r="D20" i="47"/>
  <c r="S19" i="47"/>
  <c r="P19" i="47"/>
  <c r="M19" i="47"/>
  <c r="J19" i="47"/>
  <c r="G19" i="47"/>
  <c r="D19" i="47"/>
  <c r="S18" i="47"/>
  <c r="P18" i="47"/>
  <c r="M18" i="47"/>
  <c r="J18" i="47"/>
  <c r="G18" i="47"/>
  <c r="D18" i="47"/>
  <c r="S17" i="47"/>
  <c r="P17" i="47"/>
  <c r="M17" i="47"/>
  <c r="J17" i="47"/>
  <c r="G17" i="47"/>
  <c r="D17" i="47"/>
  <c r="S16" i="47"/>
  <c r="P16" i="47"/>
  <c r="M16" i="47"/>
  <c r="J16" i="47"/>
  <c r="G16" i="47"/>
  <c r="D16" i="47"/>
  <c r="S15" i="47"/>
  <c r="P15" i="47"/>
  <c r="M15" i="47"/>
  <c r="J15" i="47"/>
  <c r="G15" i="47"/>
  <c r="D15" i="47"/>
  <c r="S14" i="47"/>
  <c r="P14" i="47"/>
  <c r="M14" i="47"/>
  <c r="J14" i="47"/>
  <c r="G14" i="47"/>
  <c r="D14" i="47"/>
  <c r="S13" i="47"/>
  <c r="P13" i="47"/>
  <c r="M13" i="47"/>
  <c r="J13" i="47"/>
  <c r="G13" i="47"/>
  <c r="D13" i="47"/>
  <c r="S12" i="47"/>
  <c r="P12" i="47"/>
  <c r="M12" i="47"/>
  <c r="J12" i="47"/>
  <c r="G12" i="47"/>
  <c r="D12" i="47"/>
  <c r="S11" i="47"/>
  <c r="P11" i="47"/>
  <c r="M11" i="47"/>
  <c r="J11" i="47"/>
  <c r="G11" i="47"/>
  <c r="D11" i="47"/>
  <c r="S10" i="47"/>
  <c r="P10" i="47"/>
  <c r="M10" i="47"/>
  <c r="J10" i="47"/>
  <c r="G10" i="47"/>
  <c r="D10" i="47"/>
  <c r="S9" i="47"/>
  <c r="P9" i="47"/>
  <c r="M9" i="47"/>
  <c r="J9" i="47"/>
  <c r="G9" i="47"/>
  <c r="D9" i="47"/>
  <c r="T8" i="47" l="1"/>
  <c r="G18" i="45" s="1"/>
  <c r="C8" i="47"/>
  <c r="G8" i="45" s="1"/>
  <c r="B8" i="47"/>
  <c r="F8" i="45" s="1"/>
  <c r="I8" i="45" l="1"/>
  <c r="H8" i="45"/>
  <c r="D8" i="47"/>
  <c r="T8" i="46"/>
  <c r="C18" i="45" s="1"/>
  <c r="C8" i="46"/>
  <c r="C8" i="45" s="1"/>
  <c r="B8" i="46"/>
  <c r="B8" i="45" s="1"/>
  <c r="I8" i="44"/>
  <c r="D19" i="25" s="1"/>
  <c r="B8" i="44"/>
  <c r="D9" i="25" s="1"/>
  <c r="I8" i="37"/>
  <c r="C19" i="25" s="1"/>
  <c r="B8" i="37"/>
  <c r="C9" i="25" s="1"/>
  <c r="T8" i="31"/>
  <c r="C16" i="43" s="1"/>
  <c r="T9" i="30"/>
  <c r="C17" i="40" s="1"/>
  <c r="D35" i="30"/>
  <c r="D34" i="30"/>
  <c r="D33" i="30"/>
  <c r="D32" i="30"/>
  <c r="D31" i="30"/>
  <c r="D30" i="30"/>
  <c r="D29" i="30"/>
  <c r="D28" i="30"/>
  <c r="D27" i="30"/>
  <c r="D26" i="30"/>
  <c r="D25" i="30"/>
  <c r="D24" i="30"/>
  <c r="D23" i="30"/>
  <c r="D22" i="30"/>
  <c r="D21" i="30"/>
  <c r="D20" i="30"/>
  <c r="D19" i="30"/>
  <c r="D18" i="30"/>
  <c r="D17" i="30"/>
  <c r="D16" i="30"/>
  <c r="D15" i="30"/>
  <c r="D14" i="30"/>
  <c r="D13" i="30"/>
  <c r="D12" i="30"/>
  <c r="D11" i="30"/>
  <c r="D10" i="30"/>
  <c r="C9" i="30"/>
  <c r="C7" i="40" s="1"/>
  <c r="B9" i="30"/>
  <c r="B7" i="40" s="1"/>
  <c r="D34" i="31"/>
  <c r="D33" i="31"/>
  <c r="D32" i="31"/>
  <c r="D31" i="31"/>
  <c r="D30" i="31"/>
  <c r="D29" i="31"/>
  <c r="D28" i="31"/>
  <c r="D27" i="31"/>
  <c r="D26" i="31"/>
  <c r="D25" i="31"/>
  <c r="D24" i="31"/>
  <c r="D23" i="31"/>
  <c r="D22" i="31"/>
  <c r="D21" i="31"/>
  <c r="D20" i="31"/>
  <c r="D19" i="31"/>
  <c r="D18" i="31"/>
  <c r="D17" i="31"/>
  <c r="D16" i="31"/>
  <c r="D15" i="31"/>
  <c r="D14" i="31"/>
  <c r="D13" i="31"/>
  <c r="D12" i="31"/>
  <c r="D11" i="31"/>
  <c r="D10" i="31"/>
  <c r="D9" i="31"/>
  <c r="C8" i="31"/>
  <c r="C6" i="43" s="1"/>
  <c r="B8" i="31"/>
  <c r="B6" i="43" s="1"/>
  <c r="T10" i="34"/>
  <c r="C16" i="24" s="1"/>
  <c r="D36" i="34"/>
  <c r="D35" i="34"/>
  <c r="D34" i="34"/>
  <c r="D33" i="34"/>
  <c r="D32" i="34"/>
  <c r="D31" i="34"/>
  <c r="D30" i="34"/>
  <c r="D29" i="34"/>
  <c r="D28" i="34"/>
  <c r="D27" i="34"/>
  <c r="D26" i="34"/>
  <c r="D25" i="34"/>
  <c r="D24" i="34"/>
  <c r="D23" i="34"/>
  <c r="D22" i="34"/>
  <c r="D21" i="34"/>
  <c r="D20" i="34"/>
  <c r="D19" i="34"/>
  <c r="D18" i="34"/>
  <c r="D17" i="34"/>
  <c r="D16" i="34"/>
  <c r="D15" i="34"/>
  <c r="D14" i="34"/>
  <c r="D13" i="34"/>
  <c r="D12" i="34"/>
  <c r="D11" i="34"/>
  <c r="C10" i="34"/>
  <c r="C6" i="24" s="1"/>
  <c r="B10" i="34"/>
  <c r="B6" i="24" s="1"/>
  <c r="H10" i="34"/>
  <c r="I10" i="34"/>
  <c r="K10" i="34"/>
  <c r="L10" i="34"/>
  <c r="N10" i="34"/>
  <c r="O10" i="34"/>
  <c r="P10" i="34" s="1"/>
  <c r="Q10" i="34"/>
  <c r="R10" i="34"/>
  <c r="U10" i="34"/>
  <c r="V10" i="34"/>
  <c r="X10" i="34"/>
  <c r="Y10" i="34"/>
  <c r="J11" i="34"/>
  <c r="S11" i="34"/>
  <c r="W11" i="34"/>
  <c r="Z11" i="34"/>
  <c r="J12" i="34"/>
  <c r="M12" i="34"/>
  <c r="S12" i="34"/>
  <c r="W12" i="34"/>
  <c r="Z12" i="34"/>
  <c r="J13" i="34"/>
  <c r="M13" i="34"/>
  <c r="S13" i="34"/>
  <c r="W13" i="34"/>
  <c r="Z13" i="34"/>
  <c r="J14" i="34"/>
  <c r="S14" i="34"/>
  <c r="W14" i="34"/>
  <c r="Z14" i="34"/>
  <c r="J15" i="34"/>
  <c r="M15" i="34"/>
  <c r="P15" i="34"/>
  <c r="S15" i="34"/>
  <c r="W15" i="34"/>
  <c r="Z15" i="34"/>
  <c r="J16" i="34"/>
  <c r="P16" i="34"/>
  <c r="S16" i="34"/>
  <c r="W16" i="34"/>
  <c r="Z16" i="34"/>
  <c r="J17" i="34"/>
  <c r="M17" i="34"/>
  <c r="P17" i="34"/>
  <c r="S17" i="34"/>
  <c r="W17" i="34"/>
  <c r="Z17" i="34"/>
  <c r="J18" i="34"/>
  <c r="M18" i="34"/>
  <c r="S18" i="34"/>
  <c r="W18" i="34"/>
  <c r="Z18" i="34"/>
  <c r="J19" i="34"/>
  <c r="S19" i="34"/>
  <c r="W19" i="34"/>
  <c r="Z19" i="34"/>
  <c r="J20" i="34"/>
  <c r="M20" i="34"/>
  <c r="S20" i="34"/>
  <c r="W20" i="34"/>
  <c r="Z20" i="34"/>
  <c r="J21" i="34"/>
  <c r="S21" i="34"/>
  <c r="W21" i="34"/>
  <c r="Z21" i="34"/>
  <c r="J22" i="34"/>
  <c r="S22" i="34"/>
  <c r="W22" i="34"/>
  <c r="Z22" i="34"/>
  <c r="J23" i="34"/>
  <c r="S23" i="34"/>
  <c r="W23" i="34"/>
  <c r="Z23" i="34"/>
  <c r="J24" i="34"/>
  <c r="P24" i="34"/>
  <c r="S24" i="34"/>
  <c r="W24" i="34"/>
  <c r="Z24" i="34"/>
  <c r="J25" i="34"/>
  <c r="M25" i="34"/>
  <c r="P25" i="34"/>
  <c r="S25" i="34"/>
  <c r="W25" i="34"/>
  <c r="Z25" i="34"/>
  <c r="J26" i="34"/>
  <c r="P26" i="34"/>
  <c r="S26" i="34"/>
  <c r="W26" i="34"/>
  <c r="Z26" i="34"/>
  <c r="J27" i="34"/>
  <c r="S27" i="34"/>
  <c r="W27" i="34"/>
  <c r="Z27" i="34"/>
  <c r="J28" i="34"/>
  <c r="S28" i="34"/>
  <c r="W28" i="34"/>
  <c r="Z28" i="34"/>
  <c r="J29" i="34"/>
  <c r="M29" i="34"/>
  <c r="S29" i="34"/>
  <c r="W29" i="34"/>
  <c r="Z29" i="34"/>
  <c r="J30" i="34"/>
  <c r="M30" i="34"/>
  <c r="S30" i="34"/>
  <c r="W30" i="34"/>
  <c r="Z30" i="34"/>
  <c r="J31" i="34"/>
  <c r="M31" i="34"/>
  <c r="S31" i="34"/>
  <c r="W31" i="34"/>
  <c r="Z31" i="34"/>
  <c r="J32" i="34"/>
  <c r="M32" i="34"/>
  <c r="P32" i="34"/>
  <c r="S32" i="34"/>
  <c r="W32" i="34"/>
  <c r="Z32" i="34"/>
  <c r="J33" i="34"/>
  <c r="S33" i="34"/>
  <c r="W33" i="34"/>
  <c r="Z33" i="34"/>
  <c r="J34" i="34"/>
  <c r="S34" i="34"/>
  <c r="W34" i="34"/>
  <c r="Z34" i="34"/>
  <c r="J35" i="34"/>
  <c r="M35" i="34"/>
  <c r="P35" i="34"/>
  <c r="S35" i="34"/>
  <c r="J36" i="34"/>
  <c r="S36" i="34"/>
  <c r="W36" i="34"/>
  <c r="Z36" i="34"/>
  <c r="E10" i="34"/>
  <c r="F10" i="34"/>
  <c r="G11" i="34"/>
  <c r="G12" i="34"/>
  <c r="G13" i="34"/>
  <c r="G14" i="34"/>
  <c r="G15" i="34"/>
  <c r="G16" i="34"/>
  <c r="G17" i="34"/>
  <c r="G18" i="34"/>
  <c r="G19" i="34"/>
  <c r="G20" i="34"/>
  <c r="G21" i="34"/>
  <c r="G22" i="34"/>
  <c r="G23" i="34"/>
  <c r="G24" i="34"/>
  <c r="G25" i="34"/>
  <c r="G26" i="34"/>
  <c r="G27" i="34"/>
  <c r="G28" i="34"/>
  <c r="G29" i="34"/>
  <c r="G30" i="34"/>
  <c r="G31" i="34"/>
  <c r="G32" i="34"/>
  <c r="G33" i="34"/>
  <c r="G34" i="34"/>
  <c r="G35" i="34"/>
  <c r="G36" i="34"/>
  <c r="T8" i="29"/>
  <c r="C15" i="42" s="1"/>
  <c r="C8" i="29"/>
  <c r="C5" i="42" s="1"/>
  <c r="B8" i="29"/>
  <c r="B5" i="42" s="1"/>
  <c r="D34" i="29"/>
  <c r="D33" i="29"/>
  <c r="D32" i="29"/>
  <c r="D31" i="29"/>
  <c r="D30" i="29"/>
  <c r="D29" i="29"/>
  <c r="D28" i="29"/>
  <c r="D27" i="29"/>
  <c r="D26" i="29"/>
  <c r="D25" i="29"/>
  <c r="D24" i="29"/>
  <c r="D23" i="29"/>
  <c r="D22" i="29"/>
  <c r="D21" i="29"/>
  <c r="D20" i="29"/>
  <c r="D19" i="29"/>
  <c r="D18" i="29"/>
  <c r="D17" i="29"/>
  <c r="D16" i="29"/>
  <c r="D15" i="29"/>
  <c r="D14" i="29"/>
  <c r="D13" i="29"/>
  <c r="D12" i="29"/>
  <c r="D11" i="29"/>
  <c r="D10" i="29"/>
  <c r="D9" i="29"/>
  <c r="E8" i="29"/>
  <c r="F8" i="29"/>
  <c r="G9" i="29"/>
  <c r="G10" i="29"/>
  <c r="G11" i="29"/>
  <c r="G12" i="29"/>
  <c r="G13" i="29"/>
  <c r="G14" i="29"/>
  <c r="G15" i="29"/>
  <c r="G16" i="29"/>
  <c r="G17" i="29"/>
  <c r="G18" i="29"/>
  <c r="G19" i="29"/>
  <c r="G20" i="29"/>
  <c r="G21" i="29"/>
  <c r="G22" i="29"/>
  <c r="G23" i="29"/>
  <c r="G24" i="29"/>
  <c r="G25" i="29"/>
  <c r="G26" i="29"/>
  <c r="G27" i="29"/>
  <c r="G28" i="29"/>
  <c r="G29" i="29"/>
  <c r="G30" i="29"/>
  <c r="G31" i="29"/>
  <c r="G32" i="29"/>
  <c r="G33" i="29"/>
  <c r="G34" i="29"/>
  <c r="H8" i="29"/>
  <c r="I8" i="29"/>
  <c r="K8" i="29"/>
  <c r="L8" i="29"/>
  <c r="N8" i="29"/>
  <c r="O8" i="29"/>
  <c r="Q8" i="29"/>
  <c r="R8" i="29"/>
  <c r="U8" i="29"/>
  <c r="V8" i="29"/>
  <c r="X8" i="29"/>
  <c r="Y8" i="29"/>
  <c r="J9" i="29"/>
  <c r="M9" i="29"/>
  <c r="P9" i="29"/>
  <c r="S9" i="29"/>
  <c r="W9" i="29"/>
  <c r="Z9" i="29"/>
  <c r="J10" i="29"/>
  <c r="M10" i="29"/>
  <c r="P10" i="29"/>
  <c r="S10" i="29"/>
  <c r="W10" i="29"/>
  <c r="Z10" i="29"/>
  <c r="J11" i="29"/>
  <c r="M11" i="29"/>
  <c r="S11" i="29"/>
  <c r="W11" i="29"/>
  <c r="Z11" i="29"/>
  <c r="J12" i="29"/>
  <c r="M12" i="29"/>
  <c r="P12" i="29"/>
  <c r="S12" i="29"/>
  <c r="W12" i="29"/>
  <c r="Z12" i="29"/>
  <c r="J13" i="29"/>
  <c r="M13" i="29"/>
  <c r="P13" i="29"/>
  <c r="S13" i="29"/>
  <c r="W13" i="29"/>
  <c r="Z13" i="29"/>
  <c r="J14" i="29"/>
  <c r="M14" i="29"/>
  <c r="P14" i="29"/>
  <c r="S14" i="29"/>
  <c r="W14" i="29"/>
  <c r="Z14" i="29"/>
  <c r="J15" i="29"/>
  <c r="M15" i="29"/>
  <c r="P15" i="29"/>
  <c r="S15" i="29"/>
  <c r="W15" i="29"/>
  <c r="Z15" i="29"/>
  <c r="J16" i="29"/>
  <c r="M16" i="29"/>
  <c r="P16" i="29"/>
  <c r="S16" i="29"/>
  <c r="W16" i="29"/>
  <c r="Z16" i="29"/>
  <c r="J17" i="29"/>
  <c r="M17" i="29"/>
  <c r="S17" i="29"/>
  <c r="W17" i="29"/>
  <c r="Z17" i="29"/>
  <c r="J18" i="29"/>
  <c r="M18" i="29"/>
  <c r="P18" i="29"/>
  <c r="S18" i="29"/>
  <c r="W18" i="29"/>
  <c r="Z18" i="29"/>
  <c r="J19" i="29"/>
  <c r="M19" i="29"/>
  <c r="P19" i="29"/>
  <c r="S19" i="29"/>
  <c r="W19" i="29"/>
  <c r="Z19" i="29"/>
  <c r="J20" i="29"/>
  <c r="P20" i="29"/>
  <c r="S20" i="29"/>
  <c r="W20" i="29"/>
  <c r="Z20" i="29"/>
  <c r="J21" i="29"/>
  <c r="M21" i="29"/>
  <c r="P21" i="29"/>
  <c r="S21" i="29"/>
  <c r="W21" i="29"/>
  <c r="Z21" i="29"/>
  <c r="J22" i="29"/>
  <c r="M22" i="29"/>
  <c r="P22" i="29"/>
  <c r="S22" i="29"/>
  <c r="W22" i="29"/>
  <c r="Z22" i="29"/>
  <c r="J23" i="29"/>
  <c r="M23" i="29"/>
  <c r="S23" i="29"/>
  <c r="W23" i="29"/>
  <c r="Z23" i="29"/>
  <c r="J24" i="29"/>
  <c r="M24" i="29"/>
  <c r="P24" i="29"/>
  <c r="S24" i="29"/>
  <c r="W24" i="29"/>
  <c r="Z24" i="29"/>
  <c r="J25" i="29"/>
  <c r="M25" i="29"/>
  <c r="P25" i="29"/>
  <c r="S25" i="29"/>
  <c r="W25" i="29"/>
  <c r="Z25" i="29"/>
  <c r="J26" i="29"/>
  <c r="M26" i="29"/>
  <c r="S26" i="29"/>
  <c r="W26" i="29"/>
  <c r="Z26" i="29"/>
  <c r="J27" i="29"/>
  <c r="M27" i="29"/>
  <c r="P27" i="29"/>
  <c r="S27" i="29"/>
  <c r="W27" i="29"/>
  <c r="Z27" i="29"/>
  <c r="J28" i="29"/>
  <c r="M28" i="29"/>
  <c r="S28" i="29"/>
  <c r="W28" i="29"/>
  <c r="Z28" i="29"/>
  <c r="J29" i="29"/>
  <c r="M29" i="29"/>
  <c r="S29" i="29"/>
  <c r="W29" i="29"/>
  <c r="Z29" i="29"/>
  <c r="J30" i="29"/>
  <c r="M30" i="29"/>
  <c r="P30" i="29"/>
  <c r="S30" i="29"/>
  <c r="W30" i="29"/>
  <c r="Z30" i="29"/>
  <c r="J31" i="29"/>
  <c r="M31" i="29"/>
  <c r="S31" i="29"/>
  <c r="W31" i="29"/>
  <c r="Z31" i="29"/>
  <c r="J32" i="29"/>
  <c r="M32" i="29"/>
  <c r="P32" i="29"/>
  <c r="S32" i="29"/>
  <c r="W32" i="29"/>
  <c r="Z32" i="29"/>
  <c r="J33" i="29"/>
  <c r="M33" i="29"/>
  <c r="P33" i="29"/>
  <c r="S33" i="29"/>
  <c r="W33" i="29"/>
  <c r="Z33" i="29"/>
  <c r="J34" i="29"/>
  <c r="P34" i="29"/>
  <c r="S34" i="29"/>
  <c r="W34" i="29"/>
  <c r="Z34" i="29"/>
  <c r="T9" i="39"/>
  <c r="C16" i="23" s="1"/>
  <c r="D35" i="39"/>
  <c r="D34" i="39"/>
  <c r="D33" i="39"/>
  <c r="D32" i="39"/>
  <c r="D31" i="39"/>
  <c r="D30" i="39"/>
  <c r="D29" i="39"/>
  <c r="D28" i="39"/>
  <c r="D27" i="39"/>
  <c r="D26" i="39"/>
  <c r="D25" i="39"/>
  <c r="D24" i="39"/>
  <c r="D23" i="39"/>
  <c r="D22" i="39"/>
  <c r="D21" i="39"/>
  <c r="D20" i="39"/>
  <c r="D19" i="39"/>
  <c r="D18" i="39"/>
  <c r="D17" i="39"/>
  <c r="D16" i="39"/>
  <c r="D15" i="39"/>
  <c r="D14" i="39"/>
  <c r="D13" i="39"/>
  <c r="D12" i="39"/>
  <c r="D11" i="39"/>
  <c r="D10" i="39"/>
  <c r="C9" i="39"/>
  <c r="C6" i="23" s="1"/>
  <c r="B9" i="39"/>
  <c r="B6" i="23" s="1"/>
  <c r="B19" i="25" l="1"/>
  <c r="J8" i="29"/>
  <c r="B9" i="25"/>
  <c r="W10" i="34"/>
  <c r="J10" i="34"/>
  <c r="G10" i="34"/>
  <c r="S10" i="34"/>
  <c r="D7" i="40"/>
  <c r="E7" i="40"/>
  <c r="D6" i="43"/>
  <c r="E6" i="43"/>
  <c r="Z10" i="34"/>
  <c r="M10" i="34"/>
  <c r="E6" i="24"/>
  <c r="D6" i="24"/>
  <c r="Z8" i="29"/>
  <c r="D5" i="42"/>
  <c r="E5" i="42"/>
  <c r="D6" i="23"/>
  <c r="E6" i="23"/>
  <c r="E8" i="45"/>
  <c r="D8" i="45"/>
  <c r="D10" i="34"/>
  <c r="D8" i="46"/>
  <c r="D9" i="30"/>
  <c r="D8" i="31"/>
  <c r="D8" i="29"/>
  <c r="P8" i="29"/>
  <c r="G8" i="29"/>
  <c r="S8" i="29"/>
  <c r="W8" i="29"/>
  <c r="M8" i="29"/>
  <c r="D9" i="39"/>
  <c r="Z13" i="31"/>
  <c r="W13" i="31"/>
  <c r="W26" i="31" l="1"/>
  <c r="P10" i="31"/>
  <c r="M33" i="31"/>
  <c r="M34" i="31"/>
  <c r="J9" i="31"/>
  <c r="Z11" i="31" l="1"/>
  <c r="Z12" i="31"/>
  <c r="Z15" i="31"/>
  <c r="Z16" i="31"/>
  <c r="Z17" i="31"/>
  <c r="Z18" i="31"/>
  <c r="Z19" i="31"/>
  <c r="Z20" i="31"/>
  <c r="Z21" i="31"/>
  <c r="Z22" i="31"/>
  <c r="Z23" i="31"/>
  <c r="Z25" i="31"/>
  <c r="Z27" i="31"/>
  <c r="Z28" i="31"/>
  <c r="Z29" i="31"/>
  <c r="Z30" i="31"/>
  <c r="Z31" i="31"/>
  <c r="Z32" i="31"/>
  <c r="Z33" i="31"/>
  <c r="Z34" i="31"/>
  <c r="W11" i="31"/>
  <c r="W12" i="31"/>
  <c r="W15" i="31"/>
  <c r="W16" i="31"/>
  <c r="W17" i="31"/>
  <c r="W18" i="31"/>
  <c r="W19" i="31"/>
  <c r="W20" i="31"/>
  <c r="W21" i="31"/>
  <c r="W22" i="31"/>
  <c r="W23" i="31"/>
  <c r="W24" i="31"/>
  <c r="W25" i="31"/>
  <c r="W27" i="31"/>
  <c r="W28" i="31"/>
  <c r="W29" i="31"/>
  <c r="W30" i="31"/>
  <c r="W31" i="31"/>
  <c r="W32" i="31"/>
  <c r="W33" i="31"/>
  <c r="W34" i="31"/>
  <c r="P14" i="31"/>
  <c r="P15" i="31"/>
  <c r="P18" i="31"/>
  <c r="P20" i="31"/>
  <c r="P21" i="31"/>
  <c r="P23" i="31"/>
  <c r="P24" i="31"/>
  <c r="P25" i="31"/>
  <c r="P30" i="31"/>
  <c r="P32" i="31"/>
  <c r="M15" i="31"/>
  <c r="M21" i="31"/>
  <c r="M30" i="31"/>
  <c r="M31" i="31"/>
  <c r="M32" i="31"/>
  <c r="J11" i="31"/>
  <c r="J12" i="31"/>
  <c r="J13" i="31"/>
  <c r="J14" i="31"/>
  <c r="J15" i="31"/>
  <c r="J16" i="31"/>
  <c r="J17" i="31"/>
  <c r="J20" i="31"/>
  <c r="J21" i="31"/>
  <c r="J22" i="31"/>
  <c r="J23" i="31"/>
  <c r="J24" i="31"/>
  <c r="J25" i="31"/>
  <c r="J26" i="31"/>
  <c r="J28" i="31"/>
  <c r="J29" i="31"/>
  <c r="J30" i="31"/>
  <c r="J31" i="31"/>
  <c r="J32" i="31"/>
  <c r="J33" i="31"/>
  <c r="J34" i="31"/>
  <c r="P18" i="39" l="1"/>
  <c r="P19" i="39"/>
  <c r="P20" i="39"/>
  <c r="P21" i="39"/>
  <c r="P30" i="39" l="1"/>
  <c r="S11" i="31" l="1"/>
  <c r="S12" i="31"/>
  <c r="S13" i="31"/>
  <c r="S14" i="31"/>
  <c r="S15" i="31"/>
  <c r="S16" i="31"/>
  <c r="S17" i="31"/>
  <c r="S18" i="31"/>
  <c r="S19" i="31"/>
  <c r="S20" i="31"/>
  <c r="S21" i="31"/>
  <c r="S22" i="31"/>
  <c r="S23" i="31"/>
  <c r="S24" i="31"/>
  <c r="S25" i="31"/>
  <c r="S26" i="31"/>
  <c r="S27" i="31"/>
  <c r="S28" i="31"/>
  <c r="S29" i="31"/>
  <c r="S30" i="31"/>
  <c r="S31" i="31"/>
  <c r="S32" i="31"/>
  <c r="S33" i="31"/>
  <c r="S34" i="31"/>
  <c r="M13" i="31"/>
  <c r="E8" i="44" l="1"/>
  <c r="E8" i="37"/>
  <c r="P12" i="39" l="1"/>
  <c r="J10" i="31" l="1"/>
  <c r="G26" i="31"/>
  <c r="G27" i="31"/>
  <c r="G28" i="31"/>
  <c r="P23" i="30" l="1"/>
  <c r="P24" i="30"/>
  <c r="P25" i="30"/>
  <c r="P26" i="30"/>
  <c r="P27" i="30"/>
  <c r="P28" i="30"/>
  <c r="P29" i="30"/>
  <c r="P30" i="30"/>
  <c r="P31" i="30"/>
  <c r="P33" i="30"/>
  <c r="P34" i="30"/>
  <c r="P35" i="30"/>
  <c r="G24" i="31" l="1"/>
  <c r="G25" i="31"/>
  <c r="G29" i="31"/>
  <c r="G30" i="31"/>
  <c r="P14" i="39"/>
  <c r="P15" i="39"/>
  <c r="P16" i="39"/>
  <c r="P17" i="39"/>
  <c r="P22" i="39"/>
  <c r="P23" i="39"/>
  <c r="P24" i="39"/>
  <c r="P25" i="39"/>
  <c r="P26" i="39"/>
  <c r="P27" i="39"/>
  <c r="P28" i="39"/>
  <c r="P29" i="39"/>
  <c r="P31" i="39"/>
  <c r="P32" i="39"/>
  <c r="P33" i="39"/>
  <c r="P34" i="39"/>
  <c r="P35" i="39"/>
  <c r="Z11" i="30" l="1"/>
  <c r="Z12" i="30"/>
  <c r="Z13" i="30"/>
  <c r="Z14" i="30"/>
  <c r="Z15" i="30"/>
  <c r="Z16" i="30"/>
  <c r="Z17" i="30"/>
  <c r="Z18" i="30"/>
  <c r="Z19" i="30"/>
  <c r="Z20" i="30"/>
  <c r="Z21" i="30"/>
  <c r="Z22" i="30"/>
  <c r="Z23" i="30"/>
  <c r="Z24" i="30"/>
  <c r="Z25" i="30"/>
  <c r="Z26" i="30"/>
  <c r="Z27" i="30"/>
  <c r="Z28" i="30"/>
  <c r="Z29" i="30"/>
  <c r="Z30" i="30"/>
  <c r="Z31" i="30"/>
  <c r="Z32" i="30"/>
  <c r="Z33" i="30"/>
  <c r="Z34" i="30"/>
  <c r="Z35" i="30"/>
  <c r="W11" i="30"/>
  <c r="W12" i="30"/>
  <c r="W13" i="30"/>
  <c r="W14" i="30"/>
  <c r="W15" i="30"/>
  <c r="W16" i="30"/>
  <c r="W17" i="30"/>
  <c r="W18" i="30"/>
  <c r="W19" i="30"/>
  <c r="W20" i="30"/>
  <c r="W21" i="30"/>
  <c r="W22" i="30"/>
  <c r="W23" i="30"/>
  <c r="W24" i="30"/>
  <c r="W25" i="30"/>
  <c r="W26" i="30"/>
  <c r="W27" i="30"/>
  <c r="W28" i="30"/>
  <c r="W29" i="30"/>
  <c r="W30" i="30"/>
  <c r="W31" i="30"/>
  <c r="W32" i="30"/>
  <c r="W33" i="30"/>
  <c r="W34" i="30"/>
  <c r="W35" i="30"/>
  <c r="S11" i="30"/>
  <c r="S12" i="30"/>
  <c r="S13" i="30"/>
  <c r="S14" i="30"/>
  <c r="S15" i="30"/>
  <c r="S16" i="30"/>
  <c r="S17" i="30"/>
  <c r="S18" i="30"/>
  <c r="S19" i="30"/>
  <c r="S20" i="30"/>
  <c r="S21" i="30"/>
  <c r="S22" i="30"/>
  <c r="S23" i="30"/>
  <c r="S24" i="30"/>
  <c r="S25" i="30"/>
  <c r="S26" i="30"/>
  <c r="S27" i="30"/>
  <c r="S28" i="30"/>
  <c r="S29" i="30"/>
  <c r="S30" i="30"/>
  <c r="S31" i="30"/>
  <c r="S32" i="30"/>
  <c r="S33" i="30"/>
  <c r="S34" i="30"/>
  <c r="S35" i="30"/>
  <c r="P11" i="30"/>
  <c r="P12" i="30"/>
  <c r="P13" i="30"/>
  <c r="P14" i="30"/>
  <c r="P15" i="30"/>
  <c r="P16" i="30"/>
  <c r="P17" i="30"/>
  <c r="P18" i="30"/>
  <c r="P19" i="30"/>
  <c r="P20" i="30"/>
  <c r="P21" i="30"/>
  <c r="P22" i="30"/>
  <c r="M12" i="30"/>
  <c r="M13" i="30"/>
  <c r="M14" i="30"/>
  <c r="M15" i="30"/>
  <c r="M16" i="30"/>
  <c r="M17" i="30"/>
  <c r="M18" i="30"/>
  <c r="M19" i="30"/>
  <c r="M20" i="30"/>
  <c r="M21" i="30"/>
  <c r="M22" i="30"/>
  <c r="M23" i="30"/>
  <c r="M24" i="30"/>
  <c r="M25" i="30"/>
  <c r="M26" i="30"/>
  <c r="M27" i="30"/>
  <c r="M28" i="30"/>
  <c r="M29" i="30"/>
  <c r="M30" i="30"/>
  <c r="M31" i="30"/>
  <c r="M32" i="30"/>
  <c r="M33" i="30"/>
  <c r="M34" i="30"/>
  <c r="M35" i="30"/>
  <c r="J12" i="30"/>
  <c r="J13" i="30"/>
  <c r="J14" i="30"/>
  <c r="J15" i="30"/>
  <c r="J16" i="30"/>
  <c r="J17" i="30"/>
  <c r="J18" i="30"/>
  <c r="J19" i="30"/>
  <c r="J20" i="30"/>
  <c r="J21" i="30"/>
  <c r="J22" i="30"/>
  <c r="J23" i="30"/>
  <c r="J24" i="30"/>
  <c r="J25" i="30"/>
  <c r="J26" i="30"/>
  <c r="J27" i="30"/>
  <c r="J28" i="30"/>
  <c r="J29" i="30"/>
  <c r="J30" i="30"/>
  <c r="J31" i="30"/>
  <c r="J32" i="30"/>
  <c r="J33" i="30"/>
  <c r="J34" i="30"/>
  <c r="J35" i="30"/>
  <c r="G12" i="30"/>
  <c r="G13" i="30"/>
  <c r="G14" i="30"/>
  <c r="G15" i="30"/>
  <c r="G16" i="30"/>
  <c r="G17" i="30"/>
  <c r="G18" i="30"/>
  <c r="G19" i="30"/>
  <c r="G20" i="30"/>
  <c r="G21" i="30"/>
  <c r="G22" i="30"/>
  <c r="G23" i="30"/>
  <c r="G24" i="30"/>
  <c r="G25" i="30"/>
  <c r="G26" i="30"/>
  <c r="G27" i="30"/>
  <c r="G28" i="30"/>
  <c r="G29" i="30"/>
  <c r="G30" i="30"/>
  <c r="G31" i="30"/>
  <c r="G32" i="30"/>
  <c r="G33" i="30"/>
  <c r="G34" i="30"/>
  <c r="G35" i="30"/>
  <c r="Z11" i="39" l="1"/>
  <c r="Z12" i="39"/>
  <c r="Z13" i="39"/>
  <c r="Z14" i="39"/>
  <c r="Z15" i="39"/>
  <c r="Z16" i="39"/>
  <c r="Z17" i="39"/>
  <c r="Z18" i="39"/>
  <c r="Z19" i="39"/>
  <c r="Z20" i="39"/>
  <c r="Z21" i="39"/>
  <c r="Z22" i="39"/>
  <c r="Z23" i="39"/>
  <c r="Z24" i="39"/>
  <c r="Z25" i="39"/>
  <c r="Z26" i="39"/>
  <c r="Z27" i="39"/>
  <c r="Z28" i="39"/>
  <c r="Z29" i="39"/>
  <c r="Z30" i="39"/>
  <c r="Z31" i="39"/>
  <c r="Z32" i="39"/>
  <c r="Z33" i="39"/>
  <c r="Z34" i="39"/>
  <c r="Z35" i="39"/>
  <c r="W11" i="39"/>
  <c r="W12" i="39"/>
  <c r="W13" i="39"/>
  <c r="W14" i="39"/>
  <c r="W15" i="39"/>
  <c r="W16" i="39"/>
  <c r="W17" i="39"/>
  <c r="W18" i="39"/>
  <c r="W19" i="39"/>
  <c r="W20" i="39"/>
  <c r="W21" i="39"/>
  <c r="W22" i="39"/>
  <c r="W23" i="39"/>
  <c r="W24" i="39"/>
  <c r="W25" i="39"/>
  <c r="W26" i="39"/>
  <c r="W27" i="39"/>
  <c r="W28" i="39"/>
  <c r="W29" i="39"/>
  <c r="W30" i="39"/>
  <c r="W31" i="39"/>
  <c r="W32" i="39"/>
  <c r="W33" i="39"/>
  <c r="W34" i="39"/>
  <c r="W35" i="39"/>
  <c r="S11" i="39"/>
  <c r="S12" i="39"/>
  <c r="S13" i="39"/>
  <c r="S14" i="39"/>
  <c r="S15" i="39"/>
  <c r="S16" i="39"/>
  <c r="S17" i="39"/>
  <c r="S18" i="39"/>
  <c r="S19" i="39"/>
  <c r="S20" i="39"/>
  <c r="S21" i="39"/>
  <c r="S22" i="39"/>
  <c r="S23" i="39"/>
  <c r="S24" i="39"/>
  <c r="S25" i="39"/>
  <c r="S26" i="39"/>
  <c r="S27" i="39"/>
  <c r="S28" i="39"/>
  <c r="S29" i="39"/>
  <c r="S30" i="39"/>
  <c r="S31" i="39"/>
  <c r="S32" i="39"/>
  <c r="S33" i="39"/>
  <c r="S34" i="39"/>
  <c r="S35" i="39"/>
  <c r="P11" i="39"/>
  <c r="P13" i="39"/>
  <c r="M11" i="39"/>
  <c r="M12" i="39"/>
  <c r="M13" i="39"/>
  <c r="M14" i="39"/>
  <c r="M15" i="39"/>
  <c r="M16" i="39"/>
  <c r="M17" i="39"/>
  <c r="M18" i="39"/>
  <c r="M19" i="39"/>
  <c r="M20" i="39"/>
  <c r="M21" i="39"/>
  <c r="M22" i="39"/>
  <c r="M23" i="39"/>
  <c r="M24" i="39"/>
  <c r="M25" i="39"/>
  <c r="M26" i="39"/>
  <c r="M27" i="39"/>
  <c r="M28" i="39"/>
  <c r="M29" i="39"/>
  <c r="M30" i="39"/>
  <c r="M31" i="39"/>
  <c r="M32" i="39"/>
  <c r="M33" i="39"/>
  <c r="M34" i="39"/>
  <c r="M35" i="39"/>
  <c r="J11" i="39"/>
  <c r="J12" i="39"/>
  <c r="J13" i="39"/>
  <c r="J14" i="39"/>
  <c r="J15" i="39"/>
  <c r="J16" i="39"/>
  <c r="J17" i="39"/>
  <c r="J18" i="39"/>
  <c r="J19" i="39"/>
  <c r="J20" i="39"/>
  <c r="J21" i="39"/>
  <c r="J22" i="39"/>
  <c r="J23" i="39"/>
  <c r="J24" i="39"/>
  <c r="J25" i="39"/>
  <c r="J26" i="39"/>
  <c r="J27" i="39"/>
  <c r="J28" i="39"/>
  <c r="J29" i="39"/>
  <c r="J30" i="39"/>
  <c r="J31" i="39"/>
  <c r="J32" i="39"/>
  <c r="J33" i="39"/>
  <c r="J34" i="39"/>
  <c r="J35" i="39"/>
  <c r="G11" i="39"/>
  <c r="G12" i="39"/>
  <c r="G13" i="39"/>
  <c r="G14" i="39"/>
  <c r="G15" i="39"/>
  <c r="G16" i="39"/>
  <c r="G17" i="39"/>
  <c r="G18" i="39"/>
  <c r="G19" i="39"/>
  <c r="G20" i="39"/>
  <c r="G21" i="39"/>
  <c r="G22" i="39"/>
  <c r="G23" i="39"/>
  <c r="G24" i="39"/>
  <c r="G25" i="39"/>
  <c r="G26" i="39"/>
  <c r="G27" i="39"/>
  <c r="G28" i="39"/>
  <c r="G29" i="39"/>
  <c r="G30" i="39"/>
  <c r="G31" i="39"/>
  <c r="G32" i="39"/>
  <c r="G33" i="39"/>
  <c r="G34" i="39"/>
  <c r="G35" i="39"/>
  <c r="Y8" i="47" l="1"/>
  <c r="X8" i="47"/>
  <c r="F20" i="45" s="1"/>
  <c r="V8" i="47"/>
  <c r="U8" i="47"/>
  <c r="F19" i="45" s="1"/>
  <c r="R8" i="47"/>
  <c r="G13" i="45" s="1"/>
  <c r="Q8" i="47"/>
  <c r="F13" i="45" s="1"/>
  <c r="O8" i="47"/>
  <c r="N8" i="47"/>
  <c r="F12" i="45" s="1"/>
  <c r="L8" i="47"/>
  <c r="G11" i="45" s="1"/>
  <c r="K8" i="47"/>
  <c r="F11" i="45" s="1"/>
  <c r="I8" i="47"/>
  <c r="H8" i="47"/>
  <c r="F10" i="45" s="1"/>
  <c r="F8" i="47"/>
  <c r="G9" i="45" s="1"/>
  <c r="E8" i="47"/>
  <c r="F9" i="45" s="1"/>
  <c r="Y8" i="46"/>
  <c r="X8" i="46"/>
  <c r="B20" i="45" s="1"/>
  <c r="V8" i="46"/>
  <c r="C19" i="45" s="1"/>
  <c r="U8" i="46"/>
  <c r="B19" i="45" s="1"/>
  <c r="R8" i="46"/>
  <c r="Q8" i="46"/>
  <c r="B13" i="45" s="1"/>
  <c r="O8" i="46"/>
  <c r="C12" i="45" s="1"/>
  <c r="N8" i="46"/>
  <c r="B12" i="45" s="1"/>
  <c r="L8" i="46"/>
  <c r="C11" i="45" s="1"/>
  <c r="K8" i="46"/>
  <c r="B11" i="45" s="1"/>
  <c r="I8" i="46"/>
  <c r="C10" i="45" s="1"/>
  <c r="H8" i="46"/>
  <c r="B10" i="45" s="1"/>
  <c r="F8" i="46"/>
  <c r="E8" i="46"/>
  <c r="B9" i="45" s="1"/>
  <c r="K8" i="44"/>
  <c r="J8" i="44"/>
  <c r="H8" i="44"/>
  <c r="D14" i="25" s="1"/>
  <c r="G8" i="44"/>
  <c r="F8" i="44"/>
  <c r="D8" i="44"/>
  <c r="C8" i="44"/>
  <c r="D10" i="25" s="1"/>
  <c r="K8" i="37"/>
  <c r="C21" i="25" s="1"/>
  <c r="J8" i="37"/>
  <c r="C20" i="25" s="1"/>
  <c r="H8" i="37"/>
  <c r="C14" i="25" s="1"/>
  <c r="G8" i="37"/>
  <c r="C13" i="25" s="1"/>
  <c r="F8" i="37"/>
  <c r="C12" i="25" s="1"/>
  <c r="D8" i="37"/>
  <c r="C8" i="37"/>
  <c r="C10" i="25" s="1"/>
  <c r="Z10" i="30"/>
  <c r="W10" i="30"/>
  <c r="S10" i="30"/>
  <c r="P10" i="30"/>
  <c r="M10" i="30"/>
  <c r="M11" i="30"/>
  <c r="J10" i="30"/>
  <c r="J11" i="30"/>
  <c r="G10" i="30"/>
  <c r="G11" i="30"/>
  <c r="Y9" i="30"/>
  <c r="C19" i="40" s="1"/>
  <c r="X9" i="30"/>
  <c r="B19" i="40" s="1"/>
  <c r="V9" i="30"/>
  <c r="C18" i="40" s="1"/>
  <c r="U9" i="30"/>
  <c r="B18" i="40" s="1"/>
  <c r="R9" i="30"/>
  <c r="Q9" i="30"/>
  <c r="B12" i="40" s="1"/>
  <c r="O9" i="30"/>
  <c r="N9" i="30"/>
  <c r="B11" i="40" s="1"/>
  <c r="L9" i="30"/>
  <c r="C10" i="40" s="1"/>
  <c r="K9" i="30"/>
  <c r="B10" i="40" s="1"/>
  <c r="I9" i="30"/>
  <c r="C9" i="40" s="1"/>
  <c r="H9" i="30"/>
  <c r="B9" i="40" s="1"/>
  <c r="F9" i="30"/>
  <c r="E9" i="30"/>
  <c r="B8" i="40" s="1"/>
  <c r="G34" i="31"/>
  <c r="Z9" i="31"/>
  <c r="Z10" i="31"/>
  <c r="W9" i="31"/>
  <c r="W10" i="31"/>
  <c r="S9" i="31"/>
  <c r="S10" i="31"/>
  <c r="P9" i="31"/>
  <c r="G9" i="31"/>
  <c r="G10" i="31"/>
  <c r="G11" i="31"/>
  <c r="G12" i="31"/>
  <c r="G13" i="31"/>
  <c r="G14" i="31"/>
  <c r="G15" i="31"/>
  <c r="G16" i="31"/>
  <c r="G17" i="31"/>
  <c r="G18" i="31"/>
  <c r="G19" i="31"/>
  <c r="G20" i="31"/>
  <c r="G21" i="31"/>
  <c r="G22" i="31"/>
  <c r="G23" i="31"/>
  <c r="G31" i="31"/>
  <c r="G32" i="31"/>
  <c r="G33" i="31"/>
  <c r="Y8" i="31"/>
  <c r="C18" i="43" s="1"/>
  <c r="X8" i="31"/>
  <c r="B18" i="43" s="1"/>
  <c r="V8" i="31"/>
  <c r="U8" i="31"/>
  <c r="B17" i="43" s="1"/>
  <c r="R8" i="31"/>
  <c r="C11" i="43" s="1"/>
  <c r="Q8" i="31"/>
  <c r="B11" i="43" s="1"/>
  <c r="O8" i="31"/>
  <c r="C10" i="43" s="1"/>
  <c r="N8" i="31"/>
  <c r="L8" i="31"/>
  <c r="C9" i="43" s="1"/>
  <c r="K8" i="31"/>
  <c r="B9" i="43" s="1"/>
  <c r="I8" i="31"/>
  <c r="H8" i="31"/>
  <c r="B8" i="43" s="1"/>
  <c r="F8" i="31"/>
  <c r="C7" i="43" s="1"/>
  <c r="E8" i="31"/>
  <c r="B7" i="43" s="1"/>
  <c r="B18" i="24"/>
  <c r="B17" i="24"/>
  <c r="C11" i="24"/>
  <c r="B11" i="24"/>
  <c r="B10" i="24"/>
  <c r="B9" i="24"/>
  <c r="C8" i="24"/>
  <c r="C7" i="24"/>
  <c r="B7" i="24"/>
  <c r="C17" i="42"/>
  <c r="B17" i="42"/>
  <c r="C16" i="42"/>
  <c r="B16" i="42"/>
  <c r="B10" i="42"/>
  <c r="C9" i="42"/>
  <c r="B9" i="42"/>
  <c r="C8" i="42"/>
  <c r="B8" i="42"/>
  <c r="C7" i="42"/>
  <c r="B7" i="42"/>
  <c r="B6" i="42"/>
  <c r="Z10" i="39"/>
  <c r="W10" i="39"/>
  <c r="S10" i="39"/>
  <c r="P10" i="39"/>
  <c r="M10" i="39"/>
  <c r="J10" i="39"/>
  <c r="G10" i="39"/>
  <c r="Y9" i="39"/>
  <c r="C18" i="23" s="1"/>
  <c r="X9" i="39"/>
  <c r="V9" i="39"/>
  <c r="U9" i="39"/>
  <c r="B17" i="23" s="1"/>
  <c r="R9" i="39"/>
  <c r="C11" i="23" s="1"/>
  <c r="Q9" i="39"/>
  <c r="B11" i="23" s="1"/>
  <c r="O9" i="39"/>
  <c r="C10" i="23" s="1"/>
  <c r="N9" i="39"/>
  <c r="B10" i="23" s="1"/>
  <c r="L9" i="39"/>
  <c r="C9" i="23" s="1"/>
  <c r="K9" i="39"/>
  <c r="B9" i="23" s="1"/>
  <c r="I9" i="39"/>
  <c r="C8" i="23" s="1"/>
  <c r="H9" i="39"/>
  <c r="B8" i="23" s="1"/>
  <c r="F9" i="39"/>
  <c r="E9" i="39"/>
  <c r="B7" i="23" s="1"/>
  <c r="B10" i="25" l="1"/>
  <c r="B14" i="25"/>
  <c r="G9" i="39"/>
  <c r="D19" i="40"/>
  <c r="E19" i="40"/>
  <c r="D18" i="40"/>
  <c r="E18" i="40"/>
  <c r="D10" i="40"/>
  <c r="E10" i="40"/>
  <c r="D9" i="40"/>
  <c r="E9" i="40"/>
  <c r="W8" i="31"/>
  <c r="B8" i="24"/>
  <c r="E8" i="24" s="1"/>
  <c r="Z9" i="39"/>
  <c r="I11" i="45"/>
  <c r="P8" i="47"/>
  <c r="J8" i="47"/>
  <c r="G8" i="47"/>
  <c r="D21" i="25"/>
  <c r="B21" i="25" s="1"/>
  <c r="Z9" i="30"/>
  <c r="J9" i="30"/>
  <c r="J8" i="31"/>
  <c r="C6" i="42"/>
  <c r="D6" i="42" s="1"/>
  <c r="E17" i="42"/>
  <c r="B18" i="23"/>
  <c r="S8" i="46"/>
  <c r="G8" i="46"/>
  <c r="C17" i="43"/>
  <c r="E17" i="43" s="1"/>
  <c r="Z8" i="31"/>
  <c r="D18" i="43"/>
  <c r="P8" i="31"/>
  <c r="C8" i="43"/>
  <c r="D8" i="43" s="1"/>
  <c r="D7" i="43"/>
  <c r="E18" i="43"/>
  <c r="D11" i="43"/>
  <c r="E11" i="43"/>
  <c r="S8" i="31"/>
  <c r="E9" i="43"/>
  <c r="D9" i="43"/>
  <c r="B10" i="43"/>
  <c r="M8" i="31"/>
  <c r="E7" i="43"/>
  <c r="G8" i="31"/>
  <c r="E7" i="24"/>
  <c r="C18" i="24"/>
  <c r="C17" i="24"/>
  <c r="D11" i="24"/>
  <c r="E11" i="24"/>
  <c r="C10" i="24"/>
  <c r="C9" i="24"/>
  <c r="D7" i="24"/>
  <c r="Z8" i="46"/>
  <c r="C20" i="45"/>
  <c r="D19" i="45"/>
  <c r="E19" i="45"/>
  <c r="W8" i="46"/>
  <c r="C13" i="45"/>
  <c r="D13" i="45" s="1"/>
  <c r="E12" i="45"/>
  <c r="D12" i="45"/>
  <c r="P8" i="46"/>
  <c r="E11" i="45"/>
  <c r="D11" i="45"/>
  <c r="M8" i="46"/>
  <c r="E10" i="45"/>
  <c r="D10" i="45"/>
  <c r="J8" i="46"/>
  <c r="C9" i="45"/>
  <c r="D20" i="25"/>
  <c r="B20" i="25" s="1"/>
  <c r="D13" i="25"/>
  <c r="B13" i="25" s="1"/>
  <c r="D12" i="25"/>
  <c r="B12" i="25" s="1"/>
  <c r="D11" i="25"/>
  <c r="Z8" i="47"/>
  <c r="W8" i="47"/>
  <c r="H13" i="45"/>
  <c r="M8" i="47"/>
  <c r="H11" i="45"/>
  <c r="H9" i="45"/>
  <c r="G19" i="45"/>
  <c r="G20" i="45"/>
  <c r="S8" i="47"/>
  <c r="G12" i="45"/>
  <c r="G10" i="45"/>
  <c r="I9" i="45"/>
  <c r="C11" i="25"/>
  <c r="S9" i="30"/>
  <c r="P9" i="30"/>
  <c r="G9" i="30"/>
  <c r="W9" i="30"/>
  <c r="C12" i="40"/>
  <c r="E12" i="40" s="1"/>
  <c r="C11" i="40"/>
  <c r="D11" i="40" s="1"/>
  <c r="M9" i="30"/>
  <c r="C8" i="40"/>
  <c r="E8" i="40" s="1"/>
  <c r="D17" i="42"/>
  <c r="C10" i="42"/>
  <c r="E10" i="42" s="1"/>
  <c r="E16" i="42"/>
  <c r="D16" i="42"/>
  <c r="D8" i="42"/>
  <c r="E8" i="42"/>
  <c r="D7" i="42"/>
  <c r="W9" i="39"/>
  <c r="C17" i="23"/>
  <c r="S9" i="39"/>
  <c r="P9" i="39"/>
  <c r="M9" i="39"/>
  <c r="J9" i="39"/>
  <c r="C7" i="23"/>
  <c r="I13" i="45"/>
  <c r="D9" i="42"/>
  <c r="E9" i="42"/>
  <c r="E7" i="42"/>
  <c r="B11" i="25" l="1"/>
  <c r="E13" i="45"/>
  <c r="D8" i="40"/>
  <c r="D12" i="40"/>
  <c r="E10" i="24"/>
  <c r="D10" i="24"/>
  <c r="E11" i="40"/>
  <c r="D17" i="43"/>
  <c r="D8" i="24"/>
  <c r="E8" i="43"/>
  <c r="E6" i="42"/>
  <c r="E10" i="43"/>
  <c r="D10" i="43"/>
  <c r="D18" i="24"/>
  <c r="E18" i="24"/>
  <c r="E17" i="24"/>
  <c r="D17" i="24"/>
  <c r="E9" i="24"/>
  <c r="D9" i="24"/>
  <c r="E20" i="45"/>
  <c r="D20" i="45"/>
  <c r="E9" i="45"/>
  <c r="D9" i="45"/>
  <c r="H19" i="45"/>
  <c r="I19" i="45"/>
  <c r="H20" i="45"/>
  <c r="I20" i="45"/>
  <c r="I12" i="45"/>
  <c r="H12" i="45"/>
  <c r="I10" i="45"/>
  <c r="H10" i="45"/>
  <c r="D10" i="42"/>
  <c r="E17" i="23"/>
  <c r="E18" i="23"/>
  <c r="E10" i="23"/>
  <c r="E11" i="23"/>
  <c r="E9" i="23"/>
  <c r="E8" i="23"/>
  <c r="E7" i="23"/>
  <c r="D17" i="23"/>
  <c r="D18" i="23"/>
  <c r="D8" i="23"/>
  <c r="D9" i="23"/>
  <c r="D10" i="23"/>
  <c r="D11" i="23"/>
  <c r="D7" i="23"/>
</calcChain>
</file>

<file path=xl/sharedStrings.xml><?xml version="1.0" encoding="utf-8"?>
<sst xmlns="http://schemas.openxmlformats.org/spreadsheetml/2006/main" count="752" uniqueCount="127">
  <si>
    <t>Показник</t>
  </si>
  <si>
    <t>зміна значення</t>
  </si>
  <si>
    <t>%</t>
  </si>
  <si>
    <t>А</t>
  </si>
  <si>
    <t>Станом на:</t>
  </si>
  <si>
    <t>особи</t>
  </si>
  <si>
    <t>Мали статус безробітного</t>
  </si>
  <si>
    <t>Брали участь у громадських та інших роботах тимчасового характеру</t>
  </si>
  <si>
    <t>Кількість безробітних, охоплених профорієнтаційними послугами</t>
  </si>
  <si>
    <t>Проходили                                         професійне навчання</t>
  </si>
  <si>
    <t>Всього брали участь у громадських роботах та інших роботах тимчасового характеру</t>
  </si>
  <si>
    <t>Мали статус безробітного                         на кінець періоду</t>
  </si>
  <si>
    <t>Проходили профнавчання</t>
  </si>
  <si>
    <t>з них, отримують допомогу по безробіттю</t>
  </si>
  <si>
    <t>Мають статус безробітного на кінець періоду</t>
  </si>
  <si>
    <t>з них, отримують                                                                     допомогу по безробіттю</t>
  </si>
  <si>
    <t>Всього брали участь у громадських та інших роботах тимчасового характеру</t>
  </si>
  <si>
    <t>2020</t>
  </si>
  <si>
    <t>(за місцем проживання)</t>
  </si>
  <si>
    <t>Мешканці міських поселень</t>
  </si>
  <si>
    <t xml:space="preserve">Мешканці сільської місцевості </t>
  </si>
  <si>
    <t xml:space="preserve"> (відповідно до постанови КМУ від 01.10.2014  № 509) </t>
  </si>
  <si>
    <r>
      <t xml:space="preserve"> </t>
    </r>
    <r>
      <rPr>
        <b/>
        <u/>
        <sz val="19"/>
        <rFont val="Times New Roman"/>
        <family val="1"/>
        <charset val="204"/>
      </rPr>
      <t>молоді у віці до 35 років</t>
    </r>
  </si>
  <si>
    <r>
      <t xml:space="preserve"> </t>
    </r>
    <r>
      <rPr>
        <b/>
        <u/>
        <sz val="19"/>
        <rFont val="Times New Roman"/>
        <family val="1"/>
        <charset val="204"/>
      </rPr>
      <t>(за гендерною ознакою)</t>
    </r>
  </si>
  <si>
    <t>2021</t>
  </si>
  <si>
    <t>Полтавська область</t>
  </si>
  <si>
    <t>В.Багачанська районна філія</t>
  </si>
  <si>
    <t>Гадяцька міськрайонна філія</t>
  </si>
  <si>
    <t>Глобинська районна філія</t>
  </si>
  <si>
    <t>Гребінківська районна філія</t>
  </si>
  <si>
    <t>Диканська районна філія</t>
  </si>
  <si>
    <t>Зіньківська районна філія</t>
  </si>
  <si>
    <t>Карлівська районна філія</t>
  </si>
  <si>
    <t>Кобеляцька районна філія</t>
  </si>
  <si>
    <t>Козельщинська районна філія</t>
  </si>
  <si>
    <t>Котелевська районна філія</t>
  </si>
  <si>
    <t>Лохвицька районна філія</t>
  </si>
  <si>
    <t>Машівська районна філія</t>
  </si>
  <si>
    <t>Н.Санжарська районна філія</t>
  </si>
  <si>
    <t>Оржицькарайонна філія</t>
  </si>
  <si>
    <t>Пирятинська районна філія</t>
  </si>
  <si>
    <t>Решетилівська районна філія</t>
  </si>
  <si>
    <t>Семенівська районна філія</t>
  </si>
  <si>
    <t>Хорольська районна філія</t>
  </si>
  <si>
    <t>Чорнухинська районна філія</t>
  </si>
  <si>
    <t>Чутівська районна філія</t>
  </si>
  <si>
    <t>Шишацька районна філія</t>
  </si>
  <si>
    <t>Полтавська міськрайонна філія</t>
  </si>
  <si>
    <t>Кременчуцький МРЦЗ</t>
  </si>
  <si>
    <t>Лубенська міськрайонна філія</t>
  </si>
  <si>
    <t>Миргородська міськрайонна філія</t>
  </si>
  <si>
    <t>Горішньоплавнівська міська філія</t>
  </si>
  <si>
    <t xml:space="preserve"> + (-)                            осіб</t>
  </si>
  <si>
    <t xml:space="preserve"> + (-)                       осіб</t>
  </si>
  <si>
    <t>Мали статус безробітного,  осіб</t>
  </si>
  <si>
    <t>Проходили професійне навчання,  осіб</t>
  </si>
  <si>
    <t>Брали участь у громадських та інших роботах тимчасового характеру,  осіб</t>
  </si>
  <si>
    <t>Кількість безробітних, охоплених профорієнтаційними послугами,  осіб</t>
  </si>
  <si>
    <t>Мали статус безробітного, осіб</t>
  </si>
  <si>
    <t>Отримували допомогу по безробіттю, осіб</t>
  </si>
  <si>
    <r>
      <t xml:space="preserve">Надання послуг Полтавською обласною службою зайнятості                                               </t>
    </r>
    <r>
      <rPr>
        <b/>
        <u/>
        <sz val="19"/>
        <rFont val="Times New Roman"/>
        <family val="1"/>
        <charset val="204"/>
      </rPr>
      <t>особам з інвалідністю</t>
    </r>
  </si>
  <si>
    <r>
      <t xml:space="preserve">Надання послуг Полтавською обласною службою зайнятості                                                                               </t>
    </r>
    <r>
      <rPr>
        <b/>
        <u/>
        <sz val="19"/>
        <rFont val="Times New Roman"/>
        <family val="1"/>
        <charset val="204"/>
      </rPr>
      <t xml:space="preserve"> внутрішньо переміщеним особам, </t>
    </r>
    <r>
      <rPr>
        <b/>
        <sz val="19"/>
        <rFont val="Times New Roman"/>
        <family val="1"/>
        <charset val="204"/>
      </rPr>
      <t>що отримали довідку про взяття на облік</t>
    </r>
  </si>
  <si>
    <t xml:space="preserve">Надання послуг Полтавською обласною службою зайнятості </t>
  </si>
  <si>
    <t>Надання послуг Полтавською обласною службою зайнятості громадянам</t>
  </si>
  <si>
    <t xml:space="preserve"> + (-)                             осіб</t>
  </si>
  <si>
    <t xml:space="preserve"> + (-)                        осіб</t>
  </si>
  <si>
    <t>Надання послуг Полтавською обласною службою зайнятості</t>
  </si>
  <si>
    <t>Інформація про надання послуг Полтавською обласною службою зайнятості</t>
  </si>
  <si>
    <r>
      <t>Надання послуг Полтавською обласною службою зайнятості особам,                                                                         що</t>
    </r>
    <r>
      <rPr>
        <b/>
        <u/>
        <sz val="19"/>
        <rFont val="Times New Roman"/>
        <family val="1"/>
        <charset val="204"/>
      </rPr>
      <t xml:space="preserve"> мають додаткові гарантії у сприянні працевлаштуванн</t>
    </r>
    <r>
      <rPr>
        <b/>
        <sz val="19"/>
        <rFont val="Times New Roman"/>
        <family val="1"/>
        <charset val="204"/>
      </rPr>
      <t xml:space="preserve">ю                                                            </t>
    </r>
    <r>
      <rPr>
        <sz val="19"/>
        <rFont val="Times New Roman"/>
        <family val="1"/>
        <charset val="204"/>
      </rPr>
      <t>(відповідно до статті 14 ЗУ "Про зайнятіть населення")</t>
    </r>
  </si>
  <si>
    <t>-</t>
  </si>
  <si>
    <t>жінки</t>
  </si>
  <si>
    <t>чоловіки</t>
  </si>
  <si>
    <t>з них:</t>
  </si>
  <si>
    <t>Усього</t>
  </si>
  <si>
    <t>Чисельність працевлаш-тованих безробітних</t>
  </si>
  <si>
    <t>Проходили проф-навчання</t>
  </si>
  <si>
    <t xml:space="preserve">Всього отримали роботу                        </t>
  </si>
  <si>
    <t xml:space="preserve">Всього отримали роботу                              </t>
  </si>
  <si>
    <t xml:space="preserve">Всього отримали роботу                       </t>
  </si>
  <si>
    <t xml:space="preserve">Всього отримали роботу                         </t>
  </si>
  <si>
    <t>Мали статус безробітного                                     протягом періоду</t>
  </si>
  <si>
    <t>Всього отримали роботу</t>
  </si>
  <si>
    <t>Всього отримали роботу, осіб</t>
  </si>
  <si>
    <t xml:space="preserve">Всього отримали роботу                             </t>
  </si>
  <si>
    <t>Мали статус безробітного у звітному періоді</t>
  </si>
  <si>
    <t>Мали статус безробітного                                     протягом періоді</t>
  </si>
  <si>
    <t xml:space="preserve">Отримували послуги </t>
  </si>
  <si>
    <t>Отримували послуги на кінець періоду*</t>
  </si>
  <si>
    <t>2021 р.</t>
  </si>
  <si>
    <r>
      <t xml:space="preserve">* У зв’язку із набранням чинності </t>
    </r>
    <r>
      <rPr>
        <b/>
        <i/>
        <sz val="10"/>
        <rFont val="Times New Roman Cyr"/>
        <charset val="204"/>
      </rPr>
      <t>постанови Кабінету Міністрів України від 10.03.2021 № 191,</t>
    </r>
    <r>
      <rPr>
        <i/>
        <sz val="10"/>
        <rFont val="Times New Roman Cyr"/>
        <charset val="204"/>
      </rPr>
      <t xml:space="preserve"> 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 </t>
    </r>
    <r>
      <rPr>
        <b/>
        <i/>
        <sz val="10"/>
        <rFont val="Times New Roman Cyr"/>
        <charset val="204"/>
      </rPr>
      <t>не можуть бути порівнянні з відповідними даними минулого року.</t>
    </r>
  </si>
  <si>
    <t>Отримували послуги</t>
  </si>
  <si>
    <t>2021*</t>
  </si>
  <si>
    <t>2020 р.</t>
  </si>
  <si>
    <t>х</t>
  </si>
  <si>
    <t>Отримали послуги, тис. осіб</t>
  </si>
  <si>
    <t>Отримали послуги, тис. осіб *</t>
  </si>
  <si>
    <r>
      <t>Надання послуг Полтавською обласною службою зайнятості                                   громадянам</t>
    </r>
    <r>
      <rPr>
        <b/>
        <u/>
        <sz val="19"/>
        <rFont val="Times New Roman"/>
        <family val="1"/>
        <charset val="204"/>
      </rPr>
      <t xml:space="preserve"> з числа військовослужбовців, які брали участь в антитерористичній операції  </t>
    </r>
    <r>
      <rPr>
        <b/>
        <sz val="19"/>
        <rFont val="Times New Roman"/>
        <family val="1"/>
        <charset val="204"/>
      </rPr>
      <t>(операції об'єднаних сил)</t>
    </r>
  </si>
  <si>
    <t xml:space="preserve">Отримали послуги, тис. осіб </t>
  </si>
  <si>
    <t>Отримували послуги на кінець періоду</t>
  </si>
  <si>
    <t>Отримували послуги на кінець періоду *</t>
  </si>
  <si>
    <t xml:space="preserve"> Отримували послуги на кінець періоду *</t>
  </si>
  <si>
    <t>Кількість безробітних, охоплених профорієнтацій-ними послугами</t>
  </si>
  <si>
    <t xml:space="preserve">(відповідно до статті 14  ЗУ "Про зайнятіть населення")  </t>
  </si>
  <si>
    <t xml:space="preserve">    Надання послуг Полтавською обласною службою зайнятості особам, </t>
  </si>
  <si>
    <r>
      <t xml:space="preserve">    Надання послуг Полтавською обласною службою зайнятості                                                                                                                                                                          </t>
    </r>
    <r>
      <rPr>
        <b/>
        <u/>
        <sz val="16"/>
        <rFont val="Times New Roman Cyr"/>
        <charset val="204"/>
      </rPr>
      <t xml:space="preserve"> </t>
    </r>
  </si>
  <si>
    <t xml:space="preserve">з числа військовослужбовців, які брали участь в антитерористичній операції    </t>
  </si>
  <si>
    <r>
      <t>Надання послуг Полтавської обласної служби зайнятості особам</t>
    </r>
    <r>
      <rPr>
        <b/>
        <sz val="16"/>
        <rFont val="Times New Roman"/>
        <family val="1"/>
        <charset val="204"/>
      </rPr>
      <t xml:space="preserve">                                                                                                                       </t>
    </r>
  </si>
  <si>
    <t xml:space="preserve">(відповідно до постанови КМУ від 01.10.2014  № 509) </t>
  </si>
  <si>
    <r>
      <t xml:space="preserve">  Надання послуг Полтавською обласною службою зайнятості </t>
    </r>
    <r>
      <rPr>
        <b/>
        <u/>
        <sz val="16"/>
        <rFont val="Times New Roman Cyr"/>
        <family val="1"/>
        <charset val="204"/>
      </rPr>
      <t>внутрішньо переміщеним особам</t>
    </r>
    <r>
      <rPr>
        <b/>
        <sz val="16"/>
        <rFont val="Times New Roman Cyr"/>
        <family val="1"/>
        <charset val="204"/>
      </rPr>
      <t xml:space="preserve">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</si>
  <si>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Надання послуг Полтавською обласною службою зайнятості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u/>
        <sz val="14"/>
        <rFont val="Times New Roman"/>
        <family val="1"/>
        <charset val="204"/>
      </rPr>
      <t/>
    </r>
  </si>
  <si>
    <t xml:space="preserve">Надання послуг Полтавською обласною службою зайнятості                                                                                                                                                             </t>
  </si>
  <si>
    <t xml:space="preserve">Надання послуг Полтавською обласною службою зайнятості                                                                                                                               </t>
  </si>
  <si>
    <t xml:space="preserve">  1січня             2021 р.</t>
  </si>
  <si>
    <t xml:space="preserve">  1січня              2022 р.</t>
  </si>
  <si>
    <t>Станом на 1.01.2022:</t>
  </si>
  <si>
    <t>2020 рік</t>
  </si>
  <si>
    <t>2021 рік</t>
  </si>
  <si>
    <r>
      <t xml:space="preserve">що </t>
    </r>
    <r>
      <rPr>
        <b/>
        <u/>
        <sz val="16"/>
        <rFont val="Times New Roman Cyr"/>
        <charset val="204"/>
      </rPr>
      <t>мають додаткові гарантії у сприянні працевлаштуванню</t>
    </r>
    <r>
      <rPr>
        <b/>
        <sz val="16"/>
        <rFont val="Times New Roman Cyr"/>
        <family val="1"/>
        <charset val="204"/>
      </rPr>
      <t xml:space="preserve">  у  2020-2021 рр. </t>
    </r>
  </si>
  <si>
    <r>
      <rPr>
        <b/>
        <u/>
        <sz val="16"/>
        <rFont val="Times New Roman Cyr"/>
        <charset val="204"/>
      </rPr>
      <t xml:space="preserve">особам з інвалідністю </t>
    </r>
    <r>
      <rPr>
        <b/>
        <sz val="16"/>
        <rFont val="Times New Roman Cyr"/>
        <family val="1"/>
        <charset val="204"/>
      </rPr>
      <t xml:space="preserve"> у 2020-2021 рр.</t>
    </r>
  </si>
  <si>
    <t xml:space="preserve"> (операції об'єднаних сил) у   2020-2021 рр.</t>
  </si>
  <si>
    <t xml:space="preserve">що отримали довідку  про взяття на облік   у  2020-2021 рр. </t>
  </si>
  <si>
    <r>
      <rPr>
        <b/>
        <u/>
        <sz val="16"/>
        <rFont val="Times New Roman"/>
        <family val="1"/>
        <charset val="204"/>
      </rPr>
      <t>молоді у віці до 35 років</t>
    </r>
    <r>
      <rPr>
        <b/>
        <sz val="16"/>
        <rFont val="Times New Roman"/>
        <family val="1"/>
        <charset val="204"/>
      </rPr>
      <t xml:space="preserve">  у  2020-2021 рр.</t>
    </r>
  </si>
  <si>
    <t>у  2021 році</t>
  </si>
  <si>
    <r>
      <rPr>
        <b/>
        <u/>
        <sz val="16"/>
        <rFont val="Times New Roman"/>
        <family val="1"/>
        <charset val="204"/>
      </rPr>
      <t xml:space="preserve"> жінкам</t>
    </r>
    <r>
      <rPr>
        <b/>
        <sz val="16"/>
        <rFont val="Times New Roman"/>
        <family val="1"/>
        <charset val="204"/>
      </rPr>
      <t xml:space="preserve"> у  2021 році</t>
    </r>
  </si>
  <si>
    <r>
      <rPr>
        <b/>
        <u/>
        <sz val="16"/>
        <rFont val="Times New Roman"/>
        <family val="1"/>
        <charset val="204"/>
      </rPr>
      <t>чоловікам</t>
    </r>
    <r>
      <rPr>
        <b/>
        <sz val="16"/>
        <rFont val="Times New Roman"/>
        <family val="1"/>
        <charset val="204"/>
      </rPr>
      <t xml:space="preserve"> у  2021 році</t>
    </r>
  </si>
  <si>
    <r>
      <t xml:space="preserve">особам з числа </t>
    </r>
    <r>
      <rPr>
        <b/>
        <u/>
        <sz val="16"/>
        <rFont val="Times New Roman"/>
        <family val="1"/>
        <charset val="204"/>
      </rPr>
      <t xml:space="preserve">мешканців міської місцевості </t>
    </r>
    <r>
      <rPr>
        <b/>
        <sz val="16"/>
        <rFont val="Times New Roman"/>
        <family val="1"/>
        <charset val="204"/>
      </rPr>
      <t>у  2020 - 2021 рр.</t>
    </r>
  </si>
  <si>
    <r>
      <t xml:space="preserve">особам з числа </t>
    </r>
    <r>
      <rPr>
        <b/>
        <u/>
        <sz val="16"/>
        <rFont val="Times New Roman"/>
        <family val="1"/>
        <charset val="204"/>
      </rPr>
      <t>мешканців сільської місцевості</t>
    </r>
    <r>
      <rPr>
        <b/>
        <sz val="16"/>
        <rFont val="Times New Roman"/>
        <family val="1"/>
        <charset val="204"/>
      </rPr>
      <t xml:space="preserve">  у  2020 - 2021 рр.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</si>
</sst>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58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9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20"/>
      <name val="Times New Roman"/>
      <family val="1"/>
      <charset val="204"/>
    </font>
    <font>
      <i/>
      <sz val="12"/>
      <name val="Times New Roman"/>
      <family val="1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2"/>
      <name val="Times New Roman Cyr"/>
      <family val="1"/>
      <charset val="204"/>
    </font>
    <font>
      <i/>
      <sz val="11"/>
      <name val="Times New Roman Cyr"/>
      <charset val="204"/>
    </font>
    <font>
      <sz val="10"/>
      <name val="Times New Roman CYR"/>
      <family val="1"/>
      <charset val="204"/>
    </font>
    <font>
      <sz val="10"/>
      <name val="Times New Roman Cyr"/>
      <charset val="204"/>
    </font>
    <font>
      <sz val="11"/>
      <name val="Times New Roman Cyr"/>
      <charset val="204"/>
    </font>
    <font>
      <sz val="16"/>
      <color rgb="FFFF0000"/>
      <name val="Times New Roman"/>
      <family val="1"/>
      <charset val="204"/>
    </font>
    <font>
      <b/>
      <sz val="11"/>
      <name val="Times New Roman Cyr"/>
      <charset val="204"/>
    </font>
    <font>
      <b/>
      <u/>
      <sz val="16"/>
      <name val="Times New Roman"/>
      <family val="1"/>
      <charset val="204"/>
    </font>
    <font>
      <sz val="12"/>
      <name val="Times New Roman Cyr"/>
    </font>
    <font>
      <b/>
      <i/>
      <sz val="12"/>
      <name val="Times New Roman Cyr"/>
      <charset val="204"/>
    </font>
    <font>
      <b/>
      <sz val="11"/>
      <name val="Times New Roman Cyr"/>
      <family val="1"/>
      <charset val="204"/>
    </font>
    <font>
      <b/>
      <sz val="8"/>
      <name val="Times New Roman Cyr"/>
      <family val="1"/>
      <charset val="204"/>
    </font>
    <font>
      <sz val="11"/>
      <name val="Times New Roman Cyr"/>
      <family val="1"/>
      <charset val="204"/>
    </font>
    <font>
      <sz val="8"/>
      <name val="Times New Roman Cyr"/>
      <charset val="204"/>
    </font>
    <font>
      <b/>
      <sz val="10"/>
      <name val="Times New Roman Cyr"/>
      <family val="1"/>
      <charset val="204"/>
    </font>
    <font>
      <b/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6"/>
      <name val="Times New Roman Cyr"/>
      <family val="1"/>
      <charset val="204"/>
    </font>
    <font>
      <b/>
      <i/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Times New Roman Cyr"/>
      <charset val="204"/>
    </font>
    <font>
      <sz val="19"/>
      <name val="Times New Roman"/>
      <family val="1"/>
      <charset val="204"/>
    </font>
    <font>
      <b/>
      <u/>
      <sz val="19"/>
      <name val="Times New Roman"/>
      <family val="1"/>
      <charset val="204"/>
    </font>
    <font>
      <i/>
      <sz val="10"/>
      <name val="Times New Roman Cyr"/>
      <charset val="204"/>
    </font>
    <font>
      <b/>
      <i/>
      <sz val="10"/>
      <name val="Times New Roman Cyr"/>
      <charset val="204"/>
    </font>
    <font>
      <b/>
      <u/>
      <sz val="16"/>
      <name val="Times New Roman Cyr"/>
      <charset val="204"/>
    </font>
    <font>
      <b/>
      <u/>
      <sz val="14"/>
      <name val="Times New Roman"/>
      <family val="1"/>
      <charset val="204"/>
    </font>
    <font>
      <b/>
      <sz val="16"/>
      <name val="Times New Roman Cyr"/>
      <charset val="204"/>
    </font>
    <font>
      <sz val="16"/>
      <name val="Times New Roman Cyr"/>
      <charset val="204"/>
    </font>
    <font>
      <b/>
      <u/>
      <sz val="16"/>
      <name val="Times New Roman Cyr"/>
      <family val="1"/>
      <charset val="204"/>
    </font>
    <font>
      <sz val="16"/>
      <name val="Times New Roman Cyr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9" fillId="0" borderId="0"/>
    <xf numFmtId="0" fontId="1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34" fillId="0" borderId="0"/>
    <xf numFmtId="0" fontId="16" fillId="0" borderId="0"/>
    <xf numFmtId="0" fontId="16" fillId="0" borderId="0"/>
    <xf numFmtId="0" fontId="15" fillId="0" borderId="0"/>
    <xf numFmtId="0" fontId="19" fillId="0" borderId="0"/>
    <xf numFmtId="0" fontId="15" fillId="0" borderId="0"/>
    <xf numFmtId="0" fontId="15" fillId="0" borderId="0"/>
  </cellStyleXfs>
  <cellXfs count="376">
    <xf numFmtId="0" fontId="0" fillId="0" borderId="0" xfId="0"/>
    <xf numFmtId="0" fontId="5" fillId="0" borderId="6" xfId="1" applyFont="1" applyBorder="1" applyAlignment="1">
      <alignment vertical="center" wrapText="1"/>
    </xf>
    <xf numFmtId="0" fontId="1" fillId="0" borderId="0" xfId="7" applyFont="1"/>
    <xf numFmtId="0" fontId="1" fillId="0" borderId="0" xfId="8" applyFont="1" applyAlignment="1">
      <alignment vertical="center" wrapText="1"/>
    </xf>
    <xf numFmtId="0" fontId="4" fillId="0" borderId="6" xfId="8" applyFont="1" applyBorder="1" applyAlignment="1">
      <alignment horizontal="center" vertical="center" wrapText="1"/>
    </xf>
    <xf numFmtId="0" fontId="4" fillId="0" borderId="6" xfId="8" applyFont="1" applyFill="1" applyBorder="1" applyAlignment="1">
      <alignment horizontal="center" vertical="center" wrapText="1"/>
    </xf>
    <xf numFmtId="0" fontId="11" fillId="0" borderId="0" xfId="8" applyFont="1" applyAlignment="1">
      <alignment vertical="center" wrapText="1"/>
    </xf>
    <xf numFmtId="0" fontId="5" fillId="3" borderId="6" xfId="8" applyFont="1" applyFill="1" applyBorder="1" applyAlignment="1">
      <alignment vertical="center" wrapText="1"/>
    </xf>
    <xf numFmtId="164" fontId="6" fillId="2" borderId="6" xfId="7" applyNumberFormat="1" applyFont="1" applyFill="1" applyBorder="1" applyAlignment="1">
      <alignment horizontal="center" vertical="center" wrapText="1"/>
    </xf>
    <xf numFmtId="0" fontId="5" fillId="0" borderId="6" xfId="7" applyFont="1" applyBorder="1" applyAlignment="1">
      <alignment horizontal="left" vertical="center" wrapText="1"/>
    </xf>
    <xf numFmtId="0" fontId="5" fillId="0" borderId="6" xfId="8" applyFont="1" applyBorder="1" applyAlignment="1">
      <alignment vertical="center" wrapText="1"/>
    </xf>
    <xf numFmtId="0" fontId="17" fillId="0" borderId="0" xfId="7" applyFont="1" applyFill="1"/>
    <xf numFmtId="0" fontId="31" fillId="0" borderId="0" xfId="7" applyFont="1"/>
    <xf numFmtId="0" fontId="32" fillId="0" borderId="3" xfId="12" applyFont="1" applyFill="1" applyBorder="1" applyAlignment="1">
      <alignment horizontal="left" vertical="center"/>
    </xf>
    <xf numFmtId="0" fontId="30" fillId="0" borderId="6" xfId="12" applyFont="1" applyFill="1" applyBorder="1"/>
    <xf numFmtId="1" fontId="1" fillId="2" borderId="0" xfId="6" applyNumberFormat="1" applyFont="1" applyFill="1" applyProtection="1">
      <protection locked="0"/>
    </xf>
    <xf numFmtId="1" fontId="11" fillId="0" borderId="0" xfId="6" applyNumberFormat="1" applyFont="1" applyFill="1" applyProtection="1">
      <protection locked="0"/>
    </xf>
    <xf numFmtId="3" fontId="13" fillId="2" borderId="6" xfId="6" applyNumberFormat="1" applyFont="1" applyFill="1" applyBorder="1" applyAlignment="1" applyProtection="1">
      <alignment horizontal="center" vertical="center"/>
    </xf>
    <xf numFmtId="3" fontId="18" fillId="2" borderId="6" xfId="6" applyNumberFormat="1" applyFont="1" applyFill="1" applyBorder="1" applyAlignment="1" applyProtection="1">
      <alignment horizontal="center"/>
      <protection locked="0"/>
    </xf>
    <xf numFmtId="3" fontId="18" fillId="2" borderId="6" xfId="6" applyNumberFormat="1" applyFont="1" applyFill="1" applyBorder="1" applyAlignment="1" applyProtection="1">
      <alignment horizontal="center" vertical="center"/>
    </xf>
    <xf numFmtId="164" fontId="18" fillId="2" borderId="6" xfId="6" applyNumberFormat="1" applyFont="1" applyFill="1" applyBorder="1" applyAlignment="1" applyProtection="1">
      <alignment horizontal="center" vertical="center"/>
    </xf>
    <xf numFmtId="1" fontId="4" fillId="2" borderId="0" xfId="6" applyNumberFormat="1" applyFont="1" applyFill="1" applyBorder="1" applyAlignment="1" applyProtection="1">
      <alignment horizontal="right"/>
      <protection locked="0"/>
    </xf>
    <xf numFmtId="1" fontId="2" fillId="2" borderId="0" xfId="6" applyNumberFormat="1" applyFont="1" applyFill="1" applyAlignment="1" applyProtection="1">
      <alignment wrapText="1"/>
      <protection locked="0"/>
    </xf>
    <xf numFmtId="1" fontId="2" fillId="2" borderId="0" xfId="6" applyNumberFormat="1" applyFont="1" applyFill="1" applyAlignment="1" applyProtection="1">
      <alignment horizontal="center" wrapText="1"/>
      <protection locked="0"/>
    </xf>
    <xf numFmtId="1" fontId="45" fillId="2" borderId="1" xfId="6" applyNumberFormat="1" applyFont="1" applyFill="1" applyBorder="1" applyAlignment="1" applyProtection="1">
      <protection locked="0"/>
    </xf>
    <xf numFmtId="164" fontId="13" fillId="2" borderId="6" xfId="6" applyNumberFormat="1" applyFont="1" applyFill="1" applyBorder="1" applyAlignment="1" applyProtection="1">
      <alignment horizontal="center" vertical="center"/>
    </xf>
    <xf numFmtId="165" fontId="13" fillId="2" borderId="6" xfId="6" applyNumberFormat="1" applyFont="1" applyFill="1" applyBorder="1" applyAlignment="1" applyProtection="1">
      <alignment horizontal="center" vertical="center"/>
      <protection locked="0"/>
    </xf>
    <xf numFmtId="165" fontId="18" fillId="2" borderId="6" xfId="6" applyNumberFormat="1" applyFont="1" applyFill="1" applyBorder="1" applyAlignment="1" applyProtection="1">
      <alignment horizontal="center" vertical="center"/>
      <protection locked="0"/>
    </xf>
    <xf numFmtId="1" fontId="1" fillId="0" borderId="0" xfId="16" applyNumberFormat="1" applyFont="1" applyProtection="1">
      <protection locked="0"/>
    </xf>
    <xf numFmtId="1" fontId="45" fillId="0" borderId="1" xfId="16" applyNumberFormat="1" applyFont="1" applyBorder="1" applyAlignment="1" applyProtection="1">
      <protection locked="0"/>
    </xf>
    <xf numFmtId="1" fontId="1" fillId="0" borderId="1" xfId="16" applyNumberFormat="1" applyFont="1" applyFill="1" applyBorder="1" applyAlignment="1" applyProtection="1">
      <alignment horizontal="center"/>
      <protection locked="0"/>
    </xf>
    <xf numFmtId="1" fontId="45" fillId="0" borderId="1" xfId="16" applyNumberFormat="1" applyFont="1" applyFill="1" applyBorder="1" applyAlignment="1" applyProtection="1">
      <protection locked="0"/>
    </xf>
    <xf numFmtId="1" fontId="10" fillId="0" borderId="1" xfId="16" applyNumberFormat="1" applyFont="1" applyFill="1" applyBorder="1" applyAlignment="1" applyProtection="1">
      <alignment horizontal="center"/>
      <protection locked="0"/>
    </xf>
    <xf numFmtId="1" fontId="1" fillId="2" borderId="0" xfId="16" applyNumberFormat="1" applyFont="1" applyFill="1" applyBorder="1" applyAlignment="1" applyProtection="1">
      <alignment horizontal="center" vertical="center" wrapText="1"/>
    </xf>
    <xf numFmtId="1" fontId="1" fillId="0" borderId="0" xfId="16" applyNumberFormat="1" applyFont="1" applyFill="1" applyBorder="1" applyAlignment="1" applyProtection="1">
      <alignment horizontal="center" vertical="center" wrapText="1"/>
    </xf>
    <xf numFmtId="1" fontId="46" fillId="0" borderId="0" xfId="16" applyNumberFormat="1" applyFont="1" applyProtection="1">
      <protection locked="0"/>
    </xf>
    <xf numFmtId="1" fontId="46" fillId="0" borderId="0" xfId="16" applyNumberFormat="1" applyFont="1" applyBorder="1" applyAlignment="1" applyProtection="1">
      <protection locked="0"/>
    </xf>
    <xf numFmtId="1" fontId="1" fillId="0" borderId="0" xfId="16" applyNumberFormat="1" applyFont="1" applyBorder="1" applyAlignment="1" applyProtection="1">
      <protection locked="0"/>
    </xf>
    <xf numFmtId="1" fontId="46" fillId="0" borderId="6" xfId="16" applyNumberFormat="1" applyFont="1" applyFill="1" applyBorder="1" applyAlignment="1" applyProtection="1">
      <alignment horizontal="center"/>
    </xf>
    <xf numFmtId="1" fontId="46" fillId="2" borderId="6" xfId="16" applyNumberFormat="1" applyFont="1" applyFill="1" applyBorder="1" applyAlignment="1" applyProtection="1">
      <alignment horizontal="center"/>
    </xf>
    <xf numFmtId="1" fontId="46" fillId="2" borderId="0" xfId="16" applyNumberFormat="1" applyFont="1" applyFill="1" applyBorder="1" applyAlignment="1" applyProtection="1">
      <alignment horizontal="center"/>
    </xf>
    <xf numFmtId="1" fontId="46" fillId="0" borderId="0" xfId="16" applyNumberFormat="1" applyFont="1" applyFill="1" applyBorder="1" applyAlignment="1" applyProtection="1">
      <alignment horizontal="center"/>
    </xf>
    <xf numFmtId="3" fontId="13" fillId="2" borderId="6" xfId="16" applyNumberFormat="1" applyFont="1" applyFill="1" applyBorder="1" applyAlignment="1" applyProtection="1">
      <alignment horizontal="center" vertical="center"/>
    </xf>
    <xf numFmtId="3" fontId="13" fillId="0" borderId="6" xfId="16" applyNumberFormat="1" applyFont="1" applyFill="1" applyBorder="1" applyAlignment="1" applyProtection="1">
      <alignment horizontal="center" vertical="center"/>
    </xf>
    <xf numFmtId="3" fontId="18" fillId="2" borderId="6" xfId="16" applyNumberFormat="1" applyFont="1" applyFill="1" applyBorder="1" applyAlignment="1" applyProtection="1">
      <alignment horizontal="center" vertical="center"/>
    </xf>
    <xf numFmtId="164" fontId="11" fillId="2" borderId="0" xfId="16" applyNumberFormat="1" applyFont="1" applyFill="1" applyBorder="1" applyAlignment="1" applyProtection="1">
      <alignment horizontal="center" vertical="center"/>
    </xf>
    <xf numFmtId="164" fontId="11" fillId="0" borderId="0" xfId="16" applyNumberFormat="1" applyFont="1" applyBorder="1" applyAlignment="1" applyProtection="1">
      <alignment horizontal="center" vertical="center"/>
    </xf>
    <xf numFmtId="1" fontId="4" fillId="0" borderId="0" xfId="16" applyNumberFormat="1" applyFont="1" applyFill="1" applyBorder="1" applyAlignment="1" applyProtection="1">
      <alignment horizontal="right"/>
      <protection locked="0"/>
    </xf>
    <xf numFmtId="1" fontId="4" fillId="0" borderId="0" xfId="16" applyNumberFormat="1" applyFont="1" applyBorder="1" applyAlignment="1" applyProtection="1">
      <alignment horizontal="right"/>
      <protection locked="0"/>
    </xf>
    <xf numFmtId="1" fontId="4" fillId="0" borderId="0" xfId="16" applyNumberFormat="1" applyFont="1" applyBorder="1" applyAlignment="1" applyProtection="1">
      <alignment horizontal="left" wrapText="1" shrinkToFit="1"/>
      <protection locked="0"/>
    </xf>
    <xf numFmtId="1" fontId="41" fillId="2" borderId="1" xfId="6" applyNumberFormat="1" applyFont="1" applyFill="1" applyBorder="1" applyAlignment="1" applyProtection="1">
      <alignment horizontal="center"/>
      <protection locked="0"/>
    </xf>
    <xf numFmtId="1" fontId="14" fillId="0" borderId="2" xfId="16" applyNumberFormat="1" applyFont="1" applyBorder="1" applyAlignment="1" applyProtection="1">
      <protection locked="0"/>
    </xf>
    <xf numFmtId="1" fontId="14" fillId="0" borderId="7" xfId="16" applyNumberFormat="1" applyFont="1" applyBorder="1" applyAlignment="1" applyProtection="1">
      <protection locked="0"/>
    </xf>
    <xf numFmtId="1" fontId="14" fillId="0" borderId="5" xfId="16" applyNumberFormat="1" applyFont="1" applyBorder="1" applyAlignment="1" applyProtection="1">
      <protection locked="0"/>
    </xf>
    <xf numFmtId="1" fontId="10" fillId="2" borderId="5" xfId="16" applyNumberFormat="1" applyFont="1" applyFill="1" applyBorder="1" applyAlignment="1" applyProtection="1">
      <alignment horizontal="center" vertical="center"/>
      <protection locked="0"/>
    </xf>
    <xf numFmtId="1" fontId="1" fillId="2" borderId="5" xfId="16" applyNumberFormat="1" applyFont="1" applyFill="1" applyBorder="1" applyAlignment="1" applyProtection="1">
      <alignment horizontal="center" vertical="center"/>
      <protection locked="0"/>
    </xf>
    <xf numFmtId="1" fontId="1" fillId="2" borderId="0" xfId="16" applyNumberFormat="1" applyFont="1" applyFill="1" applyBorder="1" applyAlignment="1" applyProtection="1">
      <alignment horizontal="center" vertical="center"/>
      <protection locked="0"/>
    </xf>
    <xf numFmtId="1" fontId="1" fillId="0" borderId="0" xfId="16" applyNumberFormat="1" applyFont="1" applyBorder="1" applyAlignment="1" applyProtection="1">
      <alignment horizontal="center" vertical="center"/>
      <protection locked="0"/>
    </xf>
    <xf numFmtId="164" fontId="8" fillId="2" borderId="0" xfId="16" applyNumberFormat="1" applyFont="1" applyFill="1" applyBorder="1" applyAlignment="1" applyProtection="1">
      <alignment horizontal="center" vertical="center"/>
    </xf>
    <xf numFmtId="164" fontId="8" fillId="0" borderId="0" xfId="16" applyNumberFormat="1" applyFont="1" applyBorder="1" applyAlignment="1" applyProtection="1">
      <alignment horizontal="center" vertical="center"/>
    </xf>
    <xf numFmtId="1" fontId="2" fillId="0" borderId="0" xfId="16" applyNumberFormat="1" applyFont="1" applyFill="1" applyBorder="1" applyAlignment="1" applyProtection="1">
      <alignment vertical="center"/>
      <protection locked="0"/>
    </xf>
    <xf numFmtId="164" fontId="11" fillId="0" borderId="0" xfId="16" applyNumberFormat="1" applyFont="1" applyFill="1" applyBorder="1" applyAlignment="1" applyProtection="1">
      <alignment horizontal="center" vertical="center"/>
    </xf>
    <xf numFmtId="164" fontId="18" fillId="2" borderId="6" xfId="16" applyNumberFormat="1" applyFont="1" applyFill="1" applyBorder="1" applyAlignment="1" applyProtection="1">
      <alignment horizontal="center" vertical="center"/>
    </xf>
    <xf numFmtId="164" fontId="13" fillId="2" borderId="6" xfId="16" applyNumberFormat="1" applyFont="1" applyFill="1" applyBorder="1" applyAlignment="1" applyProtection="1">
      <alignment horizontal="center" vertical="center"/>
    </xf>
    <xf numFmtId="3" fontId="18" fillId="2" borderId="6" xfId="16" applyNumberFormat="1" applyFont="1" applyFill="1" applyBorder="1" applyAlignment="1" applyProtection="1">
      <alignment horizontal="center"/>
      <protection locked="0"/>
    </xf>
    <xf numFmtId="0" fontId="29" fillId="0" borderId="6" xfId="12" applyFont="1" applyFill="1" applyBorder="1"/>
    <xf numFmtId="3" fontId="5" fillId="0" borderId="6" xfId="7" applyNumberFormat="1" applyFont="1" applyFill="1" applyBorder="1" applyAlignment="1">
      <alignment horizontal="center" vertical="center" wrapText="1"/>
    </xf>
    <xf numFmtId="1" fontId="5" fillId="0" borderId="6" xfId="9" applyNumberFormat="1" applyFont="1" applyFill="1" applyBorder="1" applyAlignment="1">
      <alignment horizontal="center" vertical="center" wrapText="1"/>
    </xf>
    <xf numFmtId="3" fontId="5" fillId="0" borderId="6" xfId="8" applyNumberFormat="1" applyFont="1" applyFill="1" applyBorder="1" applyAlignment="1">
      <alignment horizontal="center" vertical="center" wrapText="1"/>
    </xf>
    <xf numFmtId="3" fontId="5" fillId="0" borderId="6" xfId="1" applyNumberFormat="1" applyFont="1" applyFill="1" applyBorder="1" applyAlignment="1">
      <alignment horizontal="center" vertical="center" wrapText="1"/>
    </xf>
    <xf numFmtId="0" fontId="32" fillId="2" borderId="3" xfId="12" applyFont="1" applyFill="1" applyBorder="1" applyAlignment="1">
      <alignment horizontal="left" vertical="center"/>
    </xf>
    <xf numFmtId="0" fontId="29" fillId="2" borderId="6" xfId="12" applyFont="1" applyFill="1" applyBorder="1"/>
    <xf numFmtId="0" fontId="30" fillId="2" borderId="6" xfId="12" applyFont="1" applyFill="1" applyBorder="1"/>
    <xf numFmtId="1" fontId="18" fillId="2" borderId="6" xfId="6" applyNumberFormat="1" applyFont="1" applyFill="1" applyBorder="1" applyAlignment="1" applyProtection="1">
      <alignment horizontal="center"/>
      <protection locked="0"/>
    </xf>
    <xf numFmtId="1" fontId="4" fillId="2" borderId="0" xfId="6" applyNumberFormat="1" applyFont="1" applyFill="1" applyBorder="1" applyAlignment="1" applyProtection="1">
      <alignment horizontal="left" wrapText="1" shrinkToFit="1"/>
      <protection locked="0"/>
    </xf>
    <xf numFmtId="1" fontId="11" fillId="2" borderId="0" xfId="6" applyNumberFormat="1" applyFont="1" applyFill="1" applyProtection="1">
      <protection locked="0"/>
    </xf>
    <xf numFmtId="1" fontId="46" fillId="2" borderId="0" xfId="6" applyNumberFormat="1" applyFont="1" applyFill="1" applyProtection="1">
      <protection locked="0"/>
    </xf>
    <xf numFmtId="1" fontId="46" fillId="2" borderId="0" xfId="6" applyNumberFormat="1" applyFont="1" applyFill="1" applyBorder="1" applyAlignment="1" applyProtection="1">
      <protection locked="0"/>
    </xf>
    <xf numFmtId="1" fontId="1" fillId="2" borderId="0" xfId="6" applyNumberFormat="1" applyFont="1" applyFill="1" applyBorder="1" applyAlignment="1" applyProtection="1">
      <protection locked="0"/>
    </xf>
    <xf numFmtId="1" fontId="42" fillId="2" borderId="6" xfId="6" applyNumberFormat="1" applyFont="1" applyFill="1" applyBorder="1" applyAlignment="1" applyProtection="1">
      <alignment horizontal="center"/>
    </xf>
    <xf numFmtId="1" fontId="42" fillId="2" borderId="0" xfId="6" applyNumberFormat="1" applyFont="1" applyFill="1" applyProtection="1">
      <protection locked="0"/>
    </xf>
    <xf numFmtId="1" fontId="10" fillId="2" borderId="0" xfId="6" applyNumberFormat="1" applyFont="1" applyFill="1" applyBorder="1" applyAlignment="1" applyProtection="1">
      <alignment vertical="center"/>
      <protection locked="0"/>
    </xf>
    <xf numFmtId="1" fontId="18" fillId="2" borderId="6" xfId="16" applyNumberFormat="1" applyFont="1" applyFill="1" applyBorder="1" applyAlignment="1" applyProtection="1">
      <alignment horizontal="center"/>
      <protection locked="0"/>
    </xf>
    <xf numFmtId="1" fontId="4" fillId="2" borderId="0" xfId="16" applyNumberFormat="1" applyFont="1" applyFill="1" applyBorder="1" applyAlignment="1" applyProtection="1">
      <alignment horizontal="right"/>
      <protection locked="0"/>
    </xf>
    <xf numFmtId="1" fontId="45" fillId="2" borderId="1" xfId="16" applyNumberFormat="1" applyFont="1" applyFill="1" applyBorder="1" applyAlignment="1" applyProtection="1">
      <protection locked="0"/>
    </xf>
    <xf numFmtId="1" fontId="1" fillId="2" borderId="0" xfId="16" applyNumberFormat="1" applyFont="1" applyFill="1" applyProtection="1">
      <protection locked="0"/>
    </xf>
    <xf numFmtId="1" fontId="1" fillId="2" borderId="1" xfId="16" applyNumberFormat="1" applyFont="1" applyFill="1" applyBorder="1" applyAlignment="1" applyProtection="1">
      <alignment horizontal="center"/>
      <protection locked="0"/>
    </xf>
    <xf numFmtId="1" fontId="10" fillId="2" borderId="1" xfId="16" applyNumberFormat="1" applyFont="1" applyFill="1" applyBorder="1" applyAlignment="1" applyProtection="1">
      <alignment horizontal="center"/>
      <protection locked="0"/>
    </xf>
    <xf numFmtId="1" fontId="14" fillId="2" borderId="2" xfId="16" applyNumberFormat="1" applyFont="1" applyFill="1" applyBorder="1" applyAlignment="1" applyProtection="1">
      <protection locked="0"/>
    </xf>
    <xf numFmtId="1" fontId="46" fillId="2" borderId="0" xfId="16" applyNumberFormat="1" applyFont="1" applyFill="1" applyProtection="1">
      <protection locked="0"/>
    </xf>
    <xf numFmtId="1" fontId="14" fillId="2" borderId="7" xfId="16" applyNumberFormat="1" applyFont="1" applyFill="1" applyBorder="1" applyAlignment="1" applyProtection="1">
      <protection locked="0"/>
    </xf>
    <xf numFmtId="1" fontId="46" fillId="2" borderId="0" xfId="16" applyNumberFormat="1" applyFont="1" applyFill="1" applyBorder="1" applyAlignment="1" applyProtection="1">
      <protection locked="0"/>
    </xf>
    <xf numFmtId="1" fontId="14" fillId="2" borderId="5" xfId="16" applyNumberFormat="1" applyFont="1" applyFill="1" applyBorder="1" applyAlignment="1" applyProtection="1">
      <protection locked="0"/>
    </xf>
    <xf numFmtId="1" fontId="1" fillId="2" borderId="0" xfId="16" applyNumberFormat="1" applyFont="1" applyFill="1" applyBorder="1" applyAlignment="1" applyProtection="1">
      <protection locked="0"/>
    </xf>
    <xf numFmtId="1" fontId="2" fillId="2" borderId="0" xfId="16" applyNumberFormat="1" applyFont="1" applyFill="1" applyBorder="1" applyAlignment="1" applyProtection="1">
      <alignment vertical="center"/>
      <protection locked="0"/>
    </xf>
    <xf numFmtId="1" fontId="4" fillId="2" borderId="0" xfId="16" applyNumberFormat="1" applyFont="1" applyFill="1" applyBorder="1" applyAlignment="1" applyProtection="1">
      <alignment horizontal="left" wrapText="1" shrinkToFit="1"/>
      <protection locked="0"/>
    </xf>
    <xf numFmtId="3" fontId="5" fillId="2" borderId="6" xfId="7" applyNumberFormat="1" applyFont="1" applyFill="1" applyBorder="1" applyAlignment="1">
      <alignment horizontal="center" vertical="center" wrapText="1"/>
    </xf>
    <xf numFmtId="0" fontId="20" fillId="2" borderId="0" xfId="7" applyFont="1" applyFill="1" applyAlignment="1">
      <alignment horizontal="center" vertical="top" wrapText="1"/>
    </xf>
    <xf numFmtId="0" fontId="1" fillId="2" borderId="0" xfId="7" applyFont="1" applyFill="1"/>
    <xf numFmtId="0" fontId="3" fillId="2" borderId="0" xfId="8" applyFont="1" applyFill="1" applyBorder="1" applyAlignment="1">
      <alignment horizontal="center" vertical="center" wrapText="1"/>
    </xf>
    <xf numFmtId="0" fontId="1" fillId="2" borderId="0" xfId="8" applyFont="1" applyFill="1" applyAlignment="1">
      <alignment vertical="center" wrapText="1"/>
    </xf>
    <xf numFmtId="0" fontId="21" fillId="2" borderId="0" xfId="1" applyFont="1" applyFill="1" applyBorder="1" applyAlignment="1">
      <alignment horizontal="center" vertical="center"/>
    </xf>
    <xf numFmtId="0" fontId="18" fillId="2" borderId="6" xfId="1" applyFont="1" applyFill="1" applyBorder="1" applyAlignment="1">
      <alignment horizontal="center" vertical="center"/>
    </xf>
    <xf numFmtId="0" fontId="18" fillId="2" borderId="6" xfId="1" applyFont="1" applyFill="1" applyBorder="1" applyAlignment="1">
      <alignment horizontal="center" vertical="center" wrapText="1"/>
    </xf>
    <xf numFmtId="0" fontId="18" fillId="2" borderId="0" xfId="1" applyFont="1" applyFill="1" applyBorder="1" applyAlignment="1">
      <alignment horizontal="center" vertical="center" wrapText="1"/>
    </xf>
    <xf numFmtId="0" fontId="4" fillId="2" borderId="6" xfId="8" applyFont="1" applyFill="1" applyBorder="1" applyAlignment="1">
      <alignment horizontal="center" vertical="center" wrapText="1"/>
    </xf>
    <xf numFmtId="0" fontId="4" fillId="2" borderId="0" xfId="8" applyFont="1" applyFill="1" applyBorder="1" applyAlignment="1">
      <alignment horizontal="center" vertical="center" wrapText="1"/>
    </xf>
    <xf numFmtId="0" fontId="11" fillId="2" borderId="0" xfId="8" applyFont="1" applyFill="1" applyAlignment="1">
      <alignment vertical="center" wrapText="1"/>
    </xf>
    <xf numFmtId="0" fontId="5" fillId="2" borderId="6" xfId="8" applyFont="1" applyFill="1" applyBorder="1" applyAlignment="1">
      <alignment vertical="center" wrapText="1"/>
    </xf>
    <xf numFmtId="164" fontId="7" fillId="2" borderId="6" xfId="7" applyNumberFormat="1" applyFont="1" applyFill="1" applyBorder="1" applyAlignment="1">
      <alignment horizontal="center" vertical="center" wrapText="1"/>
    </xf>
    <xf numFmtId="3" fontId="7" fillId="2" borderId="6" xfId="7" applyNumberFormat="1" applyFont="1" applyFill="1" applyBorder="1" applyAlignment="1">
      <alignment horizontal="center" vertical="center" wrapText="1"/>
    </xf>
    <xf numFmtId="164" fontId="7" fillId="2" borderId="0" xfId="7" applyNumberFormat="1" applyFont="1" applyFill="1" applyBorder="1" applyAlignment="1">
      <alignment horizontal="center" vertical="center" wrapText="1"/>
    </xf>
    <xf numFmtId="165" fontId="31" fillId="2" borderId="0" xfId="8" applyNumberFormat="1" applyFont="1" applyFill="1" applyAlignment="1">
      <alignment vertical="center" wrapText="1"/>
    </xf>
    <xf numFmtId="165" fontId="11" fillId="2" borderId="0" xfId="8" applyNumberFormat="1" applyFont="1" applyFill="1" applyAlignment="1">
      <alignment vertical="center" wrapText="1"/>
    </xf>
    <xf numFmtId="0" fontId="9" fillId="2" borderId="0" xfId="8" applyFont="1" applyFill="1" applyAlignment="1">
      <alignment vertical="center" wrapText="1"/>
    </xf>
    <xf numFmtId="0" fontId="5" fillId="2" borderId="6" xfId="7" applyFont="1" applyFill="1" applyBorder="1" applyAlignment="1">
      <alignment horizontal="left" vertical="center" wrapText="1"/>
    </xf>
    <xf numFmtId="0" fontId="22" fillId="2" borderId="0" xfId="1" applyFont="1" applyFill="1" applyBorder="1" applyAlignment="1">
      <alignment horizontal="center" vertical="center" wrapText="1"/>
    </xf>
    <xf numFmtId="0" fontId="21" fillId="2" borderId="6" xfId="1" applyFont="1" applyFill="1" applyBorder="1" applyAlignment="1">
      <alignment horizontal="center" vertical="center"/>
    </xf>
    <xf numFmtId="165" fontId="31" fillId="2" borderId="0" xfId="7" applyNumberFormat="1" applyFont="1" applyFill="1"/>
    <xf numFmtId="0" fontId="9" fillId="2" borderId="0" xfId="7" applyFont="1" applyFill="1"/>
    <xf numFmtId="3" fontId="5" fillId="2" borderId="6" xfId="1" applyNumberFormat="1" applyFont="1" applyFill="1" applyBorder="1" applyAlignment="1">
      <alignment horizontal="center" vertical="center" wrapText="1"/>
    </xf>
    <xf numFmtId="165" fontId="7" fillId="2" borderId="6" xfId="1" applyNumberFormat="1" applyFont="1" applyFill="1" applyBorder="1" applyAlignment="1">
      <alignment horizontal="center" vertical="center"/>
    </xf>
    <xf numFmtId="3" fontId="7" fillId="2" borderId="6" xfId="1" applyNumberFormat="1" applyFont="1" applyFill="1" applyBorder="1" applyAlignment="1">
      <alignment horizontal="center" vertical="center"/>
    </xf>
    <xf numFmtId="3" fontId="5" fillId="2" borderId="6" xfId="9" applyNumberFormat="1" applyFont="1" applyFill="1" applyBorder="1" applyAlignment="1">
      <alignment horizontal="center" vertical="center" wrapText="1"/>
    </xf>
    <xf numFmtId="165" fontId="7" fillId="2" borderId="6" xfId="9" applyNumberFormat="1" applyFont="1" applyFill="1" applyBorder="1" applyAlignment="1">
      <alignment horizontal="center" vertical="center"/>
    </xf>
    <xf numFmtId="3" fontId="7" fillId="2" borderId="6" xfId="9" applyNumberFormat="1" applyFont="1" applyFill="1" applyBorder="1" applyAlignment="1">
      <alignment horizontal="center" vertical="center"/>
    </xf>
    <xf numFmtId="164" fontId="7" fillId="2" borderId="0" xfId="9" applyNumberFormat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vertical="center" wrapText="1"/>
    </xf>
    <xf numFmtId="0" fontId="7" fillId="2" borderId="0" xfId="9" applyFont="1" applyFill="1" applyBorder="1" applyAlignment="1">
      <alignment horizontal="center" vertical="center"/>
    </xf>
    <xf numFmtId="0" fontId="17" fillId="2" borderId="0" xfId="7" applyFont="1" applyFill="1"/>
    <xf numFmtId="1" fontId="5" fillId="2" borderId="0" xfId="6" applyNumberFormat="1" applyFont="1" applyFill="1" applyBorder="1" applyAlignment="1" applyProtection="1">
      <alignment vertical="center" wrapText="1"/>
      <protection locked="0"/>
    </xf>
    <xf numFmtId="1" fontId="23" fillId="2" borderId="0" xfId="6" applyNumberFormat="1" applyFont="1" applyFill="1" applyAlignment="1" applyProtection="1">
      <alignment wrapText="1"/>
      <protection locked="0"/>
    </xf>
    <xf numFmtId="1" fontId="8" fillId="2" borderId="0" xfId="6" applyNumberFormat="1" applyFont="1" applyFill="1" applyAlignment="1" applyProtection="1">
      <alignment wrapText="1"/>
      <protection locked="0"/>
    </xf>
    <xf numFmtId="1" fontId="5" fillId="2" borderId="1" xfId="6" applyNumberFormat="1" applyFont="1" applyFill="1" applyBorder="1" applyAlignment="1" applyProtection="1">
      <alignment horizontal="center" vertical="center" wrapText="1"/>
      <protection locked="0"/>
    </xf>
    <xf numFmtId="1" fontId="10" fillId="2" borderId="5" xfId="6" applyNumberFormat="1" applyFont="1" applyFill="1" applyBorder="1" applyAlignment="1" applyProtection="1">
      <alignment horizontal="center" vertical="center"/>
      <protection locked="0"/>
    </xf>
    <xf numFmtId="1" fontId="41" fillId="2" borderId="5" xfId="6" applyNumberFormat="1" applyFont="1" applyFill="1" applyBorder="1" applyAlignment="1" applyProtection="1">
      <alignment horizontal="center" vertical="center"/>
      <protection locked="0"/>
    </xf>
    <xf numFmtId="1" fontId="4" fillId="2" borderId="0" xfId="6" applyNumberFormat="1" applyFont="1" applyFill="1" applyBorder="1" applyAlignment="1" applyProtection="1">
      <alignment vertical="center"/>
      <protection locked="0"/>
    </xf>
    <xf numFmtId="1" fontId="23" fillId="2" borderId="0" xfId="6" applyNumberFormat="1" applyFont="1" applyFill="1" applyBorder="1" applyAlignment="1" applyProtection="1">
      <alignment horizontal="right"/>
      <protection locked="0"/>
    </xf>
    <xf numFmtId="0" fontId="20" fillId="2" borderId="0" xfId="8" applyFont="1" applyFill="1" applyAlignment="1">
      <alignment horizontal="center" vertical="top" wrapText="1"/>
    </xf>
    <xf numFmtId="1" fontId="5" fillId="2" borderId="6" xfId="8" applyNumberFormat="1" applyFont="1" applyFill="1" applyBorder="1" applyAlignment="1">
      <alignment horizontal="center" vertical="center" wrapText="1"/>
    </xf>
    <xf numFmtId="3" fontId="6" fillId="2" borderId="6" xfId="7" applyNumberFormat="1" applyFont="1" applyFill="1" applyBorder="1" applyAlignment="1">
      <alignment horizontal="center" vertical="center" wrapText="1"/>
    </xf>
    <xf numFmtId="164" fontId="11" fillId="2" borderId="0" xfId="8" applyNumberFormat="1" applyFont="1" applyFill="1" applyAlignment="1">
      <alignment vertical="center" wrapText="1"/>
    </xf>
    <xf numFmtId="1" fontId="5" fillId="2" borderId="6" xfId="7" applyNumberFormat="1" applyFont="1" applyFill="1" applyBorder="1" applyAlignment="1">
      <alignment horizontal="center" vertical="center" wrapText="1"/>
    </xf>
    <xf numFmtId="165" fontId="6" fillId="2" borderId="6" xfId="9" applyNumberFormat="1" applyFont="1" applyFill="1" applyBorder="1" applyAlignment="1">
      <alignment horizontal="center" vertical="center"/>
    </xf>
    <xf numFmtId="3" fontId="6" fillId="2" borderId="6" xfId="9" applyNumberFormat="1" applyFont="1" applyFill="1" applyBorder="1" applyAlignment="1">
      <alignment horizontal="center" vertical="center"/>
    </xf>
    <xf numFmtId="1" fontId="5" fillId="2" borderId="6" xfId="9" applyNumberFormat="1" applyFont="1" applyFill="1" applyBorder="1" applyAlignment="1">
      <alignment horizontal="center" vertical="center" wrapText="1"/>
    </xf>
    <xf numFmtId="0" fontId="26" fillId="2" borderId="0" xfId="12" applyFont="1" applyFill="1" applyBorder="1"/>
    <xf numFmtId="0" fontId="35" fillId="2" borderId="1" xfId="12" applyFont="1" applyFill="1" applyBorder="1" applyAlignment="1">
      <alignment horizontal="center" vertical="top"/>
    </xf>
    <xf numFmtId="0" fontId="27" fillId="2" borderId="0" xfId="12" applyFont="1" applyFill="1" applyAlignment="1">
      <alignment vertical="top"/>
    </xf>
    <xf numFmtId="0" fontId="35" fillId="2" borderId="0" xfId="12" applyFont="1" applyFill="1" applyBorder="1" applyAlignment="1">
      <alignment horizontal="center" vertical="top"/>
    </xf>
    <xf numFmtId="0" fontId="36" fillId="2" borderId="0" xfId="12" applyFont="1" applyFill="1" applyAlignment="1">
      <alignment vertical="top"/>
    </xf>
    <xf numFmtId="0" fontId="37" fillId="2" borderId="0" xfId="12" applyFont="1" applyFill="1" applyAlignment="1">
      <alignment horizontal="center" vertical="center" wrapText="1"/>
    </xf>
    <xf numFmtId="0" fontId="26" fillId="2" borderId="6" xfId="12" applyFont="1" applyFill="1" applyBorder="1" applyAlignment="1">
      <alignment horizontal="center" vertical="center" wrapText="1"/>
    </xf>
    <xf numFmtId="0" fontId="36" fillId="2" borderId="6" xfId="12" applyFont="1" applyFill="1" applyBorder="1" applyAlignment="1">
      <alignment horizontal="center" vertical="center" wrapText="1"/>
    </xf>
    <xf numFmtId="0" fontId="37" fillId="2" borderId="0" xfId="12" applyFont="1" applyFill="1" applyAlignment="1">
      <alignment vertical="center" wrapText="1"/>
    </xf>
    <xf numFmtId="0" fontId="39" fillId="2" borderId="6" xfId="12" applyFont="1" applyFill="1" applyBorder="1" applyAlignment="1">
      <alignment horizontal="center" vertical="center" wrapText="1"/>
    </xf>
    <xf numFmtId="1" fontId="39" fillId="2" borderId="6" xfId="12" applyNumberFormat="1" applyFont="1" applyFill="1" applyBorder="1" applyAlignment="1">
      <alignment horizontal="center" vertical="center" wrapText="1"/>
    </xf>
    <xf numFmtId="0" fontId="39" fillId="2" borderId="0" xfId="12" applyFont="1" applyFill="1" applyAlignment="1">
      <alignment vertical="center" wrapText="1"/>
    </xf>
    <xf numFmtId="3" fontId="32" fillId="2" borderId="6" xfId="12" applyNumberFormat="1" applyFont="1" applyFill="1" applyBorder="1" applyAlignment="1">
      <alignment horizontal="center" vertical="center"/>
    </xf>
    <xf numFmtId="164" fontId="32" fillId="2" borderId="6" xfId="12" applyNumberFormat="1" applyFont="1" applyFill="1" applyBorder="1" applyAlignment="1">
      <alignment horizontal="center" vertical="center"/>
    </xf>
    <xf numFmtId="0" fontId="32" fillId="2" borderId="0" xfId="12" applyFont="1" applyFill="1" applyAlignment="1">
      <alignment vertical="center"/>
    </xf>
    <xf numFmtId="164" fontId="18" fillId="2" borderId="6" xfId="12" applyNumberFormat="1" applyFont="1" applyFill="1" applyBorder="1" applyAlignment="1">
      <alignment horizontal="center" vertical="center"/>
    </xf>
    <xf numFmtId="0" fontId="30" fillId="2" borderId="0" xfId="12" applyFont="1" applyFill="1"/>
    <xf numFmtId="0" fontId="30" fillId="2" borderId="0" xfId="12" applyFont="1" applyFill="1" applyAlignment="1">
      <alignment horizontal="center" vertical="top"/>
    </xf>
    <xf numFmtId="0" fontId="36" fillId="2" borderId="0" xfId="12" applyFont="1" applyFill="1"/>
    <xf numFmtId="0" fontId="40" fillId="2" borderId="0" xfId="12" applyFont="1" applyFill="1"/>
    <xf numFmtId="0" fontId="28" fillId="2" borderId="0" xfId="14" applyFont="1" applyFill="1"/>
    <xf numFmtId="165" fontId="6" fillId="2" borderId="6" xfId="8" applyNumberFormat="1" applyFont="1" applyFill="1" applyBorder="1" applyAlignment="1">
      <alignment horizontal="center" vertical="center" wrapText="1"/>
    </xf>
    <xf numFmtId="3" fontId="6" fillId="2" borderId="6" xfId="1" applyNumberFormat="1" applyFont="1" applyFill="1" applyBorder="1" applyAlignment="1">
      <alignment horizontal="center" vertical="center"/>
    </xf>
    <xf numFmtId="164" fontId="43" fillId="2" borderId="6" xfId="6" applyNumberFormat="1" applyFont="1" applyFill="1" applyBorder="1" applyAlignment="1" applyProtection="1">
      <alignment horizontal="center" vertical="center"/>
    </xf>
    <xf numFmtId="164" fontId="12" fillId="2" borderId="6" xfId="6" applyNumberFormat="1" applyFont="1" applyFill="1" applyBorder="1" applyAlignment="1" applyProtection="1">
      <alignment horizontal="center" vertical="center"/>
    </xf>
    <xf numFmtId="165" fontId="43" fillId="2" borderId="6" xfId="6" applyNumberFormat="1" applyFont="1" applyFill="1" applyBorder="1" applyAlignment="1" applyProtection="1">
      <alignment horizontal="center" vertical="center"/>
      <protection locked="0"/>
    </xf>
    <xf numFmtId="165" fontId="12" fillId="2" borderId="6" xfId="6" applyNumberFormat="1" applyFont="1" applyFill="1" applyBorder="1" applyAlignment="1" applyProtection="1">
      <alignment horizontal="center" vertical="center"/>
      <protection locked="0"/>
    </xf>
    <xf numFmtId="1" fontId="5" fillId="2" borderId="4" xfId="8" applyNumberFormat="1" applyFont="1" applyFill="1" applyBorder="1" applyAlignment="1">
      <alignment horizontal="center" vertical="center" wrapText="1"/>
    </xf>
    <xf numFmtId="165" fontId="6" fillId="2" borderId="6" xfId="7" applyNumberFormat="1" applyFont="1" applyFill="1" applyBorder="1" applyAlignment="1">
      <alignment horizontal="center" vertical="center"/>
    </xf>
    <xf numFmtId="1" fontId="5" fillId="2" borderId="4" xfId="7" applyNumberFormat="1" applyFont="1" applyFill="1" applyBorder="1" applyAlignment="1">
      <alignment horizontal="center" vertical="center"/>
    </xf>
    <xf numFmtId="1" fontId="5" fillId="2" borderId="6" xfId="7" applyNumberFormat="1" applyFont="1" applyFill="1" applyBorder="1" applyAlignment="1">
      <alignment horizontal="center" vertical="center"/>
    </xf>
    <xf numFmtId="1" fontId="5" fillId="2" borderId="6" xfId="1" applyNumberFormat="1" applyFont="1" applyFill="1" applyBorder="1" applyAlignment="1">
      <alignment horizontal="center" vertical="center" wrapText="1"/>
    </xf>
    <xf numFmtId="165" fontId="6" fillId="2" borderId="6" xfId="1" applyNumberFormat="1" applyFont="1" applyFill="1" applyBorder="1" applyAlignment="1">
      <alignment horizontal="center" vertical="center"/>
    </xf>
    <xf numFmtId="0" fontId="25" fillId="2" borderId="1" xfId="12" applyFont="1" applyFill="1" applyBorder="1" applyAlignment="1">
      <alignment vertical="top"/>
    </xf>
    <xf numFmtId="0" fontId="47" fillId="2" borderId="6" xfId="12" applyFont="1" applyFill="1" applyBorder="1" applyAlignment="1">
      <alignment horizontal="center" wrapText="1"/>
    </xf>
    <xf numFmtId="1" fontId="47" fillId="2" borderId="6" xfId="12" applyNumberFormat="1" applyFont="1" applyFill="1" applyBorder="1" applyAlignment="1">
      <alignment horizontal="center" wrapText="1"/>
    </xf>
    <xf numFmtId="0" fontId="47" fillId="2" borderId="0" xfId="12" applyFont="1" applyFill="1" applyAlignment="1">
      <alignment vertical="center" wrapText="1"/>
    </xf>
    <xf numFmtId="3" fontId="32" fillId="2" borderId="0" xfId="12" applyNumberFormat="1" applyFont="1" applyFill="1" applyAlignment="1">
      <alignment vertical="center"/>
    </xf>
    <xf numFmtId="0" fontId="30" fillId="2" borderId="6" xfId="12" applyFont="1" applyFill="1" applyBorder="1" applyAlignment="1">
      <alignment horizontal="left" vertical="center"/>
    </xf>
    <xf numFmtId="164" fontId="30" fillId="2" borderId="6" xfId="12" applyNumberFormat="1" applyFont="1" applyFill="1" applyBorder="1" applyAlignment="1">
      <alignment horizontal="center" vertical="center"/>
    </xf>
    <xf numFmtId="3" fontId="30" fillId="2" borderId="0" xfId="12" applyNumberFormat="1" applyFont="1" applyFill="1"/>
    <xf numFmtId="3" fontId="32" fillId="2" borderId="0" xfId="12" applyNumberFormat="1" applyFont="1" applyFill="1" applyAlignment="1">
      <alignment horizontal="center" vertical="center"/>
    </xf>
    <xf numFmtId="0" fontId="5" fillId="0" borderId="5" xfId="1" applyFont="1" applyFill="1" applyBorder="1" applyAlignment="1">
      <alignment horizontal="center" vertical="center" wrapText="1"/>
    </xf>
    <xf numFmtId="3" fontId="31" fillId="0" borderId="0" xfId="8" applyNumberFormat="1" applyFont="1" applyAlignment="1">
      <alignment vertical="center" wrapText="1"/>
    </xf>
    <xf numFmtId="3" fontId="11" fillId="0" borderId="0" xfId="8" applyNumberFormat="1" applyFont="1" applyAlignment="1">
      <alignment vertical="center" wrapText="1"/>
    </xf>
    <xf numFmtId="1" fontId="31" fillId="0" borderId="0" xfId="8" applyNumberFormat="1" applyFont="1" applyAlignment="1">
      <alignment vertical="center" wrapText="1"/>
    </xf>
    <xf numFmtId="3" fontId="30" fillId="2" borderId="6" xfId="12" applyNumberFormat="1" applyFont="1" applyFill="1" applyBorder="1" applyAlignment="1">
      <alignment horizontal="center" vertical="center"/>
    </xf>
    <xf numFmtId="3" fontId="18" fillId="2" borderId="6" xfId="13" applyNumberFormat="1" applyFont="1" applyFill="1" applyBorder="1" applyAlignment="1">
      <alignment horizontal="center" vertical="center"/>
    </xf>
    <xf numFmtId="3" fontId="18" fillId="2" borderId="6" xfId="12" applyNumberFormat="1" applyFont="1" applyFill="1" applyBorder="1" applyAlignment="1">
      <alignment horizontal="center" vertical="center"/>
    </xf>
    <xf numFmtId="0" fontId="18" fillId="2" borderId="6" xfId="12" applyFont="1" applyFill="1" applyBorder="1" applyAlignment="1">
      <alignment horizontal="center"/>
    </xf>
    <xf numFmtId="0" fontId="18" fillId="2" borderId="6" xfId="14" applyFont="1" applyFill="1" applyBorder="1" applyAlignment="1">
      <alignment horizontal="center"/>
    </xf>
    <xf numFmtId="0" fontId="18" fillId="2" borderId="6" xfId="13" applyFont="1" applyFill="1" applyBorder="1" applyAlignment="1">
      <alignment horizontal="center" vertical="center"/>
    </xf>
    <xf numFmtId="0" fontId="18" fillId="2" borderId="3" xfId="13" applyFont="1" applyFill="1" applyBorder="1" applyAlignment="1">
      <alignment horizontal="center" vertical="center"/>
    </xf>
    <xf numFmtId="3" fontId="18" fillId="2" borderId="6" xfId="6" applyNumberFormat="1" applyFont="1" applyFill="1" applyBorder="1" applyAlignment="1">
      <alignment horizontal="center" vertical="center"/>
    </xf>
    <xf numFmtId="1" fontId="12" fillId="2" borderId="6" xfId="6" applyNumberFormat="1" applyFont="1" applyFill="1" applyBorder="1" applyAlignment="1" applyProtection="1">
      <alignment horizontal="center"/>
      <protection locked="0"/>
    </xf>
    <xf numFmtId="3" fontId="18" fillId="2" borderId="6" xfId="15" applyNumberFormat="1" applyFont="1" applyFill="1" applyBorder="1" applyAlignment="1">
      <alignment horizontal="center"/>
    </xf>
    <xf numFmtId="1" fontId="5" fillId="2" borderId="0" xfId="6" applyNumberFormat="1" applyFont="1" applyFill="1" applyBorder="1" applyAlignment="1" applyProtection="1">
      <alignment horizontal="center" vertical="center" wrapText="1"/>
      <protection locked="0"/>
    </xf>
    <xf numFmtId="1" fontId="1" fillId="2" borderId="0" xfId="6" applyNumberFormat="1" applyFont="1" applyFill="1" applyBorder="1" applyProtection="1">
      <protection locked="0"/>
    </xf>
    <xf numFmtId="1" fontId="42" fillId="2" borderId="0" xfId="6" applyNumberFormat="1" applyFont="1" applyFill="1" applyBorder="1" applyProtection="1">
      <protection locked="0"/>
    </xf>
    <xf numFmtId="0" fontId="32" fillId="2" borderId="3" xfId="12" applyFont="1" applyFill="1" applyBorder="1" applyAlignment="1">
      <alignment horizontal="center" vertical="center"/>
    </xf>
    <xf numFmtId="1" fontId="1" fillId="2" borderId="6" xfId="16" applyNumberFormat="1" applyFont="1" applyFill="1" applyBorder="1" applyAlignment="1" applyProtection="1">
      <alignment horizontal="center"/>
      <protection locked="0"/>
    </xf>
    <xf numFmtId="1" fontId="4" fillId="2" borderId="6" xfId="16" applyNumberFormat="1" applyFont="1" applyFill="1" applyBorder="1" applyAlignment="1" applyProtection="1">
      <alignment horizontal="center"/>
      <protection locked="0"/>
    </xf>
    <xf numFmtId="3" fontId="18" fillId="2" borderId="6" xfId="17" applyNumberFormat="1" applyFont="1" applyFill="1" applyBorder="1" applyAlignment="1">
      <alignment horizontal="center" vertical="center"/>
    </xf>
    <xf numFmtId="3" fontId="18" fillId="2" borderId="6" xfId="18" applyNumberFormat="1" applyFont="1" applyFill="1" applyBorder="1" applyAlignment="1">
      <alignment horizontal="center" vertical="center"/>
    </xf>
    <xf numFmtId="3" fontId="18" fillId="2" borderId="6" xfId="18" applyNumberFormat="1" applyFont="1" applyFill="1" applyBorder="1" applyAlignment="1">
      <alignment horizontal="center" vertical="center" wrapText="1"/>
    </xf>
    <xf numFmtId="1" fontId="18" fillId="2" borderId="6" xfId="6" applyNumberFormat="1" applyFont="1" applyFill="1" applyBorder="1" applyAlignment="1" applyProtection="1">
      <alignment horizontal="center" wrapText="1" shrinkToFit="1"/>
      <protection locked="0"/>
    </xf>
    <xf numFmtId="1" fontId="11" fillId="2" borderId="3" xfId="16" applyNumberFormat="1" applyFont="1" applyFill="1" applyBorder="1" applyAlignment="1" applyProtection="1">
      <alignment horizontal="center"/>
      <protection locked="0"/>
    </xf>
    <xf numFmtId="0" fontId="1" fillId="2" borderId="0" xfId="7" applyFont="1" applyFill="1" applyAlignment="1">
      <alignment horizontal="center"/>
    </xf>
    <xf numFmtId="3" fontId="50" fillId="0" borderId="0" xfId="12" applyNumberFormat="1" applyFont="1" applyFill="1" applyBorder="1" applyAlignment="1">
      <alignment vertical="center" wrapText="1"/>
    </xf>
    <xf numFmtId="0" fontId="1" fillId="2" borderId="0" xfId="7" applyFont="1" applyFill="1" applyBorder="1"/>
    <xf numFmtId="0" fontId="50" fillId="0" borderId="0" xfId="12" applyFont="1" applyFill="1" applyBorder="1" applyAlignment="1">
      <alignment vertical="center" wrapText="1"/>
    </xf>
    <xf numFmtId="3" fontId="5" fillId="2" borderId="6" xfId="8" applyNumberFormat="1" applyFont="1" applyFill="1" applyBorder="1" applyAlignment="1">
      <alignment horizontal="center" vertical="center" wrapText="1"/>
    </xf>
    <xf numFmtId="165" fontId="5" fillId="0" borderId="6" xfId="1" applyNumberFormat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left" vertical="center" wrapText="1"/>
    </xf>
    <xf numFmtId="164" fontId="6" fillId="0" borderId="6" xfId="1" applyNumberFormat="1" applyFont="1" applyFill="1" applyBorder="1" applyAlignment="1">
      <alignment horizontal="center" vertical="center"/>
    </xf>
    <xf numFmtId="3" fontId="5" fillId="2" borderId="3" xfId="7" applyNumberFormat="1" applyFont="1" applyFill="1" applyBorder="1" applyAlignment="1">
      <alignment horizontal="center" vertical="center" wrapText="1"/>
    </xf>
    <xf numFmtId="3" fontId="5" fillId="0" borderId="3" xfId="7" applyNumberFormat="1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horizontal="center" vertical="center" wrapText="1"/>
    </xf>
    <xf numFmtId="1" fontId="5" fillId="2" borderId="3" xfId="7" applyNumberFormat="1" applyFont="1" applyFill="1" applyBorder="1" applyAlignment="1">
      <alignment horizontal="center" vertical="center"/>
    </xf>
    <xf numFmtId="3" fontId="5" fillId="0" borderId="3" xfId="1" applyNumberFormat="1" applyFont="1" applyFill="1" applyBorder="1" applyAlignment="1">
      <alignment horizontal="center" vertical="center" wrapText="1"/>
    </xf>
    <xf numFmtId="3" fontId="6" fillId="2" borderId="0" xfId="7" applyNumberFormat="1" applyFont="1" applyFill="1" applyBorder="1" applyAlignment="1">
      <alignment horizontal="center" vertical="center" wrapText="1"/>
    </xf>
    <xf numFmtId="1" fontId="31" fillId="0" borderId="0" xfId="8" applyNumberFormat="1" applyFont="1" applyBorder="1" applyAlignment="1">
      <alignment vertical="center" wrapText="1"/>
    </xf>
    <xf numFmtId="164" fontId="6" fillId="0" borderId="0" xfId="1" applyNumberFormat="1" applyFont="1" applyFill="1" applyBorder="1" applyAlignment="1">
      <alignment horizontal="center" vertical="center"/>
    </xf>
    <xf numFmtId="1" fontId="9" fillId="2" borderId="0" xfId="6" applyNumberFormat="1" applyFont="1" applyFill="1" applyProtection="1">
      <protection locked="0"/>
    </xf>
    <xf numFmtId="1" fontId="9" fillId="2" borderId="0" xfId="6" applyNumberFormat="1" applyFont="1" applyFill="1" applyBorder="1" applyAlignment="1" applyProtection="1">
      <alignment horizontal="right"/>
      <protection locked="0"/>
    </xf>
    <xf numFmtId="1" fontId="23" fillId="2" borderId="0" xfId="6" applyNumberFormat="1" applyFont="1" applyFill="1" applyAlignment="1" applyProtection="1">
      <alignment horizontal="center"/>
      <protection locked="0"/>
    </xf>
    <xf numFmtId="0" fontId="23" fillId="0" borderId="0" xfId="7" applyFont="1" applyAlignment="1">
      <alignment horizontal="center"/>
    </xf>
    <xf numFmtId="0" fontId="32" fillId="2" borderId="2" xfId="12" applyFont="1" applyFill="1" applyBorder="1" applyAlignment="1">
      <alignment horizontal="center" vertical="center" wrapText="1"/>
    </xf>
    <xf numFmtId="0" fontId="50" fillId="2" borderId="0" xfId="12" applyFont="1" applyFill="1" applyBorder="1" applyAlignment="1">
      <alignment vertical="center" wrapText="1"/>
    </xf>
    <xf numFmtId="1" fontId="10" fillId="2" borderId="0" xfId="6" applyNumberFormat="1" applyFont="1" applyFill="1" applyBorder="1" applyAlignment="1" applyProtection="1">
      <alignment horizontal="center" vertical="center"/>
      <protection locked="0"/>
    </xf>
    <xf numFmtId="1" fontId="42" fillId="2" borderId="0" xfId="6" applyNumberFormat="1" applyFont="1" applyFill="1" applyBorder="1" applyAlignment="1" applyProtection="1">
      <alignment horizontal="center"/>
    </xf>
    <xf numFmtId="1" fontId="42" fillId="2" borderId="6" xfId="6" applyNumberFormat="1" applyFont="1" applyFill="1" applyBorder="1" applyAlignment="1" applyProtection="1">
      <alignment horizontal="center" vertical="center"/>
    </xf>
    <xf numFmtId="0" fontId="32" fillId="2" borderId="3" xfId="12" applyFont="1" applyFill="1" applyBorder="1" applyAlignment="1">
      <alignment horizontal="center" vertical="center" wrapText="1"/>
    </xf>
    <xf numFmtId="0" fontId="32" fillId="2" borderId="4" xfId="12" applyFont="1" applyFill="1" applyBorder="1" applyAlignment="1">
      <alignment horizontal="center" vertical="center" wrapText="1"/>
    </xf>
    <xf numFmtId="1" fontId="10" fillId="2" borderId="0" xfId="6" applyNumberFormat="1" applyFont="1" applyFill="1" applyBorder="1" applyAlignment="1" applyProtection="1">
      <alignment horizontal="center" vertical="center" wrapText="1"/>
    </xf>
    <xf numFmtId="3" fontId="18" fillId="2" borderId="6" xfId="6" applyNumberFormat="1" applyFont="1" applyFill="1" applyBorder="1" applyAlignment="1" applyProtection="1">
      <alignment horizontal="center" vertical="center"/>
      <protection locked="0"/>
    </xf>
    <xf numFmtId="3" fontId="50" fillId="0" borderId="10" xfId="12" applyNumberFormat="1" applyFont="1" applyFill="1" applyBorder="1" applyAlignment="1">
      <alignment horizontal="left" vertical="center" wrapText="1"/>
    </xf>
    <xf numFmtId="3" fontId="50" fillId="0" borderId="0" xfId="12" applyNumberFormat="1" applyFont="1" applyFill="1" applyBorder="1" applyAlignment="1">
      <alignment horizontal="left" vertical="center" wrapText="1"/>
    </xf>
    <xf numFmtId="0" fontId="20" fillId="2" borderId="0" xfId="7" applyFont="1" applyFill="1" applyAlignment="1">
      <alignment horizontal="center" vertical="top" wrapText="1"/>
    </xf>
    <xf numFmtId="0" fontId="4" fillId="2" borderId="3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22" fillId="2" borderId="9" xfId="1" applyFont="1" applyFill="1" applyBorder="1" applyAlignment="1">
      <alignment horizontal="center" vertical="center" wrapText="1"/>
    </xf>
    <xf numFmtId="0" fontId="22" fillId="2" borderId="10" xfId="1" applyFont="1" applyFill="1" applyBorder="1" applyAlignment="1">
      <alignment horizontal="center" vertical="center" wrapText="1"/>
    </xf>
    <xf numFmtId="0" fontId="22" fillId="2" borderId="8" xfId="1" applyFont="1" applyFill="1" applyBorder="1" applyAlignment="1">
      <alignment horizontal="center" vertical="center" wrapText="1"/>
    </xf>
    <xf numFmtId="0" fontId="22" fillId="2" borderId="1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0" fontId="44" fillId="2" borderId="0" xfId="12" applyFont="1" applyFill="1" applyBorder="1" applyAlignment="1">
      <alignment horizontal="center" vertical="center" wrapText="1"/>
    </xf>
    <xf numFmtId="0" fontId="32" fillId="2" borderId="6" xfId="12" applyFont="1" applyFill="1" applyBorder="1" applyAlignment="1">
      <alignment horizontal="center" vertical="center" wrapText="1"/>
    </xf>
    <xf numFmtId="49" fontId="38" fillId="2" borderId="6" xfId="12" applyNumberFormat="1" applyFont="1" applyFill="1" applyBorder="1" applyAlignment="1">
      <alignment horizontal="center" vertical="center" wrapText="1"/>
    </xf>
    <xf numFmtId="0" fontId="28" fillId="2" borderId="6" xfId="12" applyFont="1" applyFill="1" applyBorder="1" applyAlignment="1">
      <alignment horizontal="center" vertical="center" wrapText="1"/>
    </xf>
    <xf numFmtId="0" fontId="32" fillId="2" borderId="3" xfId="12" applyFont="1" applyFill="1" applyBorder="1" applyAlignment="1">
      <alignment horizontal="center" vertical="center" wrapText="1"/>
    </xf>
    <xf numFmtId="0" fontId="32" fillId="2" borderId="15" xfId="12" applyFont="1" applyFill="1" applyBorder="1" applyAlignment="1">
      <alignment horizontal="center" vertical="center" wrapText="1"/>
    </xf>
    <xf numFmtId="0" fontId="32" fillId="2" borderId="4" xfId="12" applyFont="1" applyFill="1" applyBorder="1" applyAlignment="1">
      <alignment horizontal="center" vertical="center" wrapText="1"/>
    </xf>
    <xf numFmtId="0" fontId="50" fillId="2" borderId="10" xfId="12" applyFont="1" applyFill="1" applyBorder="1" applyAlignment="1">
      <alignment horizontal="left" vertical="center" wrapText="1"/>
    </xf>
    <xf numFmtId="0" fontId="50" fillId="2" borderId="0" xfId="12" applyFont="1" applyFill="1" applyBorder="1" applyAlignment="1">
      <alignment horizontal="left" vertical="center" wrapText="1"/>
    </xf>
    <xf numFmtId="0" fontId="25" fillId="2" borderId="1" xfId="12" applyFont="1" applyFill="1" applyBorder="1" applyAlignment="1">
      <alignment horizontal="center" vertical="top"/>
    </xf>
    <xf numFmtId="0" fontId="24" fillId="2" borderId="6" xfId="12" applyFont="1" applyFill="1" applyBorder="1" applyAlignment="1">
      <alignment horizontal="center" vertical="center" wrapText="1"/>
    </xf>
    <xf numFmtId="0" fontId="55" fillId="2" borderId="0" xfId="12" applyFont="1" applyFill="1" applyBorder="1" applyAlignment="1">
      <alignment horizontal="center" vertical="center" wrapText="1"/>
    </xf>
    <xf numFmtId="0" fontId="38" fillId="2" borderId="6" xfId="12" applyFont="1" applyFill="1" applyBorder="1" applyAlignment="1">
      <alignment horizontal="center" vertical="center" wrapText="1"/>
    </xf>
    <xf numFmtId="49" fontId="38" fillId="2" borderId="2" xfId="12" applyNumberFormat="1" applyFont="1" applyFill="1" applyBorder="1" applyAlignment="1">
      <alignment horizontal="center" vertical="center" wrapText="1"/>
    </xf>
    <xf numFmtId="49" fontId="38" fillId="2" borderId="5" xfId="12" applyNumberFormat="1" applyFont="1" applyFill="1" applyBorder="1" applyAlignment="1">
      <alignment horizontal="center" vertical="center" wrapText="1"/>
    </xf>
    <xf numFmtId="0" fontId="54" fillId="2" borderId="0" xfId="12" applyFont="1" applyFill="1" applyBorder="1" applyAlignment="1">
      <alignment horizontal="center" vertical="top" wrapText="1"/>
    </xf>
    <xf numFmtId="0" fontId="44" fillId="2" borderId="0" xfId="12" applyFont="1" applyFill="1" applyBorder="1" applyAlignment="1">
      <alignment horizontal="center" vertical="top" wrapText="1"/>
    </xf>
    <xf numFmtId="0" fontId="28" fillId="2" borderId="2" xfId="12" applyFont="1" applyFill="1" applyBorder="1" applyAlignment="1">
      <alignment horizontal="center" vertical="center" wrapText="1"/>
    </xf>
    <xf numFmtId="0" fontId="28" fillId="2" borderId="5" xfId="12" applyFont="1" applyFill="1" applyBorder="1" applyAlignment="1">
      <alignment horizontal="center" vertical="center" wrapText="1"/>
    </xf>
    <xf numFmtId="0" fontId="24" fillId="2" borderId="2" xfId="12" applyFont="1" applyFill="1" applyBorder="1" applyAlignment="1">
      <alignment horizontal="center" vertical="center" wrapText="1"/>
    </xf>
    <xf numFmtId="0" fontId="24" fillId="2" borderId="7" xfId="12" applyFont="1" applyFill="1" applyBorder="1" applyAlignment="1">
      <alignment horizontal="center" vertical="center" wrapText="1"/>
    </xf>
    <xf numFmtId="0" fontId="24" fillId="2" borderId="5" xfId="12" applyFont="1" applyFill="1" applyBorder="1" applyAlignment="1">
      <alignment horizontal="center" vertical="center" wrapText="1"/>
    </xf>
    <xf numFmtId="0" fontId="20" fillId="2" borderId="0" xfId="8" applyFont="1" applyFill="1" applyAlignment="1">
      <alignment horizontal="center" vertical="top" wrapText="1"/>
    </xf>
    <xf numFmtId="1" fontId="33" fillId="2" borderId="0" xfId="6" applyNumberFormat="1" applyFont="1" applyFill="1" applyBorder="1" applyAlignment="1" applyProtection="1">
      <alignment horizontal="center" vertical="center" wrapText="1"/>
      <protection locked="0"/>
    </xf>
    <xf numFmtId="1" fontId="3" fillId="2" borderId="0" xfId="6" applyNumberFormat="1" applyFont="1" applyFill="1" applyBorder="1" applyAlignment="1" applyProtection="1">
      <alignment horizontal="center" vertical="center" wrapText="1"/>
      <protection locked="0"/>
    </xf>
    <xf numFmtId="1" fontId="23" fillId="2" borderId="1" xfId="6" applyNumberFormat="1" applyFont="1" applyFill="1" applyBorder="1" applyAlignment="1" applyProtection="1">
      <alignment horizontal="center"/>
      <protection locked="0"/>
    </xf>
    <xf numFmtId="1" fontId="14" fillId="2" borderId="2" xfId="6" applyNumberFormat="1" applyFont="1" applyFill="1" applyBorder="1" applyAlignment="1" applyProtection="1">
      <alignment horizontal="center"/>
      <protection locked="0"/>
    </xf>
    <xf numFmtId="1" fontId="14" fillId="2" borderId="7" xfId="6" applyNumberFormat="1" applyFont="1" applyFill="1" applyBorder="1" applyAlignment="1" applyProtection="1">
      <alignment horizontal="center"/>
      <protection locked="0"/>
    </xf>
    <xf numFmtId="1" fontId="14" fillId="2" borderId="5" xfId="6" applyNumberFormat="1" applyFont="1" applyFill="1" applyBorder="1" applyAlignment="1" applyProtection="1">
      <alignment horizontal="center"/>
      <protection locked="0"/>
    </xf>
    <xf numFmtId="1" fontId="13" fillId="2" borderId="9" xfId="6" applyNumberFormat="1" applyFont="1" applyFill="1" applyBorder="1" applyAlignment="1" applyProtection="1">
      <alignment horizontal="center" vertical="center" wrapText="1"/>
    </xf>
    <xf numFmtId="1" fontId="13" fillId="2" borderId="10" xfId="6" applyNumberFormat="1" applyFont="1" applyFill="1" applyBorder="1" applyAlignment="1" applyProtection="1">
      <alignment horizontal="center" vertical="center" wrapText="1"/>
    </xf>
    <xf numFmtId="1" fontId="13" fillId="2" borderId="11" xfId="6" applyNumberFormat="1" applyFont="1" applyFill="1" applyBorder="1" applyAlignment="1" applyProtection="1">
      <alignment horizontal="center" vertical="center" wrapText="1"/>
    </xf>
    <xf numFmtId="1" fontId="13" fillId="2" borderId="13" xfId="6" applyNumberFormat="1" applyFont="1" applyFill="1" applyBorder="1" applyAlignment="1" applyProtection="1">
      <alignment horizontal="center" vertical="center" wrapText="1"/>
    </xf>
    <xf numFmtId="1" fontId="13" fillId="2" borderId="0" xfId="6" applyNumberFormat="1" applyFont="1" applyFill="1" applyBorder="1" applyAlignment="1" applyProtection="1">
      <alignment horizontal="center" vertical="center" wrapText="1"/>
    </xf>
    <xf numFmtId="1" fontId="13" fillId="2" borderId="14" xfId="6" applyNumberFormat="1" applyFont="1" applyFill="1" applyBorder="1" applyAlignment="1" applyProtection="1">
      <alignment horizontal="center" vertical="center" wrapText="1"/>
    </xf>
    <xf numFmtId="1" fontId="13" fillId="2" borderId="8" xfId="6" applyNumberFormat="1" applyFont="1" applyFill="1" applyBorder="1" applyAlignment="1" applyProtection="1">
      <alignment horizontal="center" vertical="center" wrapText="1"/>
    </xf>
    <xf numFmtId="1" fontId="13" fillId="2" borderId="1" xfId="6" applyNumberFormat="1" applyFont="1" applyFill="1" applyBorder="1" applyAlignment="1" applyProtection="1">
      <alignment horizontal="center" vertical="center" wrapText="1"/>
    </xf>
    <xf numFmtId="1" fontId="13" fillId="2" borderId="12" xfId="6" applyNumberFormat="1" applyFont="1" applyFill="1" applyBorder="1" applyAlignment="1" applyProtection="1">
      <alignment horizontal="center" vertical="center" wrapText="1"/>
    </xf>
    <xf numFmtId="1" fontId="13" fillId="2" borderId="6" xfId="6" applyNumberFormat="1" applyFont="1" applyFill="1" applyBorder="1" applyAlignment="1" applyProtection="1">
      <alignment horizontal="center" vertical="center" wrapText="1"/>
    </xf>
    <xf numFmtId="1" fontId="13" fillId="2" borderId="9" xfId="6" applyNumberFormat="1" applyFont="1" applyFill="1" applyBorder="1" applyAlignment="1" applyProtection="1">
      <alignment horizontal="center" vertical="center" wrapText="1"/>
      <protection locked="0"/>
    </xf>
    <xf numFmtId="1" fontId="13" fillId="2" borderId="10" xfId="6" applyNumberFormat="1" applyFont="1" applyFill="1" applyBorder="1" applyAlignment="1" applyProtection="1">
      <alignment horizontal="center" vertical="center" wrapText="1"/>
      <protection locked="0"/>
    </xf>
    <xf numFmtId="1" fontId="13" fillId="2" borderId="11" xfId="6" applyNumberFormat="1" applyFont="1" applyFill="1" applyBorder="1" applyAlignment="1" applyProtection="1">
      <alignment horizontal="center" vertical="center" wrapText="1"/>
      <protection locked="0"/>
    </xf>
    <xf numFmtId="1" fontId="13" fillId="2" borderId="13" xfId="6" applyNumberFormat="1" applyFont="1" applyFill="1" applyBorder="1" applyAlignment="1" applyProtection="1">
      <alignment horizontal="center" vertical="center" wrapText="1"/>
      <protection locked="0"/>
    </xf>
    <xf numFmtId="1" fontId="13" fillId="2" borderId="0" xfId="6" applyNumberFormat="1" applyFont="1" applyFill="1" applyBorder="1" applyAlignment="1" applyProtection="1">
      <alignment horizontal="center" vertical="center" wrapText="1"/>
      <protection locked="0"/>
    </xf>
    <xf numFmtId="1" fontId="13" fillId="2" borderId="14" xfId="6" applyNumberFormat="1" applyFont="1" applyFill="1" applyBorder="1" applyAlignment="1" applyProtection="1">
      <alignment horizontal="center" vertical="center" wrapText="1"/>
      <protection locked="0"/>
    </xf>
    <xf numFmtId="1" fontId="13" fillId="2" borderId="8" xfId="6" applyNumberFormat="1" applyFont="1" applyFill="1" applyBorder="1" applyAlignment="1" applyProtection="1">
      <alignment horizontal="center" vertical="center" wrapText="1"/>
      <protection locked="0"/>
    </xf>
    <xf numFmtId="1" fontId="13" fillId="2" borderId="1" xfId="6" applyNumberFormat="1" applyFont="1" applyFill="1" applyBorder="1" applyAlignment="1" applyProtection="1">
      <alignment horizontal="center" vertical="center" wrapText="1"/>
      <protection locked="0"/>
    </xf>
    <xf numFmtId="1" fontId="13" fillId="2" borderId="12" xfId="6" applyNumberFormat="1" applyFont="1" applyFill="1" applyBorder="1" applyAlignment="1" applyProtection="1">
      <alignment horizontal="center" vertical="center" wrapText="1"/>
      <protection locked="0"/>
    </xf>
    <xf numFmtId="0" fontId="32" fillId="2" borderId="9" xfId="12" applyFont="1" applyFill="1" applyBorder="1" applyAlignment="1">
      <alignment horizontal="center" vertical="center" wrapText="1"/>
    </xf>
    <xf numFmtId="0" fontId="32" fillId="2" borderId="10" xfId="12" applyFont="1" applyFill="1" applyBorder="1" applyAlignment="1">
      <alignment horizontal="center" vertical="center" wrapText="1"/>
    </xf>
    <xf numFmtId="0" fontId="32" fillId="2" borderId="11" xfId="12" applyFont="1" applyFill="1" applyBorder="1" applyAlignment="1">
      <alignment horizontal="center" vertical="center" wrapText="1"/>
    </xf>
    <xf numFmtId="0" fontId="32" fillId="2" borderId="13" xfId="12" applyFont="1" applyFill="1" applyBorder="1" applyAlignment="1">
      <alignment horizontal="center" vertical="center" wrapText="1"/>
    </xf>
    <xf numFmtId="0" fontId="32" fillId="2" borderId="0" xfId="12" applyFont="1" applyFill="1" applyBorder="1" applyAlignment="1">
      <alignment horizontal="center" vertical="center" wrapText="1"/>
    </xf>
    <xf numFmtId="0" fontId="32" fillId="2" borderId="14" xfId="12" applyFont="1" applyFill="1" applyBorder="1" applyAlignment="1">
      <alignment horizontal="center" vertical="center" wrapText="1"/>
    </xf>
    <xf numFmtId="0" fontId="32" fillId="2" borderId="8" xfId="12" applyFont="1" applyFill="1" applyBorder="1" applyAlignment="1">
      <alignment horizontal="center" vertical="center" wrapText="1"/>
    </xf>
    <xf numFmtId="0" fontId="32" fillId="2" borderId="1" xfId="12" applyFont="1" applyFill="1" applyBorder="1" applyAlignment="1">
      <alignment horizontal="center" vertical="center" wrapText="1"/>
    </xf>
    <xf numFmtId="0" fontId="32" fillId="2" borderId="12" xfId="12" applyFont="1" applyFill="1" applyBorder="1" applyAlignment="1">
      <alignment horizontal="center" vertical="center" wrapText="1"/>
    </xf>
    <xf numFmtId="0" fontId="48" fillId="2" borderId="1" xfId="8" applyFont="1" applyFill="1" applyBorder="1" applyAlignment="1">
      <alignment horizontal="center" vertical="top" wrapText="1"/>
    </xf>
    <xf numFmtId="0" fontId="50" fillId="2" borderId="10" xfId="12" applyFont="1" applyFill="1" applyBorder="1" applyAlignment="1">
      <alignment horizontal="center" vertical="center" wrapText="1"/>
    </xf>
    <xf numFmtId="0" fontId="50" fillId="2" borderId="0" xfId="12" applyFont="1" applyFill="1" applyBorder="1" applyAlignment="1">
      <alignment horizontal="center" vertical="center" wrapText="1"/>
    </xf>
    <xf numFmtId="0" fontId="57" fillId="2" borderId="0" xfId="12" applyFont="1" applyFill="1" applyBorder="1" applyAlignment="1">
      <alignment horizontal="center" vertical="top" wrapText="1"/>
    </xf>
    <xf numFmtId="1" fontId="10" fillId="2" borderId="6" xfId="6" applyNumberFormat="1" applyFont="1" applyFill="1" applyBorder="1" applyAlignment="1" applyProtection="1">
      <alignment horizontal="center" vertical="center" wrapText="1"/>
    </xf>
    <xf numFmtId="1" fontId="14" fillId="2" borderId="2" xfId="6" quotePrefix="1" applyNumberFormat="1" applyFont="1" applyFill="1" applyBorder="1" applyAlignment="1" applyProtection="1">
      <alignment horizontal="center"/>
      <protection locked="0"/>
    </xf>
    <xf numFmtId="1" fontId="10" fillId="2" borderId="9" xfId="6" applyNumberFormat="1" applyFont="1" applyFill="1" applyBorder="1" applyAlignment="1" applyProtection="1">
      <alignment horizontal="center" vertical="center" wrapText="1"/>
    </xf>
    <xf numFmtId="1" fontId="10" fillId="2" borderId="10" xfId="6" applyNumberFormat="1" applyFont="1" applyFill="1" applyBorder="1" applyAlignment="1" applyProtection="1">
      <alignment horizontal="center" vertical="center" wrapText="1"/>
    </xf>
    <xf numFmtId="1" fontId="10" fillId="2" borderId="11" xfId="6" applyNumberFormat="1" applyFont="1" applyFill="1" applyBorder="1" applyAlignment="1" applyProtection="1">
      <alignment horizontal="center" vertical="center" wrapText="1"/>
    </xf>
    <xf numFmtId="1" fontId="10" fillId="2" borderId="13" xfId="6" applyNumberFormat="1" applyFont="1" applyFill="1" applyBorder="1" applyAlignment="1" applyProtection="1">
      <alignment horizontal="center" vertical="center" wrapText="1"/>
    </xf>
    <xf numFmtId="1" fontId="10" fillId="2" borderId="0" xfId="6" applyNumberFormat="1" applyFont="1" applyFill="1" applyBorder="1" applyAlignment="1" applyProtection="1">
      <alignment horizontal="center" vertical="center" wrapText="1"/>
    </xf>
    <xf numFmtId="1" fontId="10" fillId="2" borderId="14" xfId="6" applyNumberFormat="1" applyFont="1" applyFill="1" applyBorder="1" applyAlignment="1" applyProtection="1">
      <alignment horizontal="center" vertical="center" wrapText="1"/>
    </xf>
    <xf numFmtId="1" fontId="10" fillId="2" borderId="8" xfId="6" applyNumberFormat="1" applyFont="1" applyFill="1" applyBorder="1" applyAlignment="1" applyProtection="1">
      <alignment horizontal="center" vertical="center" wrapText="1"/>
    </xf>
    <xf numFmtId="1" fontId="10" fillId="2" borderId="1" xfId="6" applyNumberFormat="1" applyFont="1" applyFill="1" applyBorder="1" applyAlignment="1" applyProtection="1">
      <alignment horizontal="center" vertical="center" wrapText="1"/>
    </xf>
    <xf numFmtId="1" fontId="10" fillId="2" borderId="12" xfId="6" applyNumberFormat="1" applyFont="1" applyFill="1" applyBorder="1" applyAlignment="1" applyProtection="1">
      <alignment horizontal="center" vertical="center" wrapText="1"/>
    </xf>
    <xf numFmtId="0" fontId="20" fillId="0" borderId="0" xfId="7" applyFont="1" applyAlignment="1">
      <alignment horizontal="center" vertical="top" wrapText="1"/>
    </xf>
    <xf numFmtId="0" fontId="20" fillId="0" borderId="0" xfId="8" applyFont="1" applyFill="1" applyAlignment="1">
      <alignment horizontal="center" vertical="top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2" xfId="7" applyFont="1" applyBorder="1" applyAlignment="1">
      <alignment horizontal="center" vertical="center" wrapText="1"/>
    </xf>
    <xf numFmtId="0" fontId="5" fillId="0" borderId="5" xfId="7" applyFont="1" applyBorder="1" applyAlignment="1">
      <alignment horizontal="center" vertical="center" wrapText="1"/>
    </xf>
    <xf numFmtId="0" fontId="3" fillId="0" borderId="6" xfId="8" applyFont="1" applyFill="1" applyBorder="1" applyAlignment="1">
      <alignment horizontal="center" vertical="center" wrapText="1"/>
    </xf>
    <xf numFmtId="0" fontId="3" fillId="0" borderId="9" xfId="8" applyFont="1" applyFill="1" applyBorder="1" applyAlignment="1">
      <alignment horizontal="center" vertical="center" wrapText="1"/>
    </xf>
    <xf numFmtId="0" fontId="3" fillId="0" borderId="13" xfId="8" applyFont="1" applyFill="1" applyBorder="1" applyAlignment="1">
      <alignment horizontal="center" vertical="center" wrapText="1"/>
    </xf>
    <xf numFmtId="0" fontId="3" fillId="0" borderId="8" xfId="8" applyFont="1" applyFill="1" applyBorder="1" applyAlignment="1">
      <alignment horizontal="center" vertical="center" wrapText="1"/>
    </xf>
    <xf numFmtId="0" fontId="22" fillId="0" borderId="9" xfId="1" applyFont="1" applyFill="1" applyBorder="1" applyAlignment="1">
      <alignment horizontal="center" vertical="center" wrapText="1"/>
    </xf>
    <xf numFmtId="0" fontId="22" fillId="0" borderId="10" xfId="1" applyFont="1" applyFill="1" applyBorder="1" applyAlignment="1">
      <alignment horizontal="center" vertical="center" wrapText="1"/>
    </xf>
    <xf numFmtId="0" fontId="22" fillId="0" borderId="8" xfId="1" applyFont="1" applyFill="1" applyBorder="1" applyAlignment="1">
      <alignment horizontal="center" vertical="center" wrapText="1"/>
    </xf>
    <xf numFmtId="0" fontId="22" fillId="0" borderId="1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3" fillId="0" borderId="3" xfId="8" applyFont="1" applyFill="1" applyBorder="1" applyAlignment="1">
      <alignment horizontal="center" vertical="center" wrapText="1"/>
    </xf>
    <xf numFmtId="1" fontId="3" fillId="2" borderId="0" xfId="6" applyNumberFormat="1" applyFont="1" applyFill="1" applyAlignment="1" applyProtection="1">
      <alignment horizontal="center" vertical="center" wrapText="1"/>
      <protection locked="0"/>
    </xf>
    <xf numFmtId="1" fontId="1" fillId="2" borderId="6" xfId="6" applyNumberFormat="1" applyFont="1" applyFill="1" applyBorder="1" applyAlignment="1" applyProtection="1">
      <alignment horizontal="center" vertical="center" wrapText="1"/>
    </xf>
    <xf numFmtId="1" fontId="1" fillId="2" borderId="2" xfId="6" applyNumberFormat="1" applyFont="1" applyFill="1" applyBorder="1" applyAlignment="1" applyProtection="1">
      <alignment horizontal="center" vertical="center" wrapText="1"/>
    </xf>
    <xf numFmtId="1" fontId="1" fillId="2" borderId="7" xfId="6" applyNumberFormat="1" applyFont="1" applyFill="1" applyBorder="1" applyAlignment="1" applyProtection="1">
      <alignment horizontal="center" vertical="center" wrapText="1"/>
    </xf>
    <xf numFmtId="1" fontId="1" fillId="2" borderId="5" xfId="6" applyNumberFormat="1" applyFont="1" applyFill="1" applyBorder="1" applyAlignment="1" applyProtection="1">
      <alignment horizontal="center" vertical="center" wrapText="1"/>
    </xf>
    <xf numFmtId="0" fontId="21" fillId="2" borderId="3" xfId="1" applyFont="1" applyFill="1" applyBorder="1" applyAlignment="1">
      <alignment horizontal="center" vertical="center"/>
    </xf>
    <xf numFmtId="0" fontId="21" fillId="2" borderId="4" xfId="1" applyFont="1" applyFill="1" applyBorder="1" applyAlignment="1">
      <alignment horizontal="center" vertical="center"/>
    </xf>
    <xf numFmtId="0" fontId="49" fillId="2" borderId="0" xfId="7" applyFont="1" applyFill="1" applyAlignment="1">
      <alignment horizontal="center" vertical="top" wrapText="1"/>
    </xf>
    <xf numFmtId="0" fontId="20" fillId="2" borderId="1" xfId="8" applyFont="1" applyFill="1" applyBorder="1" applyAlignment="1">
      <alignment horizontal="center" vertical="top" wrapText="1"/>
    </xf>
    <xf numFmtId="0" fontId="5" fillId="2" borderId="7" xfId="1" applyFont="1" applyFill="1" applyBorder="1" applyAlignment="1">
      <alignment horizontal="center" vertical="center" wrapText="1"/>
    </xf>
    <xf numFmtId="0" fontId="3" fillId="2" borderId="3" xfId="8" applyFont="1" applyFill="1" applyBorder="1" applyAlignment="1">
      <alignment horizontal="center" vertical="center" wrapText="1"/>
    </xf>
    <xf numFmtId="0" fontId="3" fillId="2" borderId="15" xfId="8" applyFont="1" applyFill="1" applyBorder="1" applyAlignment="1">
      <alignment horizontal="center" vertical="center" wrapText="1"/>
    </xf>
    <xf numFmtId="0" fontId="3" fillId="2" borderId="4" xfId="8" applyFont="1" applyFill="1" applyBorder="1" applyAlignment="1">
      <alignment horizontal="center" vertical="center" wrapText="1"/>
    </xf>
    <xf numFmtId="0" fontId="50" fillId="0" borderId="10" xfId="12" applyFont="1" applyFill="1" applyBorder="1" applyAlignment="1">
      <alignment horizontal="left" vertical="center" wrapText="1"/>
    </xf>
    <xf numFmtId="0" fontId="50" fillId="0" borderId="0" xfId="12" applyFont="1" applyFill="1" applyBorder="1" applyAlignment="1">
      <alignment horizontal="left" vertical="center" wrapText="1"/>
    </xf>
    <xf numFmtId="1" fontId="23" fillId="0" borderId="1" xfId="6" applyNumberFormat="1" applyFont="1" applyFill="1" applyBorder="1" applyAlignment="1" applyProtection="1">
      <alignment horizontal="center"/>
      <protection locked="0"/>
    </xf>
    <xf numFmtId="1" fontId="13" fillId="2" borderId="9" xfId="16" applyNumberFormat="1" applyFont="1" applyFill="1" applyBorder="1" applyAlignment="1" applyProtection="1">
      <alignment horizontal="center" vertical="center" wrapText="1"/>
    </xf>
    <xf numFmtId="1" fontId="13" fillId="2" borderId="10" xfId="16" applyNumberFormat="1" applyFont="1" applyFill="1" applyBorder="1" applyAlignment="1" applyProtection="1">
      <alignment horizontal="center" vertical="center" wrapText="1"/>
    </xf>
    <xf numFmtId="1" fontId="13" fillId="2" borderId="11" xfId="16" applyNumberFormat="1" applyFont="1" applyFill="1" applyBorder="1" applyAlignment="1" applyProtection="1">
      <alignment horizontal="center" vertical="center" wrapText="1"/>
    </xf>
    <xf numFmtId="1" fontId="13" fillId="2" borderId="8" xfId="16" applyNumberFormat="1" applyFont="1" applyFill="1" applyBorder="1" applyAlignment="1" applyProtection="1">
      <alignment horizontal="center" vertical="center" wrapText="1"/>
    </xf>
    <xf numFmtId="1" fontId="13" fillId="2" borderId="1" xfId="16" applyNumberFormat="1" applyFont="1" applyFill="1" applyBorder="1" applyAlignment="1" applyProtection="1">
      <alignment horizontal="center" vertical="center" wrapText="1"/>
    </xf>
    <xf numFmtId="1" fontId="13" fillId="2" borderId="12" xfId="16" applyNumberFormat="1" applyFont="1" applyFill="1" applyBorder="1" applyAlignment="1" applyProtection="1">
      <alignment horizontal="center" vertical="center" wrapText="1"/>
    </xf>
    <xf numFmtId="1" fontId="13" fillId="2" borderId="2" xfId="16" applyNumberFormat="1" applyFont="1" applyFill="1" applyBorder="1" applyAlignment="1" applyProtection="1">
      <alignment horizontal="center" vertical="center" wrapText="1"/>
    </xf>
    <xf numFmtId="1" fontId="13" fillId="2" borderId="5" xfId="16" applyNumberFormat="1" applyFont="1" applyFill="1" applyBorder="1" applyAlignment="1" applyProtection="1">
      <alignment horizontal="center" vertical="center" wrapText="1"/>
    </xf>
    <xf numFmtId="1" fontId="3" fillId="0" borderId="0" xfId="16" applyNumberFormat="1" applyFont="1" applyAlignment="1" applyProtection="1">
      <alignment horizontal="center" vertical="center" wrapText="1"/>
      <protection locked="0"/>
    </xf>
    <xf numFmtId="1" fontId="13" fillId="0" borderId="9" xfId="16" applyNumberFormat="1" applyFont="1" applyFill="1" applyBorder="1" applyAlignment="1" applyProtection="1">
      <alignment horizontal="center" vertical="center" wrapText="1"/>
    </xf>
    <xf numFmtId="1" fontId="13" fillId="0" borderId="10" xfId="16" applyNumberFormat="1" applyFont="1" applyFill="1" applyBorder="1" applyAlignment="1" applyProtection="1">
      <alignment horizontal="center" vertical="center" wrapText="1"/>
    </xf>
    <xf numFmtId="1" fontId="13" fillId="0" borderId="11" xfId="16" applyNumberFormat="1" applyFont="1" applyFill="1" applyBorder="1" applyAlignment="1" applyProtection="1">
      <alignment horizontal="center" vertical="center" wrapText="1"/>
    </xf>
    <xf numFmtId="1" fontId="13" fillId="0" borderId="8" xfId="16" applyNumberFormat="1" applyFont="1" applyFill="1" applyBorder="1" applyAlignment="1" applyProtection="1">
      <alignment horizontal="center" vertical="center" wrapText="1"/>
    </xf>
    <xf numFmtId="1" fontId="13" fillId="0" borderId="1" xfId="16" applyNumberFormat="1" applyFont="1" applyFill="1" applyBorder="1" applyAlignment="1" applyProtection="1">
      <alignment horizontal="center" vertical="center" wrapText="1"/>
    </xf>
    <xf numFmtId="1" fontId="13" fillId="0" borderId="12" xfId="16" applyNumberFormat="1" applyFont="1" applyFill="1" applyBorder="1" applyAlignment="1" applyProtection="1">
      <alignment horizontal="center" vertical="center" wrapText="1"/>
    </xf>
    <xf numFmtId="1" fontId="13" fillId="2" borderId="6" xfId="16" applyNumberFormat="1" applyFont="1" applyFill="1" applyBorder="1" applyAlignment="1" applyProtection="1">
      <alignment horizontal="center" vertical="center" wrapText="1"/>
    </xf>
    <xf numFmtId="1" fontId="3" fillId="2" borderId="0" xfId="16" applyNumberFormat="1" applyFont="1" applyFill="1" applyAlignment="1" applyProtection="1">
      <alignment horizontal="center" vertical="center" wrapText="1"/>
      <protection locked="0"/>
    </xf>
  </cellXfs>
  <cellStyles count="19">
    <cellStyle name="Звичайний 2 3" xfId="11"/>
    <cellStyle name="Звичайний 3 2" xfId="4"/>
    <cellStyle name="Обычный" xfId="0" builtinId="0"/>
    <cellStyle name="Обычный 2" xfId="5"/>
    <cellStyle name="Обычный 2 2" xfId="6"/>
    <cellStyle name="Обычный 4" xfId="10"/>
    <cellStyle name="Обычный 5" xfId="3"/>
    <cellStyle name="Обычный 6" xfId="1"/>
    <cellStyle name="Обычный 6 2" xfId="9"/>
    <cellStyle name="Обычный 6 3" xfId="2"/>
    <cellStyle name="Обычный_12 Зинкевич" xfId="18"/>
    <cellStyle name="Обычный_12.01.2015" xfId="15"/>
    <cellStyle name="Обычный_4 категории вмесмте СОЦ_УРАЗЛИВІ__ТАБО_4 категорії Квота!!!_2014 рік" xfId="7"/>
    <cellStyle name="Обычный_АктЗах_5%квот Оксана" xfId="14"/>
    <cellStyle name="Обычный_Інваліди_Лайт1111" xfId="13"/>
    <cellStyle name="Обычный_Молодь_сравн_04_14" xfId="16"/>
    <cellStyle name="Обычный_Перевірка_Молодь_до 18 років" xfId="8"/>
    <cellStyle name="Обычный_Табл. 3.15" xfId="12"/>
    <cellStyle name="Обычный_Укомплектування_11_2013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17</xdr:row>
      <xdr:rowOff>85725</xdr:rowOff>
    </xdr:from>
    <xdr:to>
      <xdr:col>5</xdr:col>
      <xdr:colOff>600075</xdr:colOff>
      <xdr:row>17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00500" y="458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600075</xdr:colOff>
      <xdr:row>17</xdr:row>
      <xdr:rowOff>85725</xdr:rowOff>
    </xdr:from>
    <xdr:to>
      <xdr:col>2</xdr:col>
      <xdr:colOff>600075</xdr:colOff>
      <xdr:row>17</xdr:row>
      <xdr:rowOff>85725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8483600" y="4319058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17</xdr:row>
      <xdr:rowOff>85725</xdr:rowOff>
    </xdr:from>
    <xdr:to>
      <xdr:col>5</xdr:col>
      <xdr:colOff>600075</xdr:colOff>
      <xdr:row>17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00500" y="458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600075</xdr:colOff>
      <xdr:row>17</xdr:row>
      <xdr:rowOff>85725</xdr:rowOff>
    </xdr:from>
    <xdr:to>
      <xdr:col>2</xdr:col>
      <xdr:colOff>600075</xdr:colOff>
      <xdr:row>17</xdr:row>
      <xdr:rowOff>85725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8639175" y="4763558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P24"/>
  <sheetViews>
    <sheetView tabSelected="1" view="pageBreakPreview" zoomScale="80" zoomScaleNormal="70" zoomScaleSheetLayoutView="80" workbookViewId="0">
      <selection activeCell="K9" sqref="K9"/>
    </sheetView>
  </sheetViews>
  <sheetFormatPr defaultColWidth="8" defaultRowHeight="12.75" x14ac:dyDescent="0.2"/>
  <cols>
    <col min="1" max="1" width="61.28515625" style="98" customWidth="1"/>
    <col min="2" max="3" width="24.42578125" style="129" customWidth="1"/>
    <col min="4" max="4" width="11.5703125" style="98" customWidth="1"/>
    <col min="5" max="5" width="13.7109375" style="98" customWidth="1"/>
    <col min="6" max="16384" width="8" style="98"/>
  </cols>
  <sheetData>
    <row r="1" spans="1:11" ht="78" customHeight="1" x14ac:dyDescent="0.2">
      <c r="A1" s="244" t="s">
        <v>68</v>
      </c>
      <c r="B1" s="244"/>
      <c r="C1" s="244"/>
      <c r="D1" s="244"/>
      <c r="E1" s="244"/>
    </row>
    <row r="2" spans="1:11" ht="17.25" customHeight="1" x14ac:dyDescent="0.2">
      <c r="A2" s="244"/>
      <c r="B2" s="244"/>
      <c r="C2" s="244"/>
      <c r="D2" s="244"/>
      <c r="E2" s="244"/>
    </row>
    <row r="3" spans="1:11" s="100" customFormat="1" ht="23.25" customHeight="1" x14ac:dyDescent="0.25">
      <c r="A3" s="247" t="s">
        <v>0</v>
      </c>
      <c r="B3" s="331" t="s">
        <v>115</v>
      </c>
      <c r="C3" s="331" t="s">
        <v>116</v>
      </c>
      <c r="D3" s="245" t="s">
        <v>1</v>
      </c>
      <c r="E3" s="246"/>
    </row>
    <row r="4" spans="1:11" s="100" customFormat="1" ht="27.75" customHeight="1" x14ac:dyDescent="0.25">
      <c r="A4" s="248"/>
      <c r="B4" s="332"/>
      <c r="C4" s="332"/>
      <c r="D4" s="102" t="s">
        <v>2</v>
      </c>
      <c r="E4" s="103" t="s">
        <v>52</v>
      </c>
    </row>
    <row r="5" spans="1:11" s="107" customFormat="1" ht="15.75" customHeight="1" x14ac:dyDescent="0.25">
      <c r="A5" s="105" t="s">
        <v>3</v>
      </c>
      <c r="B5" s="105">
        <v>1</v>
      </c>
      <c r="C5" s="105">
        <v>2</v>
      </c>
      <c r="D5" s="105">
        <v>3</v>
      </c>
      <c r="E5" s="105">
        <v>4</v>
      </c>
    </row>
    <row r="6" spans="1:11" s="107" customFormat="1" ht="30" customHeight="1" x14ac:dyDescent="0.25">
      <c r="A6" s="7" t="s">
        <v>94</v>
      </c>
      <c r="B6" s="217">
        <f>'2'!B9</f>
        <v>18707</v>
      </c>
      <c r="C6" s="217">
        <f>'2'!C9</f>
        <v>17594</v>
      </c>
      <c r="D6" s="8">
        <f>C6/B6*100</f>
        <v>94.050355481905171</v>
      </c>
      <c r="E6" s="140">
        <f t="shared" ref="E6" si="0">C6-B6</f>
        <v>-1113</v>
      </c>
    </row>
    <row r="7" spans="1:11" s="100" customFormat="1" ht="30" customHeight="1" x14ac:dyDescent="0.25">
      <c r="A7" s="108" t="s">
        <v>54</v>
      </c>
      <c r="B7" s="96">
        <f>'2'!E9</f>
        <v>15416</v>
      </c>
      <c r="C7" s="96">
        <f>'2'!F9</f>
        <v>14649</v>
      </c>
      <c r="D7" s="8">
        <f>C7/B7*100</f>
        <v>95.024649714582253</v>
      </c>
      <c r="E7" s="140">
        <f t="shared" ref="E7:E11" si="1">C7-B7</f>
        <v>-767</v>
      </c>
      <c r="K7" s="141"/>
    </row>
    <row r="8" spans="1:11" s="100" customFormat="1" ht="30" customHeight="1" x14ac:dyDescent="0.25">
      <c r="A8" s="115" t="s">
        <v>82</v>
      </c>
      <c r="B8" s="96">
        <f>'2'!H9</f>
        <v>3703</v>
      </c>
      <c r="C8" s="96">
        <f>'2'!I9</f>
        <v>3270</v>
      </c>
      <c r="D8" s="8">
        <f t="shared" ref="D8:D11" si="2">C8/B8*100</f>
        <v>88.306778287874693</v>
      </c>
      <c r="E8" s="140">
        <f t="shared" si="1"/>
        <v>-433</v>
      </c>
      <c r="K8" s="141"/>
    </row>
    <row r="9" spans="1:11" s="100" customFormat="1" ht="30" customHeight="1" x14ac:dyDescent="0.25">
      <c r="A9" s="108" t="s">
        <v>55</v>
      </c>
      <c r="B9" s="96">
        <f>'2'!K9</f>
        <v>945</v>
      </c>
      <c r="C9" s="96">
        <f>'2'!L9</f>
        <v>726</v>
      </c>
      <c r="D9" s="8">
        <f t="shared" si="2"/>
        <v>76.825396825396837</v>
      </c>
      <c r="E9" s="140">
        <f t="shared" si="1"/>
        <v>-219</v>
      </c>
      <c r="K9" s="141"/>
    </row>
    <row r="10" spans="1:11" s="100" customFormat="1" ht="45.75" customHeight="1" x14ac:dyDescent="0.25">
      <c r="A10" s="108" t="s">
        <v>56</v>
      </c>
      <c r="B10" s="142">
        <f>'2'!N9</f>
        <v>1139</v>
      </c>
      <c r="C10" s="142">
        <f>'2'!O9</f>
        <v>540</v>
      </c>
      <c r="D10" s="8">
        <f t="shared" si="2"/>
        <v>47.410008779631255</v>
      </c>
      <c r="E10" s="140">
        <f t="shared" si="1"/>
        <v>-599</v>
      </c>
      <c r="K10" s="141"/>
    </row>
    <row r="11" spans="1:11" s="100" customFormat="1" ht="55.5" customHeight="1" x14ac:dyDescent="0.25">
      <c r="A11" s="108" t="s">
        <v>57</v>
      </c>
      <c r="B11" s="142">
        <f>'2'!Q9</f>
        <v>11691</v>
      </c>
      <c r="C11" s="142">
        <f>'2'!R9</f>
        <v>11730</v>
      </c>
      <c r="D11" s="8">
        <f t="shared" si="2"/>
        <v>100.33358994098025</v>
      </c>
      <c r="E11" s="140">
        <f t="shared" si="1"/>
        <v>39</v>
      </c>
      <c r="K11" s="141"/>
    </row>
    <row r="12" spans="1:11" s="100" customFormat="1" ht="12.75" customHeight="1" x14ac:dyDescent="0.25">
      <c r="A12" s="249" t="s">
        <v>4</v>
      </c>
      <c r="B12" s="250"/>
      <c r="C12" s="250"/>
      <c r="D12" s="250"/>
      <c r="E12" s="250"/>
      <c r="K12" s="141"/>
    </row>
    <row r="13" spans="1:11" s="100" customFormat="1" ht="15" customHeight="1" x14ac:dyDescent="0.25">
      <c r="A13" s="251"/>
      <c r="B13" s="252"/>
      <c r="C13" s="252"/>
      <c r="D13" s="252"/>
      <c r="E13" s="252"/>
      <c r="K13" s="141"/>
    </row>
    <row r="14" spans="1:11" s="100" customFormat="1" ht="24" customHeight="1" x14ac:dyDescent="0.25">
      <c r="A14" s="247" t="s">
        <v>0</v>
      </c>
      <c r="B14" s="253" t="s">
        <v>112</v>
      </c>
      <c r="C14" s="253" t="s">
        <v>113</v>
      </c>
      <c r="D14" s="245" t="s">
        <v>1</v>
      </c>
      <c r="E14" s="246"/>
      <c r="K14" s="141"/>
    </row>
    <row r="15" spans="1:11" ht="35.25" customHeight="1" x14ac:dyDescent="0.2">
      <c r="A15" s="248"/>
      <c r="B15" s="253"/>
      <c r="C15" s="253"/>
      <c r="D15" s="102" t="s">
        <v>2</v>
      </c>
      <c r="E15" s="103" t="s">
        <v>53</v>
      </c>
      <c r="K15" s="141"/>
    </row>
    <row r="16" spans="1:11" ht="30" customHeight="1" x14ac:dyDescent="0.2">
      <c r="A16" s="7" t="s">
        <v>95</v>
      </c>
      <c r="B16" s="218" t="s">
        <v>93</v>
      </c>
      <c r="C16" s="120">
        <f>'2'!T9</f>
        <v>4632</v>
      </c>
      <c r="D16" s="174" t="s">
        <v>69</v>
      </c>
      <c r="E16" s="220" t="s">
        <v>69</v>
      </c>
      <c r="K16" s="141"/>
    </row>
    <row r="17" spans="1:16" ht="30" customHeight="1" x14ac:dyDescent="0.2">
      <c r="A17" s="127" t="s">
        <v>58</v>
      </c>
      <c r="B17" s="177">
        <f>'2'!U9</f>
        <v>5783</v>
      </c>
      <c r="C17" s="177">
        <f>'2'!V9</f>
        <v>4486</v>
      </c>
      <c r="D17" s="178">
        <f t="shared" ref="D17:D18" si="3">C17/B17*100</f>
        <v>77.572194362787485</v>
      </c>
      <c r="E17" s="168">
        <f t="shared" ref="E17:E18" si="4">C17-B17</f>
        <v>-1297</v>
      </c>
      <c r="K17" s="141"/>
    </row>
    <row r="18" spans="1:16" ht="30" customHeight="1" x14ac:dyDescent="0.2">
      <c r="A18" s="127" t="s">
        <v>59</v>
      </c>
      <c r="B18" s="177">
        <f>'2'!X9</f>
        <v>5298</v>
      </c>
      <c r="C18" s="177">
        <f>'2'!Y9</f>
        <v>4123</v>
      </c>
      <c r="D18" s="178">
        <f t="shared" si="3"/>
        <v>77.821819554548881</v>
      </c>
      <c r="E18" s="168">
        <f t="shared" si="4"/>
        <v>-1175</v>
      </c>
      <c r="K18" s="141"/>
    </row>
    <row r="19" spans="1:16" ht="12.75" customHeight="1" x14ac:dyDescent="0.2">
      <c r="A19" s="242" t="s">
        <v>89</v>
      </c>
      <c r="B19" s="242"/>
      <c r="C19" s="242"/>
      <c r="D19" s="242"/>
      <c r="E19" s="242"/>
      <c r="F19" s="214"/>
      <c r="G19" s="214"/>
      <c r="H19" s="214"/>
      <c r="I19" s="214"/>
      <c r="J19" s="214"/>
      <c r="K19" s="214"/>
      <c r="L19" s="214"/>
      <c r="M19" s="214"/>
      <c r="N19" s="215"/>
      <c r="O19" s="215"/>
      <c r="P19" s="215"/>
    </row>
    <row r="20" spans="1:16" x14ac:dyDescent="0.2">
      <c r="A20" s="243"/>
      <c r="B20" s="243"/>
      <c r="C20" s="243"/>
      <c r="D20" s="243"/>
      <c r="E20" s="243"/>
      <c r="F20" s="214"/>
      <c r="G20" s="214"/>
      <c r="H20" s="214"/>
      <c r="I20" s="214"/>
      <c r="J20" s="214"/>
      <c r="K20" s="214"/>
      <c r="L20" s="214"/>
      <c r="M20" s="214"/>
      <c r="N20" s="215"/>
      <c r="O20" s="215"/>
      <c r="P20" s="215"/>
    </row>
    <row r="21" spans="1:16" x14ac:dyDescent="0.2">
      <c r="A21" s="243"/>
      <c r="B21" s="243"/>
      <c r="C21" s="243"/>
      <c r="D21" s="243"/>
      <c r="E21" s="243"/>
      <c r="F21" s="214"/>
      <c r="G21" s="214"/>
      <c r="H21" s="214"/>
      <c r="I21" s="214"/>
      <c r="J21" s="214"/>
      <c r="K21" s="214"/>
      <c r="L21" s="214"/>
      <c r="M21" s="214"/>
      <c r="N21" s="215"/>
      <c r="O21" s="215"/>
      <c r="P21" s="215"/>
    </row>
    <row r="22" spans="1:16" x14ac:dyDescent="0.2">
      <c r="A22" s="243"/>
      <c r="B22" s="243"/>
      <c r="C22" s="243"/>
      <c r="D22" s="243"/>
      <c r="E22" s="243"/>
      <c r="F22" s="214"/>
      <c r="G22" s="214"/>
      <c r="H22" s="214"/>
      <c r="I22" s="214"/>
      <c r="J22" s="214"/>
      <c r="K22" s="214"/>
      <c r="L22" s="214"/>
      <c r="M22" s="214"/>
      <c r="N22" s="215"/>
      <c r="O22" s="215"/>
      <c r="P22" s="215"/>
    </row>
    <row r="23" spans="1:16" x14ac:dyDescent="0.2">
      <c r="A23" s="214"/>
      <c r="B23" s="214"/>
      <c r="C23" s="214"/>
      <c r="D23" s="214"/>
      <c r="E23" s="214"/>
      <c r="F23" s="215"/>
      <c r="G23" s="215"/>
      <c r="H23" s="215"/>
      <c r="I23" s="215"/>
      <c r="J23" s="215"/>
      <c r="K23" s="215"/>
      <c r="L23" s="215"/>
      <c r="M23" s="215"/>
      <c r="N23" s="215"/>
      <c r="O23" s="215"/>
      <c r="P23" s="215"/>
    </row>
    <row r="24" spans="1:16" x14ac:dyDescent="0.2">
      <c r="F24" s="215"/>
      <c r="G24" s="215"/>
      <c r="H24" s="215"/>
      <c r="I24" s="215"/>
      <c r="J24" s="215"/>
      <c r="K24" s="215"/>
      <c r="L24" s="215"/>
      <c r="M24" s="215"/>
      <c r="N24" s="215"/>
      <c r="O24" s="215"/>
      <c r="P24" s="215"/>
    </row>
  </sheetData>
  <mergeCells count="12">
    <mergeCell ref="A19:E22"/>
    <mergeCell ref="A1:E1"/>
    <mergeCell ref="A2:E2"/>
    <mergeCell ref="B3:B4"/>
    <mergeCell ref="C3:C4"/>
    <mergeCell ref="D3:E3"/>
    <mergeCell ref="A3:A4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C39"/>
  <sheetViews>
    <sheetView view="pageBreakPreview" zoomScale="90" zoomScaleNormal="85" zoomScaleSheetLayoutView="90" workbookViewId="0">
      <selection activeCell="A3" sqref="A3"/>
    </sheetView>
  </sheetViews>
  <sheetFormatPr defaultRowHeight="15.75" x14ac:dyDescent="0.25"/>
  <cols>
    <col min="1" max="1" width="27.42578125" style="74" customWidth="1"/>
    <col min="2" max="3" width="7.7109375" style="21" customWidth="1"/>
    <col min="4" max="4" width="7.7109375" style="137" customWidth="1"/>
    <col min="5" max="6" width="7.7109375" style="21" customWidth="1"/>
    <col min="7" max="7" width="7.7109375" style="137" customWidth="1"/>
    <col min="8" max="9" width="7.7109375" style="21" customWidth="1"/>
    <col min="10" max="10" width="7.7109375" style="137" customWidth="1"/>
    <col min="11" max="12" width="7.7109375" style="21" customWidth="1"/>
    <col min="13" max="16" width="7.7109375" style="137" customWidth="1"/>
    <col min="17" max="18" width="7.7109375" style="21" customWidth="1"/>
    <col min="19" max="19" width="7.7109375" style="137" customWidth="1"/>
    <col min="20" max="20" width="12.7109375" style="137" customWidth="1"/>
    <col min="21" max="22" width="7.7109375" style="21" customWidth="1"/>
    <col min="23" max="23" width="7.7109375" style="137" customWidth="1"/>
    <col min="24" max="25" width="7.7109375" style="21" customWidth="1"/>
    <col min="26" max="26" width="7.7109375" style="137" customWidth="1"/>
    <col min="27" max="29" width="9.140625" style="21"/>
    <col min="30" max="30" width="10.85546875" style="21" bestFit="1" customWidth="1"/>
    <col min="31" max="251" width="9.140625" style="21"/>
    <col min="252" max="252" width="18.7109375" style="21" customWidth="1"/>
    <col min="253" max="254" width="9.42578125" style="21" customWidth="1"/>
    <col min="255" max="255" width="7.7109375" style="21" customWidth="1"/>
    <col min="256" max="256" width="9.28515625" style="21" customWidth="1"/>
    <col min="257" max="257" width="9.85546875" style="21" customWidth="1"/>
    <col min="258" max="258" width="7.140625" style="21" customWidth="1"/>
    <col min="259" max="259" width="8.5703125" style="21" customWidth="1"/>
    <col min="260" max="260" width="8.85546875" style="21" customWidth="1"/>
    <col min="261" max="261" width="7.140625" style="21" customWidth="1"/>
    <col min="262" max="262" width="9" style="21" customWidth="1"/>
    <col min="263" max="263" width="8.7109375" style="21" customWidth="1"/>
    <col min="264" max="264" width="6.5703125" style="21" customWidth="1"/>
    <col min="265" max="265" width="8.140625" style="21" customWidth="1"/>
    <col min="266" max="266" width="7.5703125" style="21" customWidth="1"/>
    <col min="267" max="267" width="7" style="21" customWidth="1"/>
    <col min="268" max="269" width="8.7109375" style="21" customWidth="1"/>
    <col min="270" max="270" width="7.28515625" style="21" customWidth="1"/>
    <col min="271" max="271" width="8.140625" style="21" customWidth="1"/>
    <col min="272" max="272" width="8.7109375" style="21" customWidth="1"/>
    <col min="273" max="273" width="6.42578125" style="21" customWidth="1"/>
    <col min="274" max="275" width="9.28515625" style="21" customWidth="1"/>
    <col min="276" max="276" width="6.42578125" style="21" customWidth="1"/>
    <col min="277" max="278" width="9.5703125" style="21" customWidth="1"/>
    <col min="279" max="279" width="6.42578125" style="21" customWidth="1"/>
    <col min="280" max="281" width="9.5703125" style="21" customWidth="1"/>
    <col min="282" max="282" width="6.7109375" style="21" customWidth="1"/>
    <col min="283" max="285" width="9.140625" style="21"/>
    <col min="286" max="286" width="10.85546875" style="21" bestFit="1" customWidth="1"/>
    <col min="287" max="507" width="9.140625" style="21"/>
    <col min="508" max="508" width="18.7109375" style="21" customWidth="1"/>
    <col min="509" max="510" width="9.42578125" style="21" customWidth="1"/>
    <col min="511" max="511" width="7.7109375" style="21" customWidth="1"/>
    <col min="512" max="512" width="9.28515625" style="21" customWidth="1"/>
    <col min="513" max="513" width="9.85546875" style="21" customWidth="1"/>
    <col min="514" max="514" width="7.140625" style="21" customWidth="1"/>
    <col min="515" max="515" width="8.5703125" style="21" customWidth="1"/>
    <col min="516" max="516" width="8.85546875" style="21" customWidth="1"/>
    <col min="517" max="517" width="7.140625" style="21" customWidth="1"/>
    <col min="518" max="518" width="9" style="21" customWidth="1"/>
    <col min="519" max="519" width="8.7109375" style="21" customWidth="1"/>
    <col min="520" max="520" width="6.5703125" style="21" customWidth="1"/>
    <col min="521" max="521" width="8.140625" style="21" customWidth="1"/>
    <col min="522" max="522" width="7.5703125" style="21" customWidth="1"/>
    <col min="523" max="523" width="7" style="21" customWidth="1"/>
    <col min="524" max="525" width="8.7109375" style="21" customWidth="1"/>
    <col min="526" max="526" width="7.28515625" style="21" customWidth="1"/>
    <col min="527" max="527" width="8.140625" style="21" customWidth="1"/>
    <col min="528" max="528" width="8.7109375" style="21" customWidth="1"/>
    <col min="529" max="529" width="6.42578125" style="21" customWidth="1"/>
    <col min="530" max="531" width="9.28515625" style="21" customWidth="1"/>
    <col min="532" max="532" width="6.42578125" style="21" customWidth="1"/>
    <col min="533" max="534" width="9.5703125" style="21" customWidth="1"/>
    <col min="535" max="535" width="6.42578125" style="21" customWidth="1"/>
    <col min="536" max="537" width="9.5703125" style="21" customWidth="1"/>
    <col min="538" max="538" width="6.7109375" style="21" customWidth="1"/>
    <col min="539" max="541" width="9.140625" style="21"/>
    <col min="542" max="542" width="10.85546875" style="21" bestFit="1" customWidth="1"/>
    <col min="543" max="763" width="9.140625" style="21"/>
    <col min="764" max="764" width="18.7109375" style="21" customWidth="1"/>
    <col min="765" max="766" width="9.42578125" style="21" customWidth="1"/>
    <col min="767" max="767" width="7.7109375" style="21" customWidth="1"/>
    <col min="768" max="768" width="9.28515625" style="21" customWidth="1"/>
    <col min="769" max="769" width="9.85546875" style="21" customWidth="1"/>
    <col min="770" max="770" width="7.140625" style="21" customWidth="1"/>
    <col min="771" max="771" width="8.5703125" style="21" customWidth="1"/>
    <col min="772" max="772" width="8.85546875" style="21" customWidth="1"/>
    <col min="773" max="773" width="7.140625" style="21" customWidth="1"/>
    <col min="774" max="774" width="9" style="21" customWidth="1"/>
    <col min="775" max="775" width="8.7109375" style="21" customWidth="1"/>
    <col min="776" max="776" width="6.5703125" style="21" customWidth="1"/>
    <col min="777" max="777" width="8.140625" style="21" customWidth="1"/>
    <col min="778" max="778" width="7.5703125" style="21" customWidth="1"/>
    <col min="779" max="779" width="7" style="21" customWidth="1"/>
    <col min="780" max="781" width="8.7109375" style="21" customWidth="1"/>
    <col min="782" max="782" width="7.28515625" style="21" customWidth="1"/>
    <col min="783" max="783" width="8.140625" style="21" customWidth="1"/>
    <col min="784" max="784" width="8.7109375" style="21" customWidth="1"/>
    <col min="785" max="785" width="6.42578125" style="21" customWidth="1"/>
    <col min="786" max="787" width="9.28515625" style="21" customWidth="1"/>
    <col min="788" max="788" width="6.42578125" style="21" customWidth="1"/>
    <col min="789" max="790" width="9.5703125" style="21" customWidth="1"/>
    <col min="791" max="791" width="6.42578125" style="21" customWidth="1"/>
    <col min="792" max="793" width="9.5703125" style="21" customWidth="1"/>
    <col min="794" max="794" width="6.7109375" style="21" customWidth="1"/>
    <col min="795" max="797" width="9.140625" style="21"/>
    <col min="798" max="798" width="10.85546875" style="21" bestFit="1" customWidth="1"/>
    <col min="799" max="1019" width="9.140625" style="21"/>
    <col min="1020" max="1020" width="18.7109375" style="21" customWidth="1"/>
    <col min="1021" max="1022" width="9.42578125" style="21" customWidth="1"/>
    <col min="1023" max="1023" width="7.7109375" style="21" customWidth="1"/>
    <col min="1024" max="1024" width="9.28515625" style="21" customWidth="1"/>
    <col min="1025" max="1025" width="9.85546875" style="21" customWidth="1"/>
    <col min="1026" max="1026" width="7.140625" style="21" customWidth="1"/>
    <col min="1027" max="1027" width="8.5703125" style="21" customWidth="1"/>
    <col min="1028" max="1028" width="8.85546875" style="21" customWidth="1"/>
    <col min="1029" max="1029" width="7.140625" style="21" customWidth="1"/>
    <col min="1030" max="1030" width="9" style="21" customWidth="1"/>
    <col min="1031" max="1031" width="8.7109375" style="21" customWidth="1"/>
    <col min="1032" max="1032" width="6.5703125" style="21" customWidth="1"/>
    <col min="1033" max="1033" width="8.140625" style="21" customWidth="1"/>
    <col min="1034" max="1034" width="7.5703125" style="21" customWidth="1"/>
    <col min="1035" max="1035" width="7" style="21" customWidth="1"/>
    <col min="1036" max="1037" width="8.7109375" style="21" customWidth="1"/>
    <col min="1038" max="1038" width="7.28515625" style="21" customWidth="1"/>
    <col min="1039" max="1039" width="8.140625" style="21" customWidth="1"/>
    <col min="1040" max="1040" width="8.7109375" style="21" customWidth="1"/>
    <col min="1041" max="1041" width="6.42578125" style="21" customWidth="1"/>
    <col min="1042" max="1043" width="9.28515625" style="21" customWidth="1"/>
    <col min="1044" max="1044" width="6.42578125" style="21" customWidth="1"/>
    <col min="1045" max="1046" width="9.5703125" style="21" customWidth="1"/>
    <col min="1047" max="1047" width="6.42578125" style="21" customWidth="1"/>
    <col min="1048" max="1049" width="9.5703125" style="21" customWidth="1"/>
    <col min="1050" max="1050" width="6.7109375" style="21" customWidth="1"/>
    <col min="1051" max="1053" width="9.140625" style="21"/>
    <col min="1054" max="1054" width="10.85546875" style="21" bestFit="1" customWidth="1"/>
    <col min="1055" max="1275" width="9.140625" style="21"/>
    <col min="1276" max="1276" width="18.7109375" style="21" customWidth="1"/>
    <col min="1277" max="1278" width="9.42578125" style="21" customWidth="1"/>
    <col min="1279" max="1279" width="7.7109375" style="21" customWidth="1"/>
    <col min="1280" max="1280" width="9.28515625" style="21" customWidth="1"/>
    <col min="1281" max="1281" width="9.85546875" style="21" customWidth="1"/>
    <col min="1282" max="1282" width="7.140625" style="21" customWidth="1"/>
    <col min="1283" max="1283" width="8.5703125" style="21" customWidth="1"/>
    <col min="1284" max="1284" width="8.85546875" style="21" customWidth="1"/>
    <col min="1285" max="1285" width="7.140625" style="21" customWidth="1"/>
    <col min="1286" max="1286" width="9" style="21" customWidth="1"/>
    <col min="1287" max="1287" width="8.7109375" style="21" customWidth="1"/>
    <col min="1288" max="1288" width="6.5703125" style="21" customWidth="1"/>
    <col min="1289" max="1289" width="8.140625" style="21" customWidth="1"/>
    <col min="1290" max="1290" width="7.5703125" style="21" customWidth="1"/>
    <col min="1291" max="1291" width="7" style="21" customWidth="1"/>
    <col min="1292" max="1293" width="8.7109375" style="21" customWidth="1"/>
    <col min="1294" max="1294" width="7.28515625" style="21" customWidth="1"/>
    <col min="1295" max="1295" width="8.140625" style="21" customWidth="1"/>
    <col min="1296" max="1296" width="8.7109375" style="21" customWidth="1"/>
    <col min="1297" max="1297" width="6.42578125" style="21" customWidth="1"/>
    <col min="1298" max="1299" width="9.28515625" style="21" customWidth="1"/>
    <col min="1300" max="1300" width="6.42578125" style="21" customWidth="1"/>
    <col min="1301" max="1302" width="9.5703125" style="21" customWidth="1"/>
    <col min="1303" max="1303" width="6.42578125" style="21" customWidth="1"/>
    <col min="1304" max="1305" width="9.5703125" style="21" customWidth="1"/>
    <col min="1306" max="1306" width="6.7109375" style="21" customWidth="1"/>
    <col min="1307" max="1309" width="9.140625" style="21"/>
    <col min="1310" max="1310" width="10.85546875" style="21" bestFit="1" customWidth="1"/>
    <col min="1311" max="1531" width="9.140625" style="21"/>
    <col min="1532" max="1532" width="18.7109375" style="21" customWidth="1"/>
    <col min="1533" max="1534" width="9.42578125" style="21" customWidth="1"/>
    <col min="1535" max="1535" width="7.7109375" style="21" customWidth="1"/>
    <col min="1536" max="1536" width="9.28515625" style="21" customWidth="1"/>
    <col min="1537" max="1537" width="9.85546875" style="21" customWidth="1"/>
    <col min="1538" max="1538" width="7.140625" style="21" customWidth="1"/>
    <col min="1539" max="1539" width="8.5703125" style="21" customWidth="1"/>
    <col min="1540" max="1540" width="8.85546875" style="21" customWidth="1"/>
    <col min="1541" max="1541" width="7.140625" style="21" customWidth="1"/>
    <col min="1542" max="1542" width="9" style="21" customWidth="1"/>
    <col min="1543" max="1543" width="8.7109375" style="21" customWidth="1"/>
    <col min="1544" max="1544" width="6.5703125" style="21" customWidth="1"/>
    <col min="1545" max="1545" width="8.140625" style="21" customWidth="1"/>
    <col min="1546" max="1546" width="7.5703125" style="21" customWidth="1"/>
    <col min="1547" max="1547" width="7" style="21" customWidth="1"/>
    <col min="1548" max="1549" width="8.7109375" style="21" customWidth="1"/>
    <col min="1550" max="1550" width="7.28515625" style="21" customWidth="1"/>
    <col min="1551" max="1551" width="8.140625" style="21" customWidth="1"/>
    <col min="1552" max="1552" width="8.7109375" style="21" customWidth="1"/>
    <col min="1553" max="1553" width="6.42578125" style="21" customWidth="1"/>
    <col min="1554" max="1555" width="9.28515625" style="21" customWidth="1"/>
    <col min="1556" max="1556" width="6.42578125" style="21" customWidth="1"/>
    <col min="1557" max="1558" width="9.5703125" style="21" customWidth="1"/>
    <col min="1559" max="1559" width="6.42578125" style="21" customWidth="1"/>
    <col min="1560" max="1561" width="9.5703125" style="21" customWidth="1"/>
    <col min="1562" max="1562" width="6.7109375" style="21" customWidth="1"/>
    <col min="1563" max="1565" width="9.140625" style="21"/>
    <col min="1566" max="1566" width="10.85546875" style="21" bestFit="1" customWidth="1"/>
    <col min="1567" max="1787" width="9.140625" style="21"/>
    <col min="1788" max="1788" width="18.7109375" style="21" customWidth="1"/>
    <col min="1789" max="1790" width="9.42578125" style="21" customWidth="1"/>
    <col min="1791" max="1791" width="7.7109375" style="21" customWidth="1"/>
    <col min="1792" max="1792" width="9.28515625" style="21" customWidth="1"/>
    <col min="1793" max="1793" width="9.85546875" style="21" customWidth="1"/>
    <col min="1794" max="1794" width="7.140625" style="21" customWidth="1"/>
    <col min="1795" max="1795" width="8.5703125" style="21" customWidth="1"/>
    <col min="1796" max="1796" width="8.85546875" style="21" customWidth="1"/>
    <col min="1797" max="1797" width="7.140625" style="21" customWidth="1"/>
    <col min="1798" max="1798" width="9" style="21" customWidth="1"/>
    <col min="1799" max="1799" width="8.7109375" style="21" customWidth="1"/>
    <col min="1800" max="1800" width="6.5703125" style="21" customWidth="1"/>
    <col min="1801" max="1801" width="8.140625" style="21" customWidth="1"/>
    <col min="1802" max="1802" width="7.5703125" style="21" customWidth="1"/>
    <col min="1803" max="1803" width="7" style="21" customWidth="1"/>
    <col min="1804" max="1805" width="8.7109375" style="21" customWidth="1"/>
    <col min="1806" max="1806" width="7.28515625" style="21" customWidth="1"/>
    <col min="1807" max="1807" width="8.140625" style="21" customWidth="1"/>
    <col min="1808" max="1808" width="8.7109375" style="21" customWidth="1"/>
    <col min="1809" max="1809" width="6.42578125" style="21" customWidth="1"/>
    <col min="1810" max="1811" width="9.28515625" style="21" customWidth="1"/>
    <col min="1812" max="1812" width="6.42578125" style="21" customWidth="1"/>
    <col min="1813" max="1814" width="9.5703125" style="21" customWidth="1"/>
    <col min="1815" max="1815" width="6.42578125" style="21" customWidth="1"/>
    <col min="1816" max="1817" width="9.5703125" style="21" customWidth="1"/>
    <col min="1818" max="1818" width="6.7109375" style="21" customWidth="1"/>
    <col min="1819" max="1821" width="9.140625" style="21"/>
    <col min="1822" max="1822" width="10.85546875" style="21" bestFit="1" customWidth="1"/>
    <col min="1823" max="2043" width="9.140625" style="21"/>
    <col min="2044" max="2044" width="18.7109375" style="21" customWidth="1"/>
    <col min="2045" max="2046" width="9.42578125" style="21" customWidth="1"/>
    <col min="2047" max="2047" width="7.7109375" style="21" customWidth="1"/>
    <col min="2048" max="2048" width="9.28515625" style="21" customWidth="1"/>
    <col min="2049" max="2049" width="9.85546875" style="21" customWidth="1"/>
    <col min="2050" max="2050" width="7.140625" style="21" customWidth="1"/>
    <col min="2051" max="2051" width="8.5703125" style="21" customWidth="1"/>
    <col min="2052" max="2052" width="8.85546875" style="21" customWidth="1"/>
    <col min="2053" max="2053" width="7.140625" style="21" customWidth="1"/>
    <col min="2054" max="2054" width="9" style="21" customWidth="1"/>
    <col min="2055" max="2055" width="8.7109375" style="21" customWidth="1"/>
    <col min="2056" max="2056" width="6.5703125" style="21" customWidth="1"/>
    <col min="2057" max="2057" width="8.140625" style="21" customWidth="1"/>
    <col min="2058" max="2058" width="7.5703125" style="21" customWidth="1"/>
    <col min="2059" max="2059" width="7" style="21" customWidth="1"/>
    <col min="2060" max="2061" width="8.7109375" style="21" customWidth="1"/>
    <col min="2062" max="2062" width="7.28515625" style="21" customWidth="1"/>
    <col min="2063" max="2063" width="8.140625" style="21" customWidth="1"/>
    <col min="2064" max="2064" width="8.7109375" style="21" customWidth="1"/>
    <col min="2065" max="2065" width="6.42578125" style="21" customWidth="1"/>
    <col min="2066" max="2067" width="9.28515625" style="21" customWidth="1"/>
    <col min="2068" max="2068" width="6.42578125" style="21" customWidth="1"/>
    <col min="2069" max="2070" width="9.5703125" style="21" customWidth="1"/>
    <col min="2071" max="2071" width="6.42578125" style="21" customWidth="1"/>
    <col min="2072" max="2073" width="9.5703125" style="21" customWidth="1"/>
    <col min="2074" max="2074" width="6.7109375" style="21" customWidth="1"/>
    <col min="2075" max="2077" width="9.140625" style="21"/>
    <col min="2078" max="2078" width="10.85546875" style="21" bestFit="1" customWidth="1"/>
    <col min="2079" max="2299" width="9.140625" style="21"/>
    <col min="2300" max="2300" width="18.7109375" style="21" customWidth="1"/>
    <col min="2301" max="2302" width="9.42578125" style="21" customWidth="1"/>
    <col min="2303" max="2303" width="7.7109375" style="21" customWidth="1"/>
    <col min="2304" max="2304" width="9.28515625" style="21" customWidth="1"/>
    <col min="2305" max="2305" width="9.85546875" style="21" customWidth="1"/>
    <col min="2306" max="2306" width="7.140625" style="21" customWidth="1"/>
    <col min="2307" max="2307" width="8.5703125" style="21" customWidth="1"/>
    <col min="2308" max="2308" width="8.85546875" style="21" customWidth="1"/>
    <col min="2309" max="2309" width="7.140625" style="21" customWidth="1"/>
    <col min="2310" max="2310" width="9" style="21" customWidth="1"/>
    <col min="2311" max="2311" width="8.7109375" style="21" customWidth="1"/>
    <col min="2312" max="2312" width="6.5703125" style="21" customWidth="1"/>
    <col min="2313" max="2313" width="8.140625" style="21" customWidth="1"/>
    <col min="2314" max="2314" width="7.5703125" style="21" customWidth="1"/>
    <col min="2315" max="2315" width="7" style="21" customWidth="1"/>
    <col min="2316" max="2317" width="8.7109375" style="21" customWidth="1"/>
    <col min="2318" max="2318" width="7.28515625" style="21" customWidth="1"/>
    <col min="2319" max="2319" width="8.140625" style="21" customWidth="1"/>
    <col min="2320" max="2320" width="8.7109375" style="21" customWidth="1"/>
    <col min="2321" max="2321" width="6.42578125" style="21" customWidth="1"/>
    <col min="2322" max="2323" width="9.28515625" style="21" customWidth="1"/>
    <col min="2324" max="2324" width="6.42578125" style="21" customWidth="1"/>
    <col min="2325" max="2326" width="9.5703125" style="21" customWidth="1"/>
    <col min="2327" max="2327" width="6.42578125" style="21" customWidth="1"/>
    <col min="2328" max="2329" width="9.5703125" style="21" customWidth="1"/>
    <col min="2330" max="2330" width="6.7109375" style="21" customWidth="1"/>
    <col min="2331" max="2333" width="9.140625" style="21"/>
    <col min="2334" max="2334" width="10.85546875" style="21" bestFit="1" customWidth="1"/>
    <col min="2335" max="2555" width="9.140625" style="21"/>
    <col min="2556" max="2556" width="18.7109375" style="21" customWidth="1"/>
    <col min="2557" max="2558" width="9.42578125" style="21" customWidth="1"/>
    <col min="2559" max="2559" width="7.7109375" style="21" customWidth="1"/>
    <col min="2560" max="2560" width="9.28515625" style="21" customWidth="1"/>
    <col min="2561" max="2561" width="9.85546875" style="21" customWidth="1"/>
    <col min="2562" max="2562" width="7.140625" style="21" customWidth="1"/>
    <col min="2563" max="2563" width="8.5703125" style="21" customWidth="1"/>
    <col min="2564" max="2564" width="8.85546875" style="21" customWidth="1"/>
    <col min="2565" max="2565" width="7.140625" style="21" customWidth="1"/>
    <col min="2566" max="2566" width="9" style="21" customWidth="1"/>
    <col min="2567" max="2567" width="8.7109375" style="21" customWidth="1"/>
    <col min="2568" max="2568" width="6.5703125" style="21" customWidth="1"/>
    <col min="2569" max="2569" width="8.140625" style="21" customWidth="1"/>
    <col min="2570" max="2570" width="7.5703125" style="21" customWidth="1"/>
    <col min="2571" max="2571" width="7" style="21" customWidth="1"/>
    <col min="2572" max="2573" width="8.7109375" style="21" customWidth="1"/>
    <col min="2574" max="2574" width="7.28515625" style="21" customWidth="1"/>
    <col min="2575" max="2575" width="8.140625" style="21" customWidth="1"/>
    <col min="2576" max="2576" width="8.7109375" style="21" customWidth="1"/>
    <col min="2577" max="2577" width="6.42578125" style="21" customWidth="1"/>
    <col min="2578" max="2579" width="9.28515625" style="21" customWidth="1"/>
    <col min="2580" max="2580" width="6.42578125" style="21" customWidth="1"/>
    <col min="2581" max="2582" width="9.5703125" style="21" customWidth="1"/>
    <col min="2583" max="2583" width="6.42578125" style="21" customWidth="1"/>
    <col min="2584" max="2585" width="9.5703125" style="21" customWidth="1"/>
    <col min="2586" max="2586" width="6.7109375" style="21" customWidth="1"/>
    <col min="2587" max="2589" width="9.140625" style="21"/>
    <col min="2590" max="2590" width="10.85546875" style="21" bestFit="1" customWidth="1"/>
    <col min="2591" max="2811" width="9.140625" style="21"/>
    <col min="2812" max="2812" width="18.7109375" style="21" customWidth="1"/>
    <col min="2813" max="2814" width="9.42578125" style="21" customWidth="1"/>
    <col min="2815" max="2815" width="7.7109375" style="21" customWidth="1"/>
    <col min="2816" max="2816" width="9.28515625" style="21" customWidth="1"/>
    <col min="2817" max="2817" width="9.85546875" style="21" customWidth="1"/>
    <col min="2818" max="2818" width="7.140625" style="21" customWidth="1"/>
    <col min="2819" max="2819" width="8.5703125" style="21" customWidth="1"/>
    <col min="2820" max="2820" width="8.85546875" style="21" customWidth="1"/>
    <col min="2821" max="2821" width="7.140625" style="21" customWidth="1"/>
    <col min="2822" max="2822" width="9" style="21" customWidth="1"/>
    <col min="2823" max="2823" width="8.7109375" style="21" customWidth="1"/>
    <col min="2824" max="2824" width="6.5703125" style="21" customWidth="1"/>
    <col min="2825" max="2825" width="8.140625" style="21" customWidth="1"/>
    <col min="2826" max="2826" width="7.5703125" style="21" customWidth="1"/>
    <col min="2827" max="2827" width="7" style="21" customWidth="1"/>
    <col min="2828" max="2829" width="8.7109375" style="21" customWidth="1"/>
    <col min="2830" max="2830" width="7.28515625" style="21" customWidth="1"/>
    <col min="2831" max="2831" width="8.140625" style="21" customWidth="1"/>
    <col min="2832" max="2832" width="8.7109375" style="21" customWidth="1"/>
    <col min="2833" max="2833" width="6.42578125" style="21" customWidth="1"/>
    <col min="2834" max="2835" width="9.28515625" style="21" customWidth="1"/>
    <col min="2836" max="2836" width="6.42578125" style="21" customWidth="1"/>
    <col min="2837" max="2838" width="9.5703125" style="21" customWidth="1"/>
    <col min="2839" max="2839" width="6.42578125" style="21" customWidth="1"/>
    <col min="2840" max="2841" width="9.5703125" style="21" customWidth="1"/>
    <col min="2842" max="2842" width="6.7109375" style="21" customWidth="1"/>
    <col min="2843" max="2845" width="9.140625" style="21"/>
    <col min="2846" max="2846" width="10.85546875" style="21" bestFit="1" customWidth="1"/>
    <col min="2847" max="3067" width="9.140625" style="21"/>
    <col min="3068" max="3068" width="18.7109375" style="21" customWidth="1"/>
    <col min="3069" max="3070" width="9.42578125" style="21" customWidth="1"/>
    <col min="3071" max="3071" width="7.7109375" style="21" customWidth="1"/>
    <col min="3072" max="3072" width="9.28515625" style="21" customWidth="1"/>
    <col min="3073" max="3073" width="9.85546875" style="21" customWidth="1"/>
    <col min="3074" max="3074" width="7.140625" style="21" customWidth="1"/>
    <col min="3075" max="3075" width="8.5703125" style="21" customWidth="1"/>
    <col min="3076" max="3076" width="8.85546875" style="21" customWidth="1"/>
    <col min="3077" max="3077" width="7.140625" style="21" customWidth="1"/>
    <col min="3078" max="3078" width="9" style="21" customWidth="1"/>
    <col min="3079" max="3079" width="8.7109375" style="21" customWidth="1"/>
    <col min="3080" max="3080" width="6.5703125" style="21" customWidth="1"/>
    <col min="3081" max="3081" width="8.140625" style="21" customWidth="1"/>
    <col min="3082" max="3082" width="7.5703125" style="21" customWidth="1"/>
    <col min="3083" max="3083" width="7" style="21" customWidth="1"/>
    <col min="3084" max="3085" width="8.7109375" style="21" customWidth="1"/>
    <col min="3086" max="3086" width="7.28515625" style="21" customWidth="1"/>
    <col min="3087" max="3087" width="8.140625" style="21" customWidth="1"/>
    <col min="3088" max="3088" width="8.7109375" style="21" customWidth="1"/>
    <col min="3089" max="3089" width="6.42578125" style="21" customWidth="1"/>
    <col min="3090" max="3091" width="9.28515625" style="21" customWidth="1"/>
    <col min="3092" max="3092" width="6.42578125" style="21" customWidth="1"/>
    <col min="3093" max="3094" width="9.5703125" style="21" customWidth="1"/>
    <col min="3095" max="3095" width="6.42578125" style="21" customWidth="1"/>
    <col min="3096" max="3097" width="9.5703125" style="21" customWidth="1"/>
    <col min="3098" max="3098" width="6.7109375" style="21" customWidth="1"/>
    <col min="3099" max="3101" width="9.140625" style="21"/>
    <col min="3102" max="3102" width="10.85546875" style="21" bestFit="1" customWidth="1"/>
    <col min="3103" max="3323" width="9.140625" style="21"/>
    <col min="3324" max="3324" width="18.7109375" style="21" customWidth="1"/>
    <col min="3325" max="3326" width="9.42578125" style="21" customWidth="1"/>
    <col min="3327" max="3327" width="7.7109375" style="21" customWidth="1"/>
    <col min="3328" max="3328" width="9.28515625" style="21" customWidth="1"/>
    <col min="3329" max="3329" width="9.85546875" style="21" customWidth="1"/>
    <col min="3330" max="3330" width="7.140625" style="21" customWidth="1"/>
    <col min="3331" max="3331" width="8.5703125" style="21" customWidth="1"/>
    <col min="3332" max="3332" width="8.85546875" style="21" customWidth="1"/>
    <col min="3333" max="3333" width="7.140625" style="21" customWidth="1"/>
    <col min="3334" max="3334" width="9" style="21" customWidth="1"/>
    <col min="3335" max="3335" width="8.7109375" style="21" customWidth="1"/>
    <col min="3336" max="3336" width="6.5703125" style="21" customWidth="1"/>
    <col min="3337" max="3337" width="8.140625" style="21" customWidth="1"/>
    <col min="3338" max="3338" width="7.5703125" style="21" customWidth="1"/>
    <col min="3339" max="3339" width="7" style="21" customWidth="1"/>
    <col min="3340" max="3341" width="8.7109375" style="21" customWidth="1"/>
    <col min="3342" max="3342" width="7.28515625" style="21" customWidth="1"/>
    <col min="3343" max="3343" width="8.140625" style="21" customWidth="1"/>
    <col min="3344" max="3344" width="8.7109375" style="21" customWidth="1"/>
    <col min="3345" max="3345" width="6.42578125" style="21" customWidth="1"/>
    <col min="3346" max="3347" width="9.28515625" style="21" customWidth="1"/>
    <col min="3348" max="3348" width="6.42578125" style="21" customWidth="1"/>
    <col min="3349" max="3350" width="9.5703125" style="21" customWidth="1"/>
    <col min="3351" max="3351" width="6.42578125" style="21" customWidth="1"/>
    <col min="3352" max="3353" width="9.5703125" style="21" customWidth="1"/>
    <col min="3354" max="3354" width="6.7109375" style="21" customWidth="1"/>
    <col min="3355" max="3357" width="9.140625" style="21"/>
    <col min="3358" max="3358" width="10.85546875" style="21" bestFit="1" customWidth="1"/>
    <col min="3359" max="3579" width="9.140625" style="21"/>
    <col min="3580" max="3580" width="18.7109375" style="21" customWidth="1"/>
    <col min="3581" max="3582" width="9.42578125" style="21" customWidth="1"/>
    <col min="3583" max="3583" width="7.7109375" style="21" customWidth="1"/>
    <col min="3584" max="3584" width="9.28515625" style="21" customWidth="1"/>
    <col min="3585" max="3585" width="9.85546875" style="21" customWidth="1"/>
    <col min="3586" max="3586" width="7.140625" style="21" customWidth="1"/>
    <col min="3587" max="3587" width="8.5703125" style="21" customWidth="1"/>
    <col min="3588" max="3588" width="8.85546875" style="21" customWidth="1"/>
    <col min="3589" max="3589" width="7.140625" style="21" customWidth="1"/>
    <col min="3590" max="3590" width="9" style="21" customWidth="1"/>
    <col min="3591" max="3591" width="8.7109375" style="21" customWidth="1"/>
    <col min="3592" max="3592" width="6.5703125" style="21" customWidth="1"/>
    <col min="3593" max="3593" width="8.140625" style="21" customWidth="1"/>
    <col min="3594" max="3594" width="7.5703125" style="21" customWidth="1"/>
    <col min="3595" max="3595" width="7" style="21" customWidth="1"/>
    <col min="3596" max="3597" width="8.7109375" style="21" customWidth="1"/>
    <col min="3598" max="3598" width="7.28515625" style="21" customWidth="1"/>
    <col min="3599" max="3599" width="8.140625" style="21" customWidth="1"/>
    <col min="3600" max="3600" width="8.7109375" style="21" customWidth="1"/>
    <col min="3601" max="3601" width="6.42578125" style="21" customWidth="1"/>
    <col min="3602" max="3603" width="9.28515625" style="21" customWidth="1"/>
    <col min="3604" max="3604" width="6.42578125" style="21" customWidth="1"/>
    <col min="3605" max="3606" width="9.5703125" style="21" customWidth="1"/>
    <col min="3607" max="3607" width="6.42578125" style="21" customWidth="1"/>
    <col min="3608" max="3609" width="9.5703125" style="21" customWidth="1"/>
    <col min="3610" max="3610" width="6.7109375" style="21" customWidth="1"/>
    <col min="3611" max="3613" width="9.140625" style="21"/>
    <col min="3614" max="3614" width="10.85546875" style="21" bestFit="1" customWidth="1"/>
    <col min="3615" max="3835" width="9.140625" style="21"/>
    <col min="3836" max="3836" width="18.7109375" style="21" customWidth="1"/>
    <col min="3837" max="3838" width="9.42578125" style="21" customWidth="1"/>
    <col min="3839" max="3839" width="7.7109375" style="21" customWidth="1"/>
    <col min="3840" max="3840" width="9.28515625" style="21" customWidth="1"/>
    <col min="3841" max="3841" width="9.85546875" style="21" customWidth="1"/>
    <col min="3842" max="3842" width="7.140625" style="21" customWidth="1"/>
    <col min="3843" max="3843" width="8.5703125" style="21" customWidth="1"/>
    <col min="3844" max="3844" width="8.85546875" style="21" customWidth="1"/>
    <col min="3845" max="3845" width="7.140625" style="21" customWidth="1"/>
    <col min="3846" max="3846" width="9" style="21" customWidth="1"/>
    <col min="3847" max="3847" width="8.7109375" style="21" customWidth="1"/>
    <col min="3848" max="3848" width="6.5703125" style="21" customWidth="1"/>
    <col min="3849" max="3849" width="8.140625" style="21" customWidth="1"/>
    <col min="3850" max="3850" width="7.5703125" style="21" customWidth="1"/>
    <col min="3851" max="3851" width="7" style="21" customWidth="1"/>
    <col min="3852" max="3853" width="8.7109375" style="21" customWidth="1"/>
    <col min="3854" max="3854" width="7.28515625" style="21" customWidth="1"/>
    <col min="3855" max="3855" width="8.140625" style="21" customWidth="1"/>
    <col min="3856" max="3856" width="8.7109375" style="21" customWidth="1"/>
    <col min="3857" max="3857" width="6.42578125" style="21" customWidth="1"/>
    <col min="3858" max="3859" width="9.28515625" style="21" customWidth="1"/>
    <col min="3860" max="3860" width="6.42578125" style="21" customWidth="1"/>
    <col min="3861" max="3862" width="9.5703125" style="21" customWidth="1"/>
    <col min="3863" max="3863" width="6.42578125" style="21" customWidth="1"/>
    <col min="3864" max="3865" width="9.5703125" style="21" customWidth="1"/>
    <col min="3866" max="3866" width="6.7109375" style="21" customWidth="1"/>
    <col min="3867" max="3869" width="9.140625" style="21"/>
    <col min="3870" max="3870" width="10.85546875" style="21" bestFit="1" customWidth="1"/>
    <col min="3871" max="4091" width="9.140625" style="21"/>
    <col min="4092" max="4092" width="18.7109375" style="21" customWidth="1"/>
    <col min="4093" max="4094" width="9.42578125" style="21" customWidth="1"/>
    <col min="4095" max="4095" width="7.7109375" style="21" customWidth="1"/>
    <col min="4096" max="4096" width="9.28515625" style="21" customWidth="1"/>
    <col min="4097" max="4097" width="9.85546875" style="21" customWidth="1"/>
    <col min="4098" max="4098" width="7.140625" style="21" customWidth="1"/>
    <col min="4099" max="4099" width="8.5703125" style="21" customWidth="1"/>
    <col min="4100" max="4100" width="8.85546875" style="21" customWidth="1"/>
    <col min="4101" max="4101" width="7.140625" style="21" customWidth="1"/>
    <col min="4102" max="4102" width="9" style="21" customWidth="1"/>
    <col min="4103" max="4103" width="8.7109375" style="21" customWidth="1"/>
    <col min="4104" max="4104" width="6.5703125" style="21" customWidth="1"/>
    <col min="4105" max="4105" width="8.140625" style="21" customWidth="1"/>
    <col min="4106" max="4106" width="7.5703125" style="21" customWidth="1"/>
    <col min="4107" max="4107" width="7" style="21" customWidth="1"/>
    <col min="4108" max="4109" width="8.7109375" style="21" customWidth="1"/>
    <col min="4110" max="4110" width="7.28515625" style="21" customWidth="1"/>
    <col min="4111" max="4111" width="8.140625" style="21" customWidth="1"/>
    <col min="4112" max="4112" width="8.7109375" style="21" customWidth="1"/>
    <col min="4113" max="4113" width="6.42578125" style="21" customWidth="1"/>
    <col min="4114" max="4115" width="9.28515625" style="21" customWidth="1"/>
    <col min="4116" max="4116" width="6.42578125" style="21" customWidth="1"/>
    <col min="4117" max="4118" width="9.5703125" style="21" customWidth="1"/>
    <col min="4119" max="4119" width="6.42578125" style="21" customWidth="1"/>
    <col min="4120" max="4121" width="9.5703125" style="21" customWidth="1"/>
    <col min="4122" max="4122" width="6.7109375" style="21" customWidth="1"/>
    <col min="4123" max="4125" width="9.140625" style="21"/>
    <col min="4126" max="4126" width="10.85546875" style="21" bestFit="1" customWidth="1"/>
    <col min="4127" max="4347" width="9.140625" style="21"/>
    <col min="4348" max="4348" width="18.7109375" style="21" customWidth="1"/>
    <col min="4349" max="4350" width="9.42578125" style="21" customWidth="1"/>
    <col min="4351" max="4351" width="7.7109375" style="21" customWidth="1"/>
    <col min="4352" max="4352" width="9.28515625" style="21" customWidth="1"/>
    <col min="4353" max="4353" width="9.85546875" style="21" customWidth="1"/>
    <col min="4354" max="4354" width="7.140625" style="21" customWidth="1"/>
    <col min="4355" max="4355" width="8.5703125" style="21" customWidth="1"/>
    <col min="4356" max="4356" width="8.85546875" style="21" customWidth="1"/>
    <col min="4357" max="4357" width="7.140625" style="21" customWidth="1"/>
    <col min="4358" max="4358" width="9" style="21" customWidth="1"/>
    <col min="4359" max="4359" width="8.7109375" style="21" customWidth="1"/>
    <col min="4360" max="4360" width="6.5703125" style="21" customWidth="1"/>
    <col min="4361" max="4361" width="8.140625" style="21" customWidth="1"/>
    <col min="4362" max="4362" width="7.5703125" style="21" customWidth="1"/>
    <col min="4363" max="4363" width="7" style="21" customWidth="1"/>
    <col min="4364" max="4365" width="8.7109375" style="21" customWidth="1"/>
    <col min="4366" max="4366" width="7.28515625" style="21" customWidth="1"/>
    <col min="4367" max="4367" width="8.140625" style="21" customWidth="1"/>
    <col min="4368" max="4368" width="8.7109375" style="21" customWidth="1"/>
    <col min="4369" max="4369" width="6.42578125" style="21" customWidth="1"/>
    <col min="4370" max="4371" width="9.28515625" style="21" customWidth="1"/>
    <col min="4372" max="4372" width="6.42578125" style="21" customWidth="1"/>
    <col min="4373" max="4374" width="9.5703125" style="21" customWidth="1"/>
    <col min="4375" max="4375" width="6.42578125" style="21" customWidth="1"/>
    <col min="4376" max="4377" width="9.5703125" style="21" customWidth="1"/>
    <col min="4378" max="4378" width="6.7109375" style="21" customWidth="1"/>
    <col min="4379" max="4381" width="9.140625" style="21"/>
    <col min="4382" max="4382" width="10.85546875" style="21" bestFit="1" customWidth="1"/>
    <col min="4383" max="4603" width="9.140625" style="21"/>
    <col min="4604" max="4604" width="18.7109375" style="21" customWidth="1"/>
    <col min="4605" max="4606" width="9.42578125" style="21" customWidth="1"/>
    <col min="4607" max="4607" width="7.7109375" style="21" customWidth="1"/>
    <col min="4608" max="4608" width="9.28515625" style="21" customWidth="1"/>
    <col min="4609" max="4609" width="9.85546875" style="21" customWidth="1"/>
    <col min="4610" max="4610" width="7.140625" style="21" customWidth="1"/>
    <col min="4611" max="4611" width="8.5703125" style="21" customWidth="1"/>
    <col min="4612" max="4612" width="8.85546875" style="21" customWidth="1"/>
    <col min="4613" max="4613" width="7.140625" style="21" customWidth="1"/>
    <col min="4614" max="4614" width="9" style="21" customWidth="1"/>
    <col min="4615" max="4615" width="8.7109375" style="21" customWidth="1"/>
    <col min="4616" max="4616" width="6.5703125" style="21" customWidth="1"/>
    <col min="4617" max="4617" width="8.140625" style="21" customWidth="1"/>
    <col min="4618" max="4618" width="7.5703125" style="21" customWidth="1"/>
    <col min="4619" max="4619" width="7" style="21" customWidth="1"/>
    <col min="4620" max="4621" width="8.7109375" style="21" customWidth="1"/>
    <col min="4622" max="4622" width="7.28515625" style="21" customWidth="1"/>
    <col min="4623" max="4623" width="8.140625" style="21" customWidth="1"/>
    <col min="4624" max="4624" width="8.7109375" style="21" customWidth="1"/>
    <col min="4625" max="4625" width="6.42578125" style="21" customWidth="1"/>
    <col min="4626" max="4627" width="9.28515625" style="21" customWidth="1"/>
    <col min="4628" max="4628" width="6.42578125" style="21" customWidth="1"/>
    <col min="4629" max="4630" width="9.5703125" style="21" customWidth="1"/>
    <col min="4631" max="4631" width="6.42578125" style="21" customWidth="1"/>
    <col min="4632" max="4633" width="9.5703125" style="21" customWidth="1"/>
    <col min="4634" max="4634" width="6.7109375" style="21" customWidth="1"/>
    <col min="4635" max="4637" width="9.140625" style="21"/>
    <col min="4638" max="4638" width="10.85546875" style="21" bestFit="1" customWidth="1"/>
    <col min="4639" max="4859" width="9.140625" style="21"/>
    <col min="4860" max="4860" width="18.7109375" style="21" customWidth="1"/>
    <col min="4861" max="4862" width="9.42578125" style="21" customWidth="1"/>
    <col min="4863" max="4863" width="7.7109375" style="21" customWidth="1"/>
    <col min="4864" max="4864" width="9.28515625" style="21" customWidth="1"/>
    <col min="4865" max="4865" width="9.85546875" style="21" customWidth="1"/>
    <col min="4866" max="4866" width="7.140625" style="21" customWidth="1"/>
    <col min="4867" max="4867" width="8.5703125" style="21" customWidth="1"/>
    <col min="4868" max="4868" width="8.85546875" style="21" customWidth="1"/>
    <col min="4869" max="4869" width="7.140625" style="21" customWidth="1"/>
    <col min="4870" max="4870" width="9" style="21" customWidth="1"/>
    <col min="4871" max="4871" width="8.7109375" style="21" customWidth="1"/>
    <col min="4872" max="4872" width="6.5703125" style="21" customWidth="1"/>
    <col min="4873" max="4873" width="8.140625" style="21" customWidth="1"/>
    <col min="4874" max="4874" width="7.5703125" style="21" customWidth="1"/>
    <col min="4875" max="4875" width="7" style="21" customWidth="1"/>
    <col min="4876" max="4877" width="8.7109375" style="21" customWidth="1"/>
    <col min="4878" max="4878" width="7.28515625" style="21" customWidth="1"/>
    <col min="4879" max="4879" width="8.140625" style="21" customWidth="1"/>
    <col min="4880" max="4880" width="8.7109375" style="21" customWidth="1"/>
    <col min="4881" max="4881" width="6.42578125" style="21" customWidth="1"/>
    <col min="4882" max="4883" width="9.28515625" style="21" customWidth="1"/>
    <col min="4884" max="4884" width="6.42578125" style="21" customWidth="1"/>
    <col min="4885" max="4886" width="9.5703125" style="21" customWidth="1"/>
    <col min="4887" max="4887" width="6.42578125" style="21" customWidth="1"/>
    <col min="4888" max="4889" width="9.5703125" style="21" customWidth="1"/>
    <col min="4890" max="4890" width="6.7109375" style="21" customWidth="1"/>
    <col min="4891" max="4893" width="9.140625" style="21"/>
    <col min="4894" max="4894" width="10.85546875" style="21" bestFit="1" customWidth="1"/>
    <col min="4895" max="5115" width="9.140625" style="21"/>
    <col min="5116" max="5116" width="18.7109375" style="21" customWidth="1"/>
    <col min="5117" max="5118" width="9.42578125" style="21" customWidth="1"/>
    <col min="5119" max="5119" width="7.7109375" style="21" customWidth="1"/>
    <col min="5120" max="5120" width="9.28515625" style="21" customWidth="1"/>
    <col min="5121" max="5121" width="9.85546875" style="21" customWidth="1"/>
    <col min="5122" max="5122" width="7.140625" style="21" customWidth="1"/>
    <col min="5123" max="5123" width="8.5703125" style="21" customWidth="1"/>
    <col min="5124" max="5124" width="8.85546875" style="21" customWidth="1"/>
    <col min="5125" max="5125" width="7.140625" style="21" customWidth="1"/>
    <col min="5126" max="5126" width="9" style="21" customWidth="1"/>
    <col min="5127" max="5127" width="8.7109375" style="21" customWidth="1"/>
    <col min="5128" max="5128" width="6.5703125" style="21" customWidth="1"/>
    <col min="5129" max="5129" width="8.140625" style="21" customWidth="1"/>
    <col min="5130" max="5130" width="7.5703125" style="21" customWidth="1"/>
    <col min="5131" max="5131" width="7" style="21" customWidth="1"/>
    <col min="5132" max="5133" width="8.7109375" style="21" customWidth="1"/>
    <col min="5134" max="5134" width="7.28515625" style="21" customWidth="1"/>
    <col min="5135" max="5135" width="8.140625" style="21" customWidth="1"/>
    <col min="5136" max="5136" width="8.7109375" style="21" customWidth="1"/>
    <col min="5137" max="5137" width="6.42578125" style="21" customWidth="1"/>
    <col min="5138" max="5139" width="9.28515625" style="21" customWidth="1"/>
    <col min="5140" max="5140" width="6.42578125" style="21" customWidth="1"/>
    <col min="5141" max="5142" width="9.5703125" style="21" customWidth="1"/>
    <col min="5143" max="5143" width="6.42578125" style="21" customWidth="1"/>
    <col min="5144" max="5145" width="9.5703125" style="21" customWidth="1"/>
    <col min="5146" max="5146" width="6.7109375" style="21" customWidth="1"/>
    <col min="5147" max="5149" width="9.140625" style="21"/>
    <col min="5150" max="5150" width="10.85546875" style="21" bestFit="1" customWidth="1"/>
    <col min="5151" max="5371" width="9.140625" style="21"/>
    <col min="5372" max="5372" width="18.7109375" style="21" customWidth="1"/>
    <col min="5373" max="5374" width="9.42578125" style="21" customWidth="1"/>
    <col min="5375" max="5375" width="7.7109375" style="21" customWidth="1"/>
    <col min="5376" max="5376" width="9.28515625" style="21" customWidth="1"/>
    <col min="5377" max="5377" width="9.85546875" style="21" customWidth="1"/>
    <col min="5378" max="5378" width="7.140625" style="21" customWidth="1"/>
    <col min="5379" max="5379" width="8.5703125" style="21" customWidth="1"/>
    <col min="5380" max="5380" width="8.85546875" style="21" customWidth="1"/>
    <col min="5381" max="5381" width="7.140625" style="21" customWidth="1"/>
    <col min="5382" max="5382" width="9" style="21" customWidth="1"/>
    <col min="5383" max="5383" width="8.7109375" style="21" customWidth="1"/>
    <col min="5384" max="5384" width="6.5703125" style="21" customWidth="1"/>
    <col min="5385" max="5385" width="8.140625" style="21" customWidth="1"/>
    <col min="5386" max="5386" width="7.5703125" style="21" customWidth="1"/>
    <col min="5387" max="5387" width="7" style="21" customWidth="1"/>
    <col min="5388" max="5389" width="8.7109375" style="21" customWidth="1"/>
    <col min="5390" max="5390" width="7.28515625" style="21" customWidth="1"/>
    <col min="5391" max="5391" width="8.140625" style="21" customWidth="1"/>
    <col min="5392" max="5392" width="8.7109375" style="21" customWidth="1"/>
    <col min="5393" max="5393" width="6.42578125" style="21" customWidth="1"/>
    <col min="5394" max="5395" width="9.28515625" style="21" customWidth="1"/>
    <col min="5396" max="5396" width="6.42578125" style="21" customWidth="1"/>
    <col min="5397" max="5398" width="9.5703125" style="21" customWidth="1"/>
    <col min="5399" max="5399" width="6.42578125" style="21" customWidth="1"/>
    <col min="5400" max="5401" width="9.5703125" style="21" customWidth="1"/>
    <col min="5402" max="5402" width="6.7109375" style="21" customWidth="1"/>
    <col min="5403" max="5405" width="9.140625" style="21"/>
    <col min="5406" max="5406" width="10.85546875" style="21" bestFit="1" customWidth="1"/>
    <col min="5407" max="5627" width="9.140625" style="21"/>
    <col min="5628" max="5628" width="18.7109375" style="21" customWidth="1"/>
    <col min="5629" max="5630" width="9.42578125" style="21" customWidth="1"/>
    <col min="5631" max="5631" width="7.7109375" style="21" customWidth="1"/>
    <col min="5632" max="5632" width="9.28515625" style="21" customWidth="1"/>
    <col min="5633" max="5633" width="9.85546875" style="21" customWidth="1"/>
    <col min="5634" max="5634" width="7.140625" style="21" customWidth="1"/>
    <col min="5635" max="5635" width="8.5703125" style="21" customWidth="1"/>
    <col min="5636" max="5636" width="8.85546875" style="21" customWidth="1"/>
    <col min="5637" max="5637" width="7.140625" style="21" customWidth="1"/>
    <col min="5638" max="5638" width="9" style="21" customWidth="1"/>
    <col min="5639" max="5639" width="8.7109375" style="21" customWidth="1"/>
    <col min="5640" max="5640" width="6.5703125" style="21" customWidth="1"/>
    <col min="5641" max="5641" width="8.140625" style="21" customWidth="1"/>
    <col min="5642" max="5642" width="7.5703125" style="21" customWidth="1"/>
    <col min="5643" max="5643" width="7" style="21" customWidth="1"/>
    <col min="5644" max="5645" width="8.7109375" style="21" customWidth="1"/>
    <col min="5646" max="5646" width="7.28515625" style="21" customWidth="1"/>
    <col min="5647" max="5647" width="8.140625" style="21" customWidth="1"/>
    <col min="5648" max="5648" width="8.7109375" style="21" customWidth="1"/>
    <col min="5649" max="5649" width="6.42578125" style="21" customWidth="1"/>
    <col min="5650" max="5651" width="9.28515625" style="21" customWidth="1"/>
    <col min="5652" max="5652" width="6.42578125" style="21" customWidth="1"/>
    <col min="5653" max="5654" width="9.5703125" style="21" customWidth="1"/>
    <col min="5655" max="5655" width="6.42578125" style="21" customWidth="1"/>
    <col min="5656" max="5657" width="9.5703125" style="21" customWidth="1"/>
    <col min="5658" max="5658" width="6.7109375" style="21" customWidth="1"/>
    <col min="5659" max="5661" width="9.140625" style="21"/>
    <col min="5662" max="5662" width="10.85546875" style="21" bestFit="1" customWidth="1"/>
    <col min="5663" max="5883" width="9.140625" style="21"/>
    <col min="5884" max="5884" width="18.7109375" style="21" customWidth="1"/>
    <col min="5885" max="5886" width="9.42578125" style="21" customWidth="1"/>
    <col min="5887" max="5887" width="7.7109375" style="21" customWidth="1"/>
    <col min="5888" max="5888" width="9.28515625" style="21" customWidth="1"/>
    <col min="5889" max="5889" width="9.85546875" style="21" customWidth="1"/>
    <col min="5890" max="5890" width="7.140625" style="21" customWidth="1"/>
    <col min="5891" max="5891" width="8.5703125" style="21" customWidth="1"/>
    <col min="5892" max="5892" width="8.85546875" style="21" customWidth="1"/>
    <col min="5893" max="5893" width="7.140625" style="21" customWidth="1"/>
    <col min="5894" max="5894" width="9" style="21" customWidth="1"/>
    <col min="5895" max="5895" width="8.7109375" style="21" customWidth="1"/>
    <col min="5896" max="5896" width="6.5703125" style="21" customWidth="1"/>
    <col min="5897" max="5897" width="8.140625" style="21" customWidth="1"/>
    <col min="5898" max="5898" width="7.5703125" style="21" customWidth="1"/>
    <col min="5899" max="5899" width="7" style="21" customWidth="1"/>
    <col min="5900" max="5901" width="8.7109375" style="21" customWidth="1"/>
    <col min="5902" max="5902" width="7.28515625" style="21" customWidth="1"/>
    <col min="5903" max="5903" width="8.140625" style="21" customWidth="1"/>
    <col min="5904" max="5904" width="8.7109375" style="21" customWidth="1"/>
    <col min="5905" max="5905" width="6.42578125" style="21" customWidth="1"/>
    <col min="5906" max="5907" width="9.28515625" style="21" customWidth="1"/>
    <col min="5908" max="5908" width="6.42578125" style="21" customWidth="1"/>
    <col min="5909" max="5910" width="9.5703125" style="21" customWidth="1"/>
    <col min="5911" max="5911" width="6.42578125" style="21" customWidth="1"/>
    <col min="5912" max="5913" width="9.5703125" style="21" customWidth="1"/>
    <col min="5914" max="5914" width="6.7109375" style="21" customWidth="1"/>
    <col min="5915" max="5917" width="9.140625" style="21"/>
    <col min="5918" max="5918" width="10.85546875" style="21" bestFit="1" customWidth="1"/>
    <col min="5919" max="6139" width="9.140625" style="21"/>
    <col min="6140" max="6140" width="18.7109375" style="21" customWidth="1"/>
    <col min="6141" max="6142" width="9.42578125" style="21" customWidth="1"/>
    <col min="6143" max="6143" width="7.7109375" style="21" customWidth="1"/>
    <col min="6144" max="6144" width="9.28515625" style="21" customWidth="1"/>
    <col min="6145" max="6145" width="9.85546875" style="21" customWidth="1"/>
    <col min="6146" max="6146" width="7.140625" style="21" customWidth="1"/>
    <col min="6147" max="6147" width="8.5703125" style="21" customWidth="1"/>
    <col min="6148" max="6148" width="8.85546875" style="21" customWidth="1"/>
    <col min="6149" max="6149" width="7.140625" style="21" customWidth="1"/>
    <col min="6150" max="6150" width="9" style="21" customWidth="1"/>
    <col min="6151" max="6151" width="8.7109375" style="21" customWidth="1"/>
    <col min="6152" max="6152" width="6.5703125" style="21" customWidth="1"/>
    <col min="6153" max="6153" width="8.140625" style="21" customWidth="1"/>
    <col min="6154" max="6154" width="7.5703125" style="21" customWidth="1"/>
    <col min="6155" max="6155" width="7" style="21" customWidth="1"/>
    <col min="6156" max="6157" width="8.7109375" style="21" customWidth="1"/>
    <col min="6158" max="6158" width="7.28515625" style="21" customWidth="1"/>
    <col min="6159" max="6159" width="8.140625" style="21" customWidth="1"/>
    <col min="6160" max="6160" width="8.7109375" style="21" customWidth="1"/>
    <col min="6161" max="6161" width="6.42578125" style="21" customWidth="1"/>
    <col min="6162" max="6163" width="9.28515625" style="21" customWidth="1"/>
    <col min="6164" max="6164" width="6.42578125" style="21" customWidth="1"/>
    <col min="6165" max="6166" width="9.5703125" style="21" customWidth="1"/>
    <col min="6167" max="6167" width="6.42578125" style="21" customWidth="1"/>
    <col min="6168" max="6169" width="9.5703125" style="21" customWidth="1"/>
    <col min="6170" max="6170" width="6.7109375" style="21" customWidth="1"/>
    <col min="6171" max="6173" width="9.140625" style="21"/>
    <col min="6174" max="6174" width="10.85546875" style="21" bestFit="1" customWidth="1"/>
    <col min="6175" max="6395" width="9.140625" style="21"/>
    <col min="6396" max="6396" width="18.7109375" style="21" customWidth="1"/>
    <col min="6397" max="6398" width="9.42578125" style="21" customWidth="1"/>
    <col min="6399" max="6399" width="7.7109375" style="21" customWidth="1"/>
    <col min="6400" max="6400" width="9.28515625" style="21" customWidth="1"/>
    <col min="6401" max="6401" width="9.85546875" style="21" customWidth="1"/>
    <col min="6402" max="6402" width="7.140625" style="21" customWidth="1"/>
    <col min="6403" max="6403" width="8.5703125" style="21" customWidth="1"/>
    <col min="6404" max="6404" width="8.85546875" style="21" customWidth="1"/>
    <col min="6405" max="6405" width="7.140625" style="21" customWidth="1"/>
    <col min="6406" max="6406" width="9" style="21" customWidth="1"/>
    <col min="6407" max="6407" width="8.7109375" style="21" customWidth="1"/>
    <col min="6408" max="6408" width="6.5703125" style="21" customWidth="1"/>
    <col min="6409" max="6409" width="8.140625" style="21" customWidth="1"/>
    <col min="6410" max="6410" width="7.5703125" style="21" customWidth="1"/>
    <col min="6411" max="6411" width="7" style="21" customWidth="1"/>
    <col min="6412" max="6413" width="8.7109375" style="21" customWidth="1"/>
    <col min="6414" max="6414" width="7.28515625" style="21" customWidth="1"/>
    <col min="6415" max="6415" width="8.140625" style="21" customWidth="1"/>
    <col min="6416" max="6416" width="8.7109375" style="21" customWidth="1"/>
    <col min="6417" max="6417" width="6.42578125" style="21" customWidth="1"/>
    <col min="6418" max="6419" width="9.28515625" style="21" customWidth="1"/>
    <col min="6420" max="6420" width="6.42578125" style="21" customWidth="1"/>
    <col min="6421" max="6422" width="9.5703125" style="21" customWidth="1"/>
    <col min="6423" max="6423" width="6.42578125" style="21" customWidth="1"/>
    <col min="6424" max="6425" width="9.5703125" style="21" customWidth="1"/>
    <col min="6426" max="6426" width="6.7109375" style="21" customWidth="1"/>
    <col min="6427" max="6429" width="9.140625" style="21"/>
    <col min="6430" max="6430" width="10.85546875" style="21" bestFit="1" customWidth="1"/>
    <col min="6431" max="6651" width="9.140625" style="21"/>
    <col min="6652" max="6652" width="18.7109375" style="21" customWidth="1"/>
    <col min="6653" max="6654" width="9.42578125" style="21" customWidth="1"/>
    <col min="6655" max="6655" width="7.7109375" style="21" customWidth="1"/>
    <col min="6656" max="6656" width="9.28515625" style="21" customWidth="1"/>
    <col min="6657" max="6657" width="9.85546875" style="21" customWidth="1"/>
    <col min="6658" max="6658" width="7.140625" style="21" customWidth="1"/>
    <col min="6659" max="6659" width="8.5703125" style="21" customWidth="1"/>
    <col min="6660" max="6660" width="8.85546875" style="21" customWidth="1"/>
    <col min="6661" max="6661" width="7.140625" style="21" customWidth="1"/>
    <col min="6662" max="6662" width="9" style="21" customWidth="1"/>
    <col min="6663" max="6663" width="8.7109375" style="21" customWidth="1"/>
    <col min="6664" max="6664" width="6.5703125" style="21" customWidth="1"/>
    <col min="6665" max="6665" width="8.140625" style="21" customWidth="1"/>
    <col min="6666" max="6666" width="7.5703125" style="21" customWidth="1"/>
    <col min="6667" max="6667" width="7" style="21" customWidth="1"/>
    <col min="6668" max="6669" width="8.7109375" style="21" customWidth="1"/>
    <col min="6670" max="6670" width="7.28515625" style="21" customWidth="1"/>
    <col min="6671" max="6671" width="8.140625" style="21" customWidth="1"/>
    <col min="6672" max="6672" width="8.7109375" style="21" customWidth="1"/>
    <col min="6673" max="6673" width="6.42578125" style="21" customWidth="1"/>
    <col min="6674" max="6675" width="9.28515625" style="21" customWidth="1"/>
    <col min="6676" max="6676" width="6.42578125" style="21" customWidth="1"/>
    <col min="6677" max="6678" width="9.5703125" style="21" customWidth="1"/>
    <col min="6679" max="6679" width="6.42578125" style="21" customWidth="1"/>
    <col min="6680" max="6681" width="9.5703125" style="21" customWidth="1"/>
    <col min="6682" max="6682" width="6.7109375" style="21" customWidth="1"/>
    <col min="6683" max="6685" width="9.140625" style="21"/>
    <col min="6686" max="6686" width="10.85546875" style="21" bestFit="1" customWidth="1"/>
    <col min="6687" max="6907" width="9.140625" style="21"/>
    <col min="6908" max="6908" width="18.7109375" style="21" customWidth="1"/>
    <col min="6909" max="6910" width="9.42578125" style="21" customWidth="1"/>
    <col min="6911" max="6911" width="7.7109375" style="21" customWidth="1"/>
    <col min="6912" max="6912" width="9.28515625" style="21" customWidth="1"/>
    <col min="6913" max="6913" width="9.85546875" style="21" customWidth="1"/>
    <col min="6914" max="6914" width="7.140625" style="21" customWidth="1"/>
    <col min="6915" max="6915" width="8.5703125" style="21" customWidth="1"/>
    <col min="6916" max="6916" width="8.85546875" style="21" customWidth="1"/>
    <col min="6917" max="6917" width="7.140625" style="21" customWidth="1"/>
    <col min="6918" max="6918" width="9" style="21" customWidth="1"/>
    <col min="6919" max="6919" width="8.7109375" style="21" customWidth="1"/>
    <col min="6920" max="6920" width="6.5703125" style="21" customWidth="1"/>
    <col min="6921" max="6921" width="8.140625" style="21" customWidth="1"/>
    <col min="6922" max="6922" width="7.5703125" style="21" customWidth="1"/>
    <col min="6923" max="6923" width="7" style="21" customWidth="1"/>
    <col min="6924" max="6925" width="8.7109375" style="21" customWidth="1"/>
    <col min="6926" max="6926" width="7.28515625" style="21" customWidth="1"/>
    <col min="6927" max="6927" width="8.140625" style="21" customWidth="1"/>
    <col min="6928" max="6928" width="8.7109375" style="21" customWidth="1"/>
    <col min="6929" max="6929" width="6.42578125" style="21" customWidth="1"/>
    <col min="6930" max="6931" width="9.28515625" style="21" customWidth="1"/>
    <col min="6932" max="6932" width="6.42578125" style="21" customWidth="1"/>
    <col min="6933" max="6934" width="9.5703125" style="21" customWidth="1"/>
    <col min="6935" max="6935" width="6.42578125" style="21" customWidth="1"/>
    <col min="6936" max="6937" width="9.5703125" style="21" customWidth="1"/>
    <col min="6938" max="6938" width="6.7109375" style="21" customWidth="1"/>
    <col min="6939" max="6941" width="9.140625" style="21"/>
    <col min="6942" max="6942" width="10.85546875" style="21" bestFit="1" customWidth="1"/>
    <col min="6943" max="7163" width="9.140625" style="21"/>
    <col min="7164" max="7164" width="18.7109375" style="21" customWidth="1"/>
    <col min="7165" max="7166" width="9.42578125" style="21" customWidth="1"/>
    <col min="7167" max="7167" width="7.7109375" style="21" customWidth="1"/>
    <col min="7168" max="7168" width="9.28515625" style="21" customWidth="1"/>
    <col min="7169" max="7169" width="9.85546875" style="21" customWidth="1"/>
    <col min="7170" max="7170" width="7.140625" style="21" customWidth="1"/>
    <col min="7171" max="7171" width="8.5703125" style="21" customWidth="1"/>
    <col min="7172" max="7172" width="8.85546875" style="21" customWidth="1"/>
    <col min="7173" max="7173" width="7.140625" style="21" customWidth="1"/>
    <col min="7174" max="7174" width="9" style="21" customWidth="1"/>
    <col min="7175" max="7175" width="8.7109375" style="21" customWidth="1"/>
    <col min="7176" max="7176" width="6.5703125" style="21" customWidth="1"/>
    <col min="7177" max="7177" width="8.140625" style="21" customWidth="1"/>
    <col min="7178" max="7178" width="7.5703125" style="21" customWidth="1"/>
    <col min="7179" max="7179" width="7" style="21" customWidth="1"/>
    <col min="7180" max="7181" width="8.7109375" style="21" customWidth="1"/>
    <col min="7182" max="7182" width="7.28515625" style="21" customWidth="1"/>
    <col min="7183" max="7183" width="8.140625" style="21" customWidth="1"/>
    <col min="7184" max="7184" width="8.7109375" style="21" customWidth="1"/>
    <col min="7185" max="7185" width="6.42578125" style="21" customWidth="1"/>
    <col min="7186" max="7187" width="9.28515625" style="21" customWidth="1"/>
    <col min="7188" max="7188" width="6.42578125" style="21" customWidth="1"/>
    <col min="7189" max="7190" width="9.5703125" style="21" customWidth="1"/>
    <col min="7191" max="7191" width="6.42578125" style="21" customWidth="1"/>
    <col min="7192" max="7193" width="9.5703125" style="21" customWidth="1"/>
    <col min="7194" max="7194" width="6.7109375" style="21" customWidth="1"/>
    <col min="7195" max="7197" width="9.140625" style="21"/>
    <col min="7198" max="7198" width="10.85546875" style="21" bestFit="1" customWidth="1"/>
    <col min="7199" max="7419" width="9.140625" style="21"/>
    <col min="7420" max="7420" width="18.7109375" style="21" customWidth="1"/>
    <col min="7421" max="7422" width="9.42578125" style="21" customWidth="1"/>
    <col min="7423" max="7423" width="7.7109375" style="21" customWidth="1"/>
    <col min="7424" max="7424" width="9.28515625" style="21" customWidth="1"/>
    <col min="7425" max="7425" width="9.85546875" style="21" customWidth="1"/>
    <col min="7426" max="7426" width="7.140625" style="21" customWidth="1"/>
    <col min="7427" max="7427" width="8.5703125" style="21" customWidth="1"/>
    <col min="7428" max="7428" width="8.85546875" style="21" customWidth="1"/>
    <col min="7429" max="7429" width="7.140625" style="21" customWidth="1"/>
    <col min="7430" max="7430" width="9" style="21" customWidth="1"/>
    <col min="7431" max="7431" width="8.7109375" style="21" customWidth="1"/>
    <col min="7432" max="7432" width="6.5703125" style="21" customWidth="1"/>
    <col min="7433" max="7433" width="8.140625" style="21" customWidth="1"/>
    <col min="7434" max="7434" width="7.5703125" style="21" customWidth="1"/>
    <col min="7435" max="7435" width="7" style="21" customWidth="1"/>
    <col min="7436" max="7437" width="8.7109375" style="21" customWidth="1"/>
    <col min="7438" max="7438" width="7.28515625" style="21" customWidth="1"/>
    <col min="7439" max="7439" width="8.140625" style="21" customWidth="1"/>
    <col min="7440" max="7440" width="8.7109375" style="21" customWidth="1"/>
    <col min="7441" max="7441" width="6.42578125" style="21" customWidth="1"/>
    <col min="7442" max="7443" width="9.28515625" style="21" customWidth="1"/>
    <col min="7444" max="7444" width="6.42578125" style="21" customWidth="1"/>
    <col min="7445" max="7446" width="9.5703125" style="21" customWidth="1"/>
    <col min="7447" max="7447" width="6.42578125" style="21" customWidth="1"/>
    <col min="7448" max="7449" width="9.5703125" style="21" customWidth="1"/>
    <col min="7450" max="7450" width="6.7109375" style="21" customWidth="1"/>
    <col min="7451" max="7453" width="9.140625" style="21"/>
    <col min="7454" max="7454" width="10.85546875" style="21" bestFit="1" customWidth="1"/>
    <col min="7455" max="7675" width="9.140625" style="21"/>
    <col min="7676" max="7676" width="18.7109375" style="21" customWidth="1"/>
    <col min="7677" max="7678" width="9.42578125" style="21" customWidth="1"/>
    <col min="7679" max="7679" width="7.7109375" style="21" customWidth="1"/>
    <col min="7680" max="7680" width="9.28515625" style="21" customWidth="1"/>
    <col min="7681" max="7681" width="9.85546875" style="21" customWidth="1"/>
    <col min="7682" max="7682" width="7.140625" style="21" customWidth="1"/>
    <col min="7683" max="7683" width="8.5703125" style="21" customWidth="1"/>
    <col min="7684" max="7684" width="8.85546875" style="21" customWidth="1"/>
    <col min="7685" max="7685" width="7.140625" style="21" customWidth="1"/>
    <col min="7686" max="7686" width="9" style="21" customWidth="1"/>
    <col min="7687" max="7687" width="8.7109375" style="21" customWidth="1"/>
    <col min="7688" max="7688" width="6.5703125" style="21" customWidth="1"/>
    <col min="7689" max="7689" width="8.140625" style="21" customWidth="1"/>
    <col min="7690" max="7690" width="7.5703125" style="21" customWidth="1"/>
    <col min="7691" max="7691" width="7" style="21" customWidth="1"/>
    <col min="7692" max="7693" width="8.7109375" style="21" customWidth="1"/>
    <col min="7694" max="7694" width="7.28515625" style="21" customWidth="1"/>
    <col min="7695" max="7695" width="8.140625" style="21" customWidth="1"/>
    <col min="7696" max="7696" width="8.7109375" style="21" customWidth="1"/>
    <col min="7697" max="7697" width="6.42578125" style="21" customWidth="1"/>
    <col min="7698" max="7699" width="9.28515625" style="21" customWidth="1"/>
    <col min="7700" max="7700" width="6.42578125" style="21" customWidth="1"/>
    <col min="7701" max="7702" width="9.5703125" style="21" customWidth="1"/>
    <col min="7703" max="7703" width="6.42578125" style="21" customWidth="1"/>
    <col min="7704" max="7705" width="9.5703125" style="21" customWidth="1"/>
    <col min="7706" max="7706" width="6.7109375" style="21" customWidth="1"/>
    <col min="7707" max="7709" width="9.140625" style="21"/>
    <col min="7710" max="7710" width="10.85546875" style="21" bestFit="1" customWidth="1"/>
    <col min="7711" max="7931" width="9.140625" style="21"/>
    <col min="7932" max="7932" width="18.7109375" style="21" customWidth="1"/>
    <col min="7933" max="7934" width="9.42578125" style="21" customWidth="1"/>
    <col min="7935" max="7935" width="7.7109375" style="21" customWidth="1"/>
    <col min="7936" max="7936" width="9.28515625" style="21" customWidth="1"/>
    <col min="7937" max="7937" width="9.85546875" style="21" customWidth="1"/>
    <col min="7938" max="7938" width="7.140625" style="21" customWidth="1"/>
    <col min="7939" max="7939" width="8.5703125" style="21" customWidth="1"/>
    <col min="7940" max="7940" width="8.85546875" style="21" customWidth="1"/>
    <col min="7941" max="7941" width="7.140625" style="21" customWidth="1"/>
    <col min="7942" max="7942" width="9" style="21" customWidth="1"/>
    <col min="7943" max="7943" width="8.7109375" style="21" customWidth="1"/>
    <col min="7944" max="7944" width="6.5703125" style="21" customWidth="1"/>
    <col min="7945" max="7945" width="8.140625" style="21" customWidth="1"/>
    <col min="7946" max="7946" width="7.5703125" style="21" customWidth="1"/>
    <col min="7947" max="7947" width="7" style="21" customWidth="1"/>
    <col min="7948" max="7949" width="8.7109375" style="21" customWidth="1"/>
    <col min="7950" max="7950" width="7.28515625" style="21" customWidth="1"/>
    <col min="7951" max="7951" width="8.140625" style="21" customWidth="1"/>
    <col min="7952" max="7952" width="8.7109375" style="21" customWidth="1"/>
    <col min="7953" max="7953" width="6.42578125" style="21" customWidth="1"/>
    <col min="7954" max="7955" width="9.28515625" style="21" customWidth="1"/>
    <col min="7956" max="7956" width="6.42578125" style="21" customWidth="1"/>
    <col min="7957" max="7958" width="9.5703125" style="21" customWidth="1"/>
    <col min="7959" max="7959" width="6.42578125" style="21" customWidth="1"/>
    <col min="7960" max="7961" width="9.5703125" style="21" customWidth="1"/>
    <col min="7962" max="7962" width="6.7109375" style="21" customWidth="1"/>
    <col min="7963" max="7965" width="9.140625" style="21"/>
    <col min="7966" max="7966" width="10.85546875" style="21" bestFit="1" customWidth="1"/>
    <col min="7967" max="8187" width="9.140625" style="21"/>
    <col min="8188" max="8188" width="18.7109375" style="21" customWidth="1"/>
    <col min="8189" max="8190" width="9.42578125" style="21" customWidth="1"/>
    <col min="8191" max="8191" width="7.7109375" style="21" customWidth="1"/>
    <col min="8192" max="8192" width="9.28515625" style="21" customWidth="1"/>
    <col min="8193" max="8193" width="9.85546875" style="21" customWidth="1"/>
    <col min="8194" max="8194" width="7.140625" style="21" customWidth="1"/>
    <col min="8195" max="8195" width="8.5703125" style="21" customWidth="1"/>
    <col min="8196" max="8196" width="8.85546875" style="21" customWidth="1"/>
    <col min="8197" max="8197" width="7.140625" style="21" customWidth="1"/>
    <col min="8198" max="8198" width="9" style="21" customWidth="1"/>
    <col min="8199" max="8199" width="8.7109375" style="21" customWidth="1"/>
    <col min="8200" max="8200" width="6.5703125" style="21" customWidth="1"/>
    <col min="8201" max="8201" width="8.140625" style="21" customWidth="1"/>
    <col min="8202" max="8202" width="7.5703125" style="21" customWidth="1"/>
    <col min="8203" max="8203" width="7" style="21" customWidth="1"/>
    <col min="8204" max="8205" width="8.7109375" style="21" customWidth="1"/>
    <col min="8206" max="8206" width="7.28515625" style="21" customWidth="1"/>
    <col min="8207" max="8207" width="8.140625" style="21" customWidth="1"/>
    <col min="8208" max="8208" width="8.7109375" style="21" customWidth="1"/>
    <col min="8209" max="8209" width="6.42578125" style="21" customWidth="1"/>
    <col min="8210" max="8211" width="9.28515625" style="21" customWidth="1"/>
    <col min="8212" max="8212" width="6.42578125" style="21" customWidth="1"/>
    <col min="8213" max="8214" width="9.5703125" style="21" customWidth="1"/>
    <col min="8215" max="8215" width="6.42578125" style="21" customWidth="1"/>
    <col min="8216" max="8217" width="9.5703125" style="21" customWidth="1"/>
    <col min="8218" max="8218" width="6.7109375" style="21" customWidth="1"/>
    <col min="8219" max="8221" width="9.140625" style="21"/>
    <col min="8222" max="8222" width="10.85546875" style="21" bestFit="1" customWidth="1"/>
    <col min="8223" max="8443" width="9.140625" style="21"/>
    <col min="8444" max="8444" width="18.7109375" style="21" customWidth="1"/>
    <col min="8445" max="8446" width="9.42578125" style="21" customWidth="1"/>
    <col min="8447" max="8447" width="7.7109375" style="21" customWidth="1"/>
    <col min="8448" max="8448" width="9.28515625" style="21" customWidth="1"/>
    <col min="8449" max="8449" width="9.85546875" style="21" customWidth="1"/>
    <col min="8450" max="8450" width="7.140625" style="21" customWidth="1"/>
    <col min="8451" max="8451" width="8.5703125" style="21" customWidth="1"/>
    <col min="8452" max="8452" width="8.85546875" style="21" customWidth="1"/>
    <col min="8453" max="8453" width="7.140625" style="21" customWidth="1"/>
    <col min="8454" max="8454" width="9" style="21" customWidth="1"/>
    <col min="8455" max="8455" width="8.7109375" style="21" customWidth="1"/>
    <col min="8456" max="8456" width="6.5703125" style="21" customWidth="1"/>
    <col min="8457" max="8457" width="8.140625" style="21" customWidth="1"/>
    <col min="8458" max="8458" width="7.5703125" style="21" customWidth="1"/>
    <col min="8459" max="8459" width="7" style="21" customWidth="1"/>
    <col min="8460" max="8461" width="8.7109375" style="21" customWidth="1"/>
    <col min="8462" max="8462" width="7.28515625" style="21" customWidth="1"/>
    <col min="8463" max="8463" width="8.140625" style="21" customWidth="1"/>
    <col min="8464" max="8464" width="8.7109375" style="21" customWidth="1"/>
    <col min="8465" max="8465" width="6.42578125" style="21" customWidth="1"/>
    <col min="8466" max="8467" width="9.28515625" style="21" customWidth="1"/>
    <col min="8468" max="8468" width="6.42578125" style="21" customWidth="1"/>
    <col min="8469" max="8470" width="9.5703125" style="21" customWidth="1"/>
    <col min="8471" max="8471" width="6.42578125" style="21" customWidth="1"/>
    <col min="8472" max="8473" width="9.5703125" style="21" customWidth="1"/>
    <col min="8474" max="8474" width="6.7109375" style="21" customWidth="1"/>
    <col min="8475" max="8477" width="9.140625" style="21"/>
    <col min="8478" max="8478" width="10.85546875" style="21" bestFit="1" customWidth="1"/>
    <col min="8479" max="8699" width="9.140625" style="21"/>
    <col min="8700" max="8700" width="18.7109375" style="21" customWidth="1"/>
    <col min="8701" max="8702" width="9.42578125" style="21" customWidth="1"/>
    <col min="8703" max="8703" width="7.7109375" style="21" customWidth="1"/>
    <col min="8704" max="8704" width="9.28515625" style="21" customWidth="1"/>
    <col min="8705" max="8705" width="9.85546875" style="21" customWidth="1"/>
    <col min="8706" max="8706" width="7.140625" style="21" customWidth="1"/>
    <col min="8707" max="8707" width="8.5703125" style="21" customWidth="1"/>
    <col min="8708" max="8708" width="8.85546875" style="21" customWidth="1"/>
    <col min="8709" max="8709" width="7.140625" style="21" customWidth="1"/>
    <col min="8710" max="8710" width="9" style="21" customWidth="1"/>
    <col min="8711" max="8711" width="8.7109375" style="21" customWidth="1"/>
    <col min="8712" max="8712" width="6.5703125" style="21" customWidth="1"/>
    <col min="8713" max="8713" width="8.140625" style="21" customWidth="1"/>
    <col min="8714" max="8714" width="7.5703125" style="21" customWidth="1"/>
    <col min="8715" max="8715" width="7" style="21" customWidth="1"/>
    <col min="8716" max="8717" width="8.7109375" style="21" customWidth="1"/>
    <col min="8718" max="8718" width="7.28515625" style="21" customWidth="1"/>
    <col min="8719" max="8719" width="8.140625" style="21" customWidth="1"/>
    <col min="8720" max="8720" width="8.7109375" style="21" customWidth="1"/>
    <col min="8721" max="8721" width="6.42578125" style="21" customWidth="1"/>
    <col min="8722" max="8723" width="9.28515625" style="21" customWidth="1"/>
    <col min="8724" max="8724" width="6.42578125" style="21" customWidth="1"/>
    <col min="8725" max="8726" width="9.5703125" style="21" customWidth="1"/>
    <col min="8727" max="8727" width="6.42578125" style="21" customWidth="1"/>
    <col min="8728" max="8729" width="9.5703125" style="21" customWidth="1"/>
    <col min="8730" max="8730" width="6.7109375" style="21" customWidth="1"/>
    <col min="8731" max="8733" width="9.140625" style="21"/>
    <col min="8734" max="8734" width="10.85546875" style="21" bestFit="1" customWidth="1"/>
    <col min="8735" max="8955" width="9.140625" style="21"/>
    <col min="8956" max="8956" width="18.7109375" style="21" customWidth="1"/>
    <col min="8957" max="8958" width="9.42578125" style="21" customWidth="1"/>
    <col min="8959" max="8959" width="7.7109375" style="21" customWidth="1"/>
    <col min="8960" max="8960" width="9.28515625" style="21" customWidth="1"/>
    <col min="8961" max="8961" width="9.85546875" style="21" customWidth="1"/>
    <col min="8962" max="8962" width="7.140625" style="21" customWidth="1"/>
    <col min="8963" max="8963" width="8.5703125" style="21" customWidth="1"/>
    <col min="8964" max="8964" width="8.85546875" style="21" customWidth="1"/>
    <col min="8965" max="8965" width="7.140625" style="21" customWidth="1"/>
    <col min="8966" max="8966" width="9" style="21" customWidth="1"/>
    <col min="8967" max="8967" width="8.7109375" style="21" customWidth="1"/>
    <col min="8968" max="8968" width="6.5703125" style="21" customWidth="1"/>
    <col min="8969" max="8969" width="8.140625" style="21" customWidth="1"/>
    <col min="8970" max="8970" width="7.5703125" style="21" customWidth="1"/>
    <col min="8971" max="8971" width="7" style="21" customWidth="1"/>
    <col min="8972" max="8973" width="8.7109375" style="21" customWidth="1"/>
    <col min="8974" max="8974" width="7.28515625" style="21" customWidth="1"/>
    <col min="8975" max="8975" width="8.140625" style="21" customWidth="1"/>
    <col min="8976" max="8976" width="8.7109375" style="21" customWidth="1"/>
    <col min="8977" max="8977" width="6.42578125" style="21" customWidth="1"/>
    <col min="8978" max="8979" width="9.28515625" style="21" customWidth="1"/>
    <col min="8980" max="8980" width="6.42578125" style="21" customWidth="1"/>
    <col min="8981" max="8982" width="9.5703125" style="21" customWidth="1"/>
    <col min="8983" max="8983" width="6.42578125" style="21" customWidth="1"/>
    <col min="8984" max="8985" width="9.5703125" style="21" customWidth="1"/>
    <col min="8986" max="8986" width="6.7109375" style="21" customWidth="1"/>
    <col min="8987" max="8989" width="9.140625" style="21"/>
    <col min="8990" max="8990" width="10.85546875" style="21" bestFit="1" customWidth="1"/>
    <col min="8991" max="9211" width="9.140625" style="21"/>
    <col min="9212" max="9212" width="18.7109375" style="21" customWidth="1"/>
    <col min="9213" max="9214" width="9.42578125" style="21" customWidth="1"/>
    <col min="9215" max="9215" width="7.7109375" style="21" customWidth="1"/>
    <col min="9216" max="9216" width="9.28515625" style="21" customWidth="1"/>
    <col min="9217" max="9217" width="9.85546875" style="21" customWidth="1"/>
    <col min="9218" max="9218" width="7.140625" style="21" customWidth="1"/>
    <col min="9219" max="9219" width="8.5703125" style="21" customWidth="1"/>
    <col min="9220" max="9220" width="8.85546875" style="21" customWidth="1"/>
    <col min="9221" max="9221" width="7.140625" style="21" customWidth="1"/>
    <col min="9222" max="9222" width="9" style="21" customWidth="1"/>
    <col min="9223" max="9223" width="8.7109375" style="21" customWidth="1"/>
    <col min="9224" max="9224" width="6.5703125" style="21" customWidth="1"/>
    <col min="9225" max="9225" width="8.140625" style="21" customWidth="1"/>
    <col min="9226" max="9226" width="7.5703125" style="21" customWidth="1"/>
    <col min="9227" max="9227" width="7" style="21" customWidth="1"/>
    <col min="9228" max="9229" width="8.7109375" style="21" customWidth="1"/>
    <col min="9230" max="9230" width="7.28515625" style="21" customWidth="1"/>
    <col min="9231" max="9231" width="8.140625" style="21" customWidth="1"/>
    <col min="9232" max="9232" width="8.7109375" style="21" customWidth="1"/>
    <col min="9233" max="9233" width="6.42578125" style="21" customWidth="1"/>
    <col min="9234" max="9235" width="9.28515625" style="21" customWidth="1"/>
    <col min="9236" max="9236" width="6.42578125" style="21" customWidth="1"/>
    <col min="9237" max="9238" width="9.5703125" style="21" customWidth="1"/>
    <col min="9239" max="9239" width="6.42578125" style="21" customWidth="1"/>
    <col min="9240" max="9241" width="9.5703125" style="21" customWidth="1"/>
    <col min="9242" max="9242" width="6.7109375" style="21" customWidth="1"/>
    <col min="9243" max="9245" width="9.140625" style="21"/>
    <col min="9246" max="9246" width="10.85546875" style="21" bestFit="1" customWidth="1"/>
    <col min="9247" max="9467" width="9.140625" style="21"/>
    <col min="9468" max="9468" width="18.7109375" style="21" customWidth="1"/>
    <col min="9469" max="9470" width="9.42578125" style="21" customWidth="1"/>
    <col min="9471" max="9471" width="7.7109375" style="21" customWidth="1"/>
    <col min="9472" max="9472" width="9.28515625" style="21" customWidth="1"/>
    <col min="9473" max="9473" width="9.85546875" style="21" customWidth="1"/>
    <col min="9474" max="9474" width="7.140625" style="21" customWidth="1"/>
    <col min="9475" max="9475" width="8.5703125" style="21" customWidth="1"/>
    <col min="9476" max="9476" width="8.85546875" style="21" customWidth="1"/>
    <col min="9477" max="9477" width="7.140625" style="21" customWidth="1"/>
    <col min="9478" max="9478" width="9" style="21" customWidth="1"/>
    <col min="9479" max="9479" width="8.7109375" style="21" customWidth="1"/>
    <col min="9480" max="9480" width="6.5703125" style="21" customWidth="1"/>
    <col min="9481" max="9481" width="8.140625" style="21" customWidth="1"/>
    <col min="9482" max="9482" width="7.5703125" style="21" customWidth="1"/>
    <col min="9483" max="9483" width="7" style="21" customWidth="1"/>
    <col min="9484" max="9485" width="8.7109375" style="21" customWidth="1"/>
    <col min="9486" max="9486" width="7.28515625" style="21" customWidth="1"/>
    <col min="9487" max="9487" width="8.140625" style="21" customWidth="1"/>
    <col min="9488" max="9488" width="8.7109375" style="21" customWidth="1"/>
    <col min="9489" max="9489" width="6.42578125" style="21" customWidth="1"/>
    <col min="9490" max="9491" width="9.28515625" style="21" customWidth="1"/>
    <col min="9492" max="9492" width="6.42578125" style="21" customWidth="1"/>
    <col min="9493" max="9494" width="9.5703125" style="21" customWidth="1"/>
    <col min="9495" max="9495" width="6.42578125" style="21" customWidth="1"/>
    <col min="9496" max="9497" width="9.5703125" style="21" customWidth="1"/>
    <col min="9498" max="9498" width="6.7109375" style="21" customWidth="1"/>
    <col min="9499" max="9501" width="9.140625" style="21"/>
    <col min="9502" max="9502" width="10.85546875" style="21" bestFit="1" customWidth="1"/>
    <col min="9503" max="9723" width="9.140625" style="21"/>
    <col min="9724" max="9724" width="18.7109375" style="21" customWidth="1"/>
    <col min="9725" max="9726" width="9.42578125" style="21" customWidth="1"/>
    <col min="9727" max="9727" width="7.7109375" style="21" customWidth="1"/>
    <col min="9728" max="9728" width="9.28515625" style="21" customWidth="1"/>
    <col min="9729" max="9729" width="9.85546875" style="21" customWidth="1"/>
    <col min="9730" max="9730" width="7.140625" style="21" customWidth="1"/>
    <col min="9731" max="9731" width="8.5703125" style="21" customWidth="1"/>
    <col min="9732" max="9732" width="8.85546875" style="21" customWidth="1"/>
    <col min="9733" max="9733" width="7.140625" style="21" customWidth="1"/>
    <col min="9734" max="9734" width="9" style="21" customWidth="1"/>
    <col min="9735" max="9735" width="8.7109375" style="21" customWidth="1"/>
    <col min="9736" max="9736" width="6.5703125" style="21" customWidth="1"/>
    <col min="9737" max="9737" width="8.140625" style="21" customWidth="1"/>
    <col min="9738" max="9738" width="7.5703125" style="21" customWidth="1"/>
    <col min="9739" max="9739" width="7" style="21" customWidth="1"/>
    <col min="9740" max="9741" width="8.7109375" style="21" customWidth="1"/>
    <col min="9742" max="9742" width="7.28515625" style="21" customWidth="1"/>
    <col min="9743" max="9743" width="8.140625" style="21" customWidth="1"/>
    <col min="9744" max="9744" width="8.7109375" style="21" customWidth="1"/>
    <col min="9745" max="9745" width="6.42578125" style="21" customWidth="1"/>
    <col min="9746" max="9747" width="9.28515625" style="21" customWidth="1"/>
    <col min="9748" max="9748" width="6.42578125" style="21" customWidth="1"/>
    <col min="9749" max="9750" width="9.5703125" style="21" customWidth="1"/>
    <col min="9751" max="9751" width="6.42578125" style="21" customWidth="1"/>
    <col min="9752" max="9753" width="9.5703125" style="21" customWidth="1"/>
    <col min="9754" max="9754" width="6.7109375" style="21" customWidth="1"/>
    <col min="9755" max="9757" width="9.140625" style="21"/>
    <col min="9758" max="9758" width="10.85546875" style="21" bestFit="1" customWidth="1"/>
    <col min="9759" max="9979" width="9.140625" style="21"/>
    <col min="9980" max="9980" width="18.7109375" style="21" customWidth="1"/>
    <col min="9981" max="9982" width="9.42578125" style="21" customWidth="1"/>
    <col min="9983" max="9983" width="7.7109375" style="21" customWidth="1"/>
    <col min="9984" max="9984" width="9.28515625" style="21" customWidth="1"/>
    <col min="9985" max="9985" width="9.85546875" style="21" customWidth="1"/>
    <col min="9986" max="9986" width="7.140625" style="21" customWidth="1"/>
    <col min="9987" max="9987" width="8.5703125" style="21" customWidth="1"/>
    <col min="9988" max="9988" width="8.85546875" style="21" customWidth="1"/>
    <col min="9989" max="9989" width="7.140625" style="21" customWidth="1"/>
    <col min="9990" max="9990" width="9" style="21" customWidth="1"/>
    <col min="9991" max="9991" width="8.7109375" style="21" customWidth="1"/>
    <col min="9992" max="9992" width="6.5703125" style="21" customWidth="1"/>
    <col min="9993" max="9993" width="8.140625" style="21" customWidth="1"/>
    <col min="9994" max="9994" width="7.5703125" style="21" customWidth="1"/>
    <col min="9995" max="9995" width="7" style="21" customWidth="1"/>
    <col min="9996" max="9997" width="8.7109375" style="21" customWidth="1"/>
    <col min="9998" max="9998" width="7.28515625" style="21" customWidth="1"/>
    <col min="9999" max="9999" width="8.140625" style="21" customWidth="1"/>
    <col min="10000" max="10000" width="8.7109375" style="21" customWidth="1"/>
    <col min="10001" max="10001" width="6.42578125" style="21" customWidth="1"/>
    <col min="10002" max="10003" width="9.28515625" style="21" customWidth="1"/>
    <col min="10004" max="10004" width="6.42578125" style="21" customWidth="1"/>
    <col min="10005" max="10006" width="9.5703125" style="21" customWidth="1"/>
    <col min="10007" max="10007" width="6.42578125" style="21" customWidth="1"/>
    <col min="10008" max="10009" width="9.5703125" style="21" customWidth="1"/>
    <col min="10010" max="10010" width="6.7109375" style="21" customWidth="1"/>
    <col min="10011" max="10013" width="9.140625" style="21"/>
    <col min="10014" max="10014" width="10.85546875" style="21" bestFit="1" customWidth="1"/>
    <col min="10015" max="10235" width="9.140625" style="21"/>
    <col min="10236" max="10236" width="18.7109375" style="21" customWidth="1"/>
    <col min="10237" max="10238" width="9.42578125" style="21" customWidth="1"/>
    <col min="10239" max="10239" width="7.7109375" style="21" customWidth="1"/>
    <col min="10240" max="10240" width="9.28515625" style="21" customWidth="1"/>
    <col min="10241" max="10241" width="9.85546875" style="21" customWidth="1"/>
    <col min="10242" max="10242" width="7.140625" style="21" customWidth="1"/>
    <col min="10243" max="10243" width="8.5703125" style="21" customWidth="1"/>
    <col min="10244" max="10244" width="8.85546875" style="21" customWidth="1"/>
    <col min="10245" max="10245" width="7.140625" style="21" customWidth="1"/>
    <col min="10246" max="10246" width="9" style="21" customWidth="1"/>
    <col min="10247" max="10247" width="8.7109375" style="21" customWidth="1"/>
    <col min="10248" max="10248" width="6.5703125" style="21" customWidth="1"/>
    <col min="10249" max="10249" width="8.140625" style="21" customWidth="1"/>
    <col min="10250" max="10250" width="7.5703125" style="21" customWidth="1"/>
    <col min="10251" max="10251" width="7" style="21" customWidth="1"/>
    <col min="10252" max="10253" width="8.7109375" style="21" customWidth="1"/>
    <col min="10254" max="10254" width="7.28515625" style="21" customWidth="1"/>
    <col min="10255" max="10255" width="8.140625" style="21" customWidth="1"/>
    <col min="10256" max="10256" width="8.7109375" style="21" customWidth="1"/>
    <col min="10257" max="10257" width="6.42578125" style="21" customWidth="1"/>
    <col min="10258" max="10259" width="9.28515625" style="21" customWidth="1"/>
    <col min="10260" max="10260" width="6.42578125" style="21" customWidth="1"/>
    <col min="10261" max="10262" width="9.5703125" style="21" customWidth="1"/>
    <col min="10263" max="10263" width="6.42578125" style="21" customWidth="1"/>
    <col min="10264" max="10265" width="9.5703125" style="21" customWidth="1"/>
    <col min="10266" max="10266" width="6.7109375" style="21" customWidth="1"/>
    <col min="10267" max="10269" width="9.140625" style="21"/>
    <col min="10270" max="10270" width="10.85546875" style="21" bestFit="1" customWidth="1"/>
    <col min="10271" max="10491" width="9.140625" style="21"/>
    <col min="10492" max="10492" width="18.7109375" style="21" customWidth="1"/>
    <col min="10493" max="10494" width="9.42578125" style="21" customWidth="1"/>
    <col min="10495" max="10495" width="7.7109375" style="21" customWidth="1"/>
    <col min="10496" max="10496" width="9.28515625" style="21" customWidth="1"/>
    <col min="10497" max="10497" width="9.85546875" style="21" customWidth="1"/>
    <col min="10498" max="10498" width="7.140625" style="21" customWidth="1"/>
    <col min="10499" max="10499" width="8.5703125" style="21" customWidth="1"/>
    <col min="10500" max="10500" width="8.85546875" style="21" customWidth="1"/>
    <col min="10501" max="10501" width="7.140625" style="21" customWidth="1"/>
    <col min="10502" max="10502" width="9" style="21" customWidth="1"/>
    <col min="10503" max="10503" width="8.7109375" style="21" customWidth="1"/>
    <col min="10504" max="10504" width="6.5703125" style="21" customWidth="1"/>
    <col min="10505" max="10505" width="8.140625" style="21" customWidth="1"/>
    <col min="10506" max="10506" width="7.5703125" style="21" customWidth="1"/>
    <col min="10507" max="10507" width="7" style="21" customWidth="1"/>
    <col min="10508" max="10509" width="8.7109375" style="21" customWidth="1"/>
    <col min="10510" max="10510" width="7.28515625" style="21" customWidth="1"/>
    <col min="10511" max="10511" width="8.140625" style="21" customWidth="1"/>
    <col min="10512" max="10512" width="8.7109375" style="21" customWidth="1"/>
    <col min="10513" max="10513" width="6.42578125" style="21" customWidth="1"/>
    <col min="10514" max="10515" width="9.28515625" style="21" customWidth="1"/>
    <col min="10516" max="10516" width="6.42578125" style="21" customWidth="1"/>
    <col min="10517" max="10518" width="9.5703125" style="21" customWidth="1"/>
    <col min="10519" max="10519" width="6.42578125" style="21" customWidth="1"/>
    <col min="10520" max="10521" width="9.5703125" style="21" customWidth="1"/>
    <col min="10522" max="10522" width="6.7109375" style="21" customWidth="1"/>
    <col min="10523" max="10525" width="9.140625" style="21"/>
    <col min="10526" max="10526" width="10.85546875" style="21" bestFit="1" customWidth="1"/>
    <col min="10527" max="10747" width="9.140625" style="21"/>
    <col min="10748" max="10748" width="18.7109375" style="21" customWidth="1"/>
    <col min="10749" max="10750" width="9.42578125" style="21" customWidth="1"/>
    <col min="10751" max="10751" width="7.7109375" style="21" customWidth="1"/>
    <col min="10752" max="10752" width="9.28515625" style="21" customWidth="1"/>
    <col min="10753" max="10753" width="9.85546875" style="21" customWidth="1"/>
    <col min="10754" max="10754" width="7.140625" style="21" customWidth="1"/>
    <col min="10755" max="10755" width="8.5703125" style="21" customWidth="1"/>
    <col min="10756" max="10756" width="8.85546875" style="21" customWidth="1"/>
    <col min="10757" max="10757" width="7.140625" style="21" customWidth="1"/>
    <col min="10758" max="10758" width="9" style="21" customWidth="1"/>
    <col min="10759" max="10759" width="8.7109375" style="21" customWidth="1"/>
    <col min="10760" max="10760" width="6.5703125" style="21" customWidth="1"/>
    <col min="10761" max="10761" width="8.140625" style="21" customWidth="1"/>
    <col min="10762" max="10762" width="7.5703125" style="21" customWidth="1"/>
    <col min="10763" max="10763" width="7" style="21" customWidth="1"/>
    <col min="10764" max="10765" width="8.7109375" style="21" customWidth="1"/>
    <col min="10766" max="10766" width="7.28515625" style="21" customWidth="1"/>
    <col min="10767" max="10767" width="8.140625" style="21" customWidth="1"/>
    <col min="10768" max="10768" width="8.7109375" style="21" customWidth="1"/>
    <col min="10769" max="10769" width="6.42578125" style="21" customWidth="1"/>
    <col min="10770" max="10771" width="9.28515625" style="21" customWidth="1"/>
    <col min="10772" max="10772" width="6.42578125" style="21" customWidth="1"/>
    <col min="10773" max="10774" width="9.5703125" style="21" customWidth="1"/>
    <col min="10775" max="10775" width="6.42578125" style="21" customWidth="1"/>
    <col min="10776" max="10777" width="9.5703125" style="21" customWidth="1"/>
    <col min="10778" max="10778" width="6.7109375" style="21" customWidth="1"/>
    <col min="10779" max="10781" width="9.140625" style="21"/>
    <col min="10782" max="10782" width="10.85546875" style="21" bestFit="1" customWidth="1"/>
    <col min="10783" max="11003" width="9.140625" style="21"/>
    <col min="11004" max="11004" width="18.7109375" style="21" customWidth="1"/>
    <col min="11005" max="11006" width="9.42578125" style="21" customWidth="1"/>
    <col min="11007" max="11007" width="7.7109375" style="21" customWidth="1"/>
    <col min="11008" max="11008" width="9.28515625" style="21" customWidth="1"/>
    <col min="11009" max="11009" width="9.85546875" style="21" customWidth="1"/>
    <col min="11010" max="11010" width="7.140625" style="21" customWidth="1"/>
    <col min="11011" max="11011" width="8.5703125" style="21" customWidth="1"/>
    <col min="11012" max="11012" width="8.85546875" style="21" customWidth="1"/>
    <col min="11013" max="11013" width="7.140625" style="21" customWidth="1"/>
    <col min="11014" max="11014" width="9" style="21" customWidth="1"/>
    <col min="11015" max="11015" width="8.7109375" style="21" customWidth="1"/>
    <col min="11016" max="11016" width="6.5703125" style="21" customWidth="1"/>
    <col min="11017" max="11017" width="8.140625" style="21" customWidth="1"/>
    <col min="11018" max="11018" width="7.5703125" style="21" customWidth="1"/>
    <col min="11019" max="11019" width="7" style="21" customWidth="1"/>
    <col min="11020" max="11021" width="8.7109375" style="21" customWidth="1"/>
    <col min="11022" max="11022" width="7.28515625" style="21" customWidth="1"/>
    <col min="11023" max="11023" width="8.140625" style="21" customWidth="1"/>
    <col min="11024" max="11024" width="8.7109375" style="21" customWidth="1"/>
    <col min="11025" max="11025" width="6.42578125" style="21" customWidth="1"/>
    <col min="11026" max="11027" width="9.28515625" style="21" customWidth="1"/>
    <col min="11028" max="11028" width="6.42578125" style="21" customWidth="1"/>
    <col min="11029" max="11030" width="9.5703125" style="21" customWidth="1"/>
    <col min="11031" max="11031" width="6.42578125" style="21" customWidth="1"/>
    <col min="11032" max="11033" width="9.5703125" style="21" customWidth="1"/>
    <col min="11034" max="11034" width="6.7109375" style="21" customWidth="1"/>
    <col min="11035" max="11037" width="9.140625" style="21"/>
    <col min="11038" max="11038" width="10.85546875" style="21" bestFit="1" customWidth="1"/>
    <col min="11039" max="11259" width="9.140625" style="21"/>
    <col min="11260" max="11260" width="18.7109375" style="21" customWidth="1"/>
    <col min="11261" max="11262" width="9.42578125" style="21" customWidth="1"/>
    <col min="11263" max="11263" width="7.7109375" style="21" customWidth="1"/>
    <col min="11264" max="11264" width="9.28515625" style="21" customWidth="1"/>
    <col min="11265" max="11265" width="9.85546875" style="21" customWidth="1"/>
    <col min="11266" max="11266" width="7.140625" style="21" customWidth="1"/>
    <col min="11267" max="11267" width="8.5703125" style="21" customWidth="1"/>
    <col min="11268" max="11268" width="8.85546875" style="21" customWidth="1"/>
    <col min="11269" max="11269" width="7.140625" style="21" customWidth="1"/>
    <col min="11270" max="11270" width="9" style="21" customWidth="1"/>
    <col min="11271" max="11271" width="8.7109375" style="21" customWidth="1"/>
    <col min="11272" max="11272" width="6.5703125" style="21" customWidth="1"/>
    <col min="11273" max="11273" width="8.140625" style="21" customWidth="1"/>
    <col min="11274" max="11274" width="7.5703125" style="21" customWidth="1"/>
    <col min="11275" max="11275" width="7" style="21" customWidth="1"/>
    <col min="11276" max="11277" width="8.7109375" style="21" customWidth="1"/>
    <col min="11278" max="11278" width="7.28515625" style="21" customWidth="1"/>
    <col min="11279" max="11279" width="8.140625" style="21" customWidth="1"/>
    <col min="11280" max="11280" width="8.7109375" style="21" customWidth="1"/>
    <col min="11281" max="11281" width="6.42578125" style="21" customWidth="1"/>
    <col min="11282" max="11283" width="9.28515625" style="21" customWidth="1"/>
    <col min="11284" max="11284" width="6.42578125" style="21" customWidth="1"/>
    <col min="11285" max="11286" width="9.5703125" style="21" customWidth="1"/>
    <col min="11287" max="11287" width="6.42578125" style="21" customWidth="1"/>
    <col min="11288" max="11289" width="9.5703125" style="21" customWidth="1"/>
    <col min="11290" max="11290" width="6.7109375" style="21" customWidth="1"/>
    <col min="11291" max="11293" width="9.140625" style="21"/>
    <col min="11294" max="11294" width="10.85546875" style="21" bestFit="1" customWidth="1"/>
    <col min="11295" max="11515" width="9.140625" style="21"/>
    <col min="11516" max="11516" width="18.7109375" style="21" customWidth="1"/>
    <col min="11517" max="11518" width="9.42578125" style="21" customWidth="1"/>
    <col min="11519" max="11519" width="7.7109375" style="21" customWidth="1"/>
    <col min="11520" max="11520" width="9.28515625" style="21" customWidth="1"/>
    <col min="11521" max="11521" width="9.85546875" style="21" customWidth="1"/>
    <col min="11522" max="11522" width="7.140625" style="21" customWidth="1"/>
    <col min="11523" max="11523" width="8.5703125" style="21" customWidth="1"/>
    <col min="11524" max="11524" width="8.85546875" style="21" customWidth="1"/>
    <col min="11525" max="11525" width="7.140625" style="21" customWidth="1"/>
    <col min="11526" max="11526" width="9" style="21" customWidth="1"/>
    <col min="11527" max="11527" width="8.7109375" style="21" customWidth="1"/>
    <col min="11528" max="11528" width="6.5703125" style="21" customWidth="1"/>
    <col min="11529" max="11529" width="8.140625" style="21" customWidth="1"/>
    <col min="11530" max="11530" width="7.5703125" style="21" customWidth="1"/>
    <col min="11531" max="11531" width="7" style="21" customWidth="1"/>
    <col min="11532" max="11533" width="8.7109375" style="21" customWidth="1"/>
    <col min="11534" max="11534" width="7.28515625" style="21" customWidth="1"/>
    <col min="11535" max="11535" width="8.140625" style="21" customWidth="1"/>
    <col min="11536" max="11536" width="8.7109375" style="21" customWidth="1"/>
    <col min="11537" max="11537" width="6.42578125" style="21" customWidth="1"/>
    <col min="11538" max="11539" width="9.28515625" style="21" customWidth="1"/>
    <col min="11540" max="11540" width="6.42578125" style="21" customWidth="1"/>
    <col min="11541" max="11542" width="9.5703125" style="21" customWidth="1"/>
    <col min="11543" max="11543" width="6.42578125" style="21" customWidth="1"/>
    <col min="11544" max="11545" width="9.5703125" style="21" customWidth="1"/>
    <col min="11546" max="11546" width="6.7109375" style="21" customWidth="1"/>
    <col min="11547" max="11549" width="9.140625" style="21"/>
    <col min="11550" max="11550" width="10.85546875" style="21" bestFit="1" customWidth="1"/>
    <col min="11551" max="11771" width="9.140625" style="21"/>
    <col min="11772" max="11772" width="18.7109375" style="21" customWidth="1"/>
    <col min="11773" max="11774" width="9.42578125" style="21" customWidth="1"/>
    <col min="11775" max="11775" width="7.7109375" style="21" customWidth="1"/>
    <col min="11776" max="11776" width="9.28515625" style="21" customWidth="1"/>
    <col min="11777" max="11777" width="9.85546875" style="21" customWidth="1"/>
    <col min="11778" max="11778" width="7.140625" style="21" customWidth="1"/>
    <col min="11779" max="11779" width="8.5703125" style="21" customWidth="1"/>
    <col min="11780" max="11780" width="8.85546875" style="21" customWidth="1"/>
    <col min="11781" max="11781" width="7.140625" style="21" customWidth="1"/>
    <col min="11782" max="11782" width="9" style="21" customWidth="1"/>
    <col min="11783" max="11783" width="8.7109375" style="21" customWidth="1"/>
    <col min="11784" max="11784" width="6.5703125" style="21" customWidth="1"/>
    <col min="11785" max="11785" width="8.140625" style="21" customWidth="1"/>
    <col min="11786" max="11786" width="7.5703125" style="21" customWidth="1"/>
    <col min="11787" max="11787" width="7" style="21" customWidth="1"/>
    <col min="11788" max="11789" width="8.7109375" style="21" customWidth="1"/>
    <col min="11790" max="11790" width="7.28515625" style="21" customWidth="1"/>
    <col min="11791" max="11791" width="8.140625" style="21" customWidth="1"/>
    <col min="11792" max="11792" width="8.7109375" style="21" customWidth="1"/>
    <col min="11793" max="11793" width="6.42578125" style="21" customWidth="1"/>
    <col min="11794" max="11795" width="9.28515625" style="21" customWidth="1"/>
    <col min="11796" max="11796" width="6.42578125" style="21" customWidth="1"/>
    <col min="11797" max="11798" width="9.5703125" style="21" customWidth="1"/>
    <col min="11799" max="11799" width="6.42578125" style="21" customWidth="1"/>
    <col min="11800" max="11801" width="9.5703125" style="21" customWidth="1"/>
    <col min="11802" max="11802" width="6.7109375" style="21" customWidth="1"/>
    <col min="11803" max="11805" width="9.140625" style="21"/>
    <col min="11806" max="11806" width="10.85546875" style="21" bestFit="1" customWidth="1"/>
    <col min="11807" max="12027" width="9.140625" style="21"/>
    <col min="12028" max="12028" width="18.7109375" style="21" customWidth="1"/>
    <col min="12029" max="12030" width="9.42578125" style="21" customWidth="1"/>
    <col min="12031" max="12031" width="7.7109375" style="21" customWidth="1"/>
    <col min="12032" max="12032" width="9.28515625" style="21" customWidth="1"/>
    <col min="12033" max="12033" width="9.85546875" style="21" customWidth="1"/>
    <col min="12034" max="12034" width="7.140625" style="21" customWidth="1"/>
    <col min="12035" max="12035" width="8.5703125" style="21" customWidth="1"/>
    <col min="12036" max="12036" width="8.85546875" style="21" customWidth="1"/>
    <col min="12037" max="12037" width="7.140625" style="21" customWidth="1"/>
    <col min="12038" max="12038" width="9" style="21" customWidth="1"/>
    <col min="12039" max="12039" width="8.7109375" style="21" customWidth="1"/>
    <col min="12040" max="12040" width="6.5703125" style="21" customWidth="1"/>
    <col min="12041" max="12041" width="8.140625" style="21" customWidth="1"/>
    <col min="12042" max="12042" width="7.5703125" style="21" customWidth="1"/>
    <col min="12043" max="12043" width="7" style="21" customWidth="1"/>
    <col min="12044" max="12045" width="8.7109375" style="21" customWidth="1"/>
    <col min="12046" max="12046" width="7.28515625" style="21" customWidth="1"/>
    <col min="12047" max="12047" width="8.140625" style="21" customWidth="1"/>
    <col min="12048" max="12048" width="8.7109375" style="21" customWidth="1"/>
    <col min="12049" max="12049" width="6.42578125" style="21" customWidth="1"/>
    <col min="12050" max="12051" width="9.28515625" style="21" customWidth="1"/>
    <col min="12052" max="12052" width="6.42578125" style="21" customWidth="1"/>
    <col min="12053" max="12054" width="9.5703125" style="21" customWidth="1"/>
    <col min="12055" max="12055" width="6.42578125" style="21" customWidth="1"/>
    <col min="12056" max="12057" width="9.5703125" style="21" customWidth="1"/>
    <col min="12058" max="12058" width="6.7109375" style="21" customWidth="1"/>
    <col min="12059" max="12061" width="9.140625" style="21"/>
    <col min="12062" max="12062" width="10.85546875" style="21" bestFit="1" customWidth="1"/>
    <col min="12063" max="12283" width="9.140625" style="21"/>
    <col min="12284" max="12284" width="18.7109375" style="21" customWidth="1"/>
    <col min="12285" max="12286" width="9.42578125" style="21" customWidth="1"/>
    <col min="12287" max="12287" width="7.7109375" style="21" customWidth="1"/>
    <col min="12288" max="12288" width="9.28515625" style="21" customWidth="1"/>
    <col min="12289" max="12289" width="9.85546875" style="21" customWidth="1"/>
    <col min="12290" max="12290" width="7.140625" style="21" customWidth="1"/>
    <col min="12291" max="12291" width="8.5703125" style="21" customWidth="1"/>
    <col min="12292" max="12292" width="8.85546875" style="21" customWidth="1"/>
    <col min="12293" max="12293" width="7.140625" style="21" customWidth="1"/>
    <col min="12294" max="12294" width="9" style="21" customWidth="1"/>
    <col min="12295" max="12295" width="8.7109375" style="21" customWidth="1"/>
    <col min="12296" max="12296" width="6.5703125" style="21" customWidth="1"/>
    <col min="12297" max="12297" width="8.140625" style="21" customWidth="1"/>
    <col min="12298" max="12298" width="7.5703125" style="21" customWidth="1"/>
    <col min="12299" max="12299" width="7" style="21" customWidth="1"/>
    <col min="12300" max="12301" width="8.7109375" style="21" customWidth="1"/>
    <col min="12302" max="12302" width="7.28515625" style="21" customWidth="1"/>
    <col min="12303" max="12303" width="8.140625" style="21" customWidth="1"/>
    <col min="12304" max="12304" width="8.7109375" style="21" customWidth="1"/>
    <col min="12305" max="12305" width="6.42578125" style="21" customWidth="1"/>
    <col min="12306" max="12307" width="9.28515625" style="21" customWidth="1"/>
    <col min="12308" max="12308" width="6.42578125" style="21" customWidth="1"/>
    <col min="12309" max="12310" width="9.5703125" style="21" customWidth="1"/>
    <col min="12311" max="12311" width="6.42578125" style="21" customWidth="1"/>
    <col min="12312" max="12313" width="9.5703125" style="21" customWidth="1"/>
    <col min="12314" max="12314" width="6.7109375" style="21" customWidth="1"/>
    <col min="12315" max="12317" width="9.140625" style="21"/>
    <col min="12318" max="12318" width="10.85546875" style="21" bestFit="1" customWidth="1"/>
    <col min="12319" max="12539" width="9.140625" style="21"/>
    <col min="12540" max="12540" width="18.7109375" style="21" customWidth="1"/>
    <col min="12541" max="12542" width="9.42578125" style="21" customWidth="1"/>
    <col min="12543" max="12543" width="7.7109375" style="21" customWidth="1"/>
    <col min="12544" max="12544" width="9.28515625" style="21" customWidth="1"/>
    <col min="12545" max="12545" width="9.85546875" style="21" customWidth="1"/>
    <col min="12546" max="12546" width="7.140625" style="21" customWidth="1"/>
    <col min="12547" max="12547" width="8.5703125" style="21" customWidth="1"/>
    <col min="12548" max="12548" width="8.85546875" style="21" customWidth="1"/>
    <col min="12549" max="12549" width="7.140625" style="21" customWidth="1"/>
    <col min="12550" max="12550" width="9" style="21" customWidth="1"/>
    <col min="12551" max="12551" width="8.7109375" style="21" customWidth="1"/>
    <col min="12552" max="12552" width="6.5703125" style="21" customWidth="1"/>
    <col min="12553" max="12553" width="8.140625" style="21" customWidth="1"/>
    <col min="12554" max="12554" width="7.5703125" style="21" customWidth="1"/>
    <col min="12555" max="12555" width="7" style="21" customWidth="1"/>
    <col min="12556" max="12557" width="8.7109375" style="21" customWidth="1"/>
    <col min="12558" max="12558" width="7.28515625" style="21" customWidth="1"/>
    <col min="12559" max="12559" width="8.140625" style="21" customWidth="1"/>
    <col min="12560" max="12560" width="8.7109375" style="21" customWidth="1"/>
    <col min="12561" max="12561" width="6.42578125" style="21" customWidth="1"/>
    <col min="12562" max="12563" width="9.28515625" style="21" customWidth="1"/>
    <col min="12564" max="12564" width="6.42578125" style="21" customWidth="1"/>
    <col min="12565" max="12566" width="9.5703125" style="21" customWidth="1"/>
    <col min="12567" max="12567" width="6.42578125" style="21" customWidth="1"/>
    <col min="12568" max="12569" width="9.5703125" style="21" customWidth="1"/>
    <col min="12570" max="12570" width="6.7109375" style="21" customWidth="1"/>
    <col min="12571" max="12573" width="9.140625" style="21"/>
    <col min="12574" max="12574" width="10.85546875" style="21" bestFit="1" customWidth="1"/>
    <col min="12575" max="12795" width="9.140625" style="21"/>
    <col min="12796" max="12796" width="18.7109375" style="21" customWidth="1"/>
    <col min="12797" max="12798" width="9.42578125" style="21" customWidth="1"/>
    <col min="12799" max="12799" width="7.7109375" style="21" customWidth="1"/>
    <col min="12800" max="12800" width="9.28515625" style="21" customWidth="1"/>
    <col min="12801" max="12801" width="9.85546875" style="21" customWidth="1"/>
    <col min="12802" max="12802" width="7.140625" style="21" customWidth="1"/>
    <col min="12803" max="12803" width="8.5703125" style="21" customWidth="1"/>
    <col min="12804" max="12804" width="8.85546875" style="21" customWidth="1"/>
    <col min="12805" max="12805" width="7.140625" style="21" customWidth="1"/>
    <col min="12806" max="12806" width="9" style="21" customWidth="1"/>
    <col min="12807" max="12807" width="8.7109375" style="21" customWidth="1"/>
    <col min="12808" max="12808" width="6.5703125" style="21" customWidth="1"/>
    <col min="12809" max="12809" width="8.140625" style="21" customWidth="1"/>
    <col min="12810" max="12810" width="7.5703125" style="21" customWidth="1"/>
    <col min="12811" max="12811" width="7" style="21" customWidth="1"/>
    <col min="12812" max="12813" width="8.7109375" style="21" customWidth="1"/>
    <col min="12814" max="12814" width="7.28515625" style="21" customWidth="1"/>
    <col min="12815" max="12815" width="8.140625" style="21" customWidth="1"/>
    <col min="12816" max="12816" width="8.7109375" style="21" customWidth="1"/>
    <col min="12817" max="12817" width="6.42578125" style="21" customWidth="1"/>
    <col min="12818" max="12819" width="9.28515625" style="21" customWidth="1"/>
    <col min="12820" max="12820" width="6.42578125" style="21" customWidth="1"/>
    <col min="12821" max="12822" width="9.5703125" style="21" customWidth="1"/>
    <col min="12823" max="12823" width="6.42578125" style="21" customWidth="1"/>
    <col min="12824" max="12825" width="9.5703125" style="21" customWidth="1"/>
    <col min="12826" max="12826" width="6.7109375" style="21" customWidth="1"/>
    <col min="12827" max="12829" width="9.140625" style="21"/>
    <col min="12830" max="12830" width="10.85546875" style="21" bestFit="1" customWidth="1"/>
    <col min="12831" max="13051" width="9.140625" style="21"/>
    <col min="13052" max="13052" width="18.7109375" style="21" customWidth="1"/>
    <col min="13053" max="13054" width="9.42578125" style="21" customWidth="1"/>
    <col min="13055" max="13055" width="7.7109375" style="21" customWidth="1"/>
    <col min="13056" max="13056" width="9.28515625" style="21" customWidth="1"/>
    <col min="13057" max="13057" width="9.85546875" style="21" customWidth="1"/>
    <col min="13058" max="13058" width="7.140625" style="21" customWidth="1"/>
    <col min="13059" max="13059" width="8.5703125" style="21" customWidth="1"/>
    <col min="13060" max="13060" width="8.85546875" style="21" customWidth="1"/>
    <col min="13061" max="13061" width="7.140625" style="21" customWidth="1"/>
    <col min="13062" max="13062" width="9" style="21" customWidth="1"/>
    <col min="13063" max="13063" width="8.7109375" style="21" customWidth="1"/>
    <col min="13064" max="13064" width="6.5703125" style="21" customWidth="1"/>
    <col min="13065" max="13065" width="8.140625" style="21" customWidth="1"/>
    <col min="13066" max="13066" width="7.5703125" style="21" customWidth="1"/>
    <col min="13067" max="13067" width="7" style="21" customWidth="1"/>
    <col min="13068" max="13069" width="8.7109375" style="21" customWidth="1"/>
    <col min="13070" max="13070" width="7.28515625" style="21" customWidth="1"/>
    <col min="13071" max="13071" width="8.140625" style="21" customWidth="1"/>
    <col min="13072" max="13072" width="8.7109375" style="21" customWidth="1"/>
    <col min="13073" max="13073" width="6.42578125" style="21" customWidth="1"/>
    <col min="13074" max="13075" width="9.28515625" style="21" customWidth="1"/>
    <col min="13076" max="13076" width="6.42578125" style="21" customWidth="1"/>
    <col min="13077" max="13078" width="9.5703125" style="21" customWidth="1"/>
    <col min="13079" max="13079" width="6.42578125" style="21" customWidth="1"/>
    <col min="13080" max="13081" width="9.5703125" style="21" customWidth="1"/>
    <col min="13082" max="13082" width="6.7109375" style="21" customWidth="1"/>
    <col min="13083" max="13085" width="9.140625" style="21"/>
    <col min="13086" max="13086" width="10.85546875" style="21" bestFit="1" customWidth="1"/>
    <col min="13087" max="13307" width="9.140625" style="21"/>
    <col min="13308" max="13308" width="18.7109375" style="21" customWidth="1"/>
    <col min="13309" max="13310" width="9.42578125" style="21" customWidth="1"/>
    <col min="13311" max="13311" width="7.7109375" style="21" customWidth="1"/>
    <col min="13312" max="13312" width="9.28515625" style="21" customWidth="1"/>
    <col min="13313" max="13313" width="9.85546875" style="21" customWidth="1"/>
    <col min="13314" max="13314" width="7.140625" style="21" customWidth="1"/>
    <col min="13315" max="13315" width="8.5703125" style="21" customWidth="1"/>
    <col min="13316" max="13316" width="8.85546875" style="21" customWidth="1"/>
    <col min="13317" max="13317" width="7.140625" style="21" customWidth="1"/>
    <col min="13318" max="13318" width="9" style="21" customWidth="1"/>
    <col min="13319" max="13319" width="8.7109375" style="21" customWidth="1"/>
    <col min="13320" max="13320" width="6.5703125" style="21" customWidth="1"/>
    <col min="13321" max="13321" width="8.140625" style="21" customWidth="1"/>
    <col min="13322" max="13322" width="7.5703125" style="21" customWidth="1"/>
    <col min="13323" max="13323" width="7" style="21" customWidth="1"/>
    <col min="13324" max="13325" width="8.7109375" style="21" customWidth="1"/>
    <col min="13326" max="13326" width="7.28515625" style="21" customWidth="1"/>
    <col min="13327" max="13327" width="8.140625" style="21" customWidth="1"/>
    <col min="13328" max="13328" width="8.7109375" style="21" customWidth="1"/>
    <col min="13329" max="13329" width="6.42578125" style="21" customWidth="1"/>
    <col min="13330" max="13331" width="9.28515625" style="21" customWidth="1"/>
    <col min="13332" max="13332" width="6.42578125" style="21" customWidth="1"/>
    <col min="13333" max="13334" width="9.5703125" style="21" customWidth="1"/>
    <col min="13335" max="13335" width="6.42578125" style="21" customWidth="1"/>
    <col min="13336" max="13337" width="9.5703125" style="21" customWidth="1"/>
    <col min="13338" max="13338" width="6.7109375" style="21" customWidth="1"/>
    <col min="13339" max="13341" width="9.140625" style="21"/>
    <col min="13342" max="13342" width="10.85546875" style="21" bestFit="1" customWidth="1"/>
    <col min="13343" max="13563" width="9.140625" style="21"/>
    <col min="13564" max="13564" width="18.7109375" style="21" customWidth="1"/>
    <col min="13565" max="13566" width="9.42578125" style="21" customWidth="1"/>
    <col min="13567" max="13567" width="7.7109375" style="21" customWidth="1"/>
    <col min="13568" max="13568" width="9.28515625" style="21" customWidth="1"/>
    <col min="13569" max="13569" width="9.85546875" style="21" customWidth="1"/>
    <col min="13570" max="13570" width="7.140625" style="21" customWidth="1"/>
    <col min="13571" max="13571" width="8.5703125" style="21" customWidth="1"/>
    <col min="13572" max="13572" width="8.85546875" style="21" customWidth="1"/>
    <col min="13573" max="13573" width="7.140625" style="21" customWidth="1"/>
    <col min="13574" max="13574" width="9" style="21" customWidth="1"/>
    <col min="13575" max="13575" width="8.7109375" style="21" customWidth="1"/>
    <col min="13576" max="13576" width="6.5703125" style="21" customWidth="1"/>
    <col min="13577" max="13577" width="8.140625" style="21" customWidth="1"/>
    <col min="13578" max="13578" width="7.5703125" style="21" customWidth="1"/>
    <col min="13579" max="13579" width="7" style="21" customWidth="1"/>
    <col min="13580" max="13581" width="8.7109375" style="21" customWidth="1"/>
    <col min="13582" max="13582" width="7.28515625" style="21" customWidth="1"/>
    <col min="13583" max="13583" width="8.140625" style="21" customWidth="1"/>
    <col min="13584" max="13584" width="8.7109375" style="21" customWidth="1"/>
    <col min="13585" max="13585" width="6.42578125" style="21" customWidth="1"/>
    <col min="13586" max="13587" width="9.28515625" style="21" customWidth="1"/>
    <col min="13588" max="13588" width="6.42578125" style="21" customWidth="1"/>
    <col min="13589" max="13590" width="9.5703125" style="21" customWidth="1"/>
    <col min="13591" max="13591" width="6.42578125" style="21" customWidth="1"/>
    <col min="13592" max="13593" width="9.5703125" style="21" customWidth="1"/>
    <col min="13594" max="13594" width="6.7109375" style="21" customWidth="1"/>
    <col min="13595" max="13597" width="9.140625" style="21"/>
    <col min="13598" max="13598" width="10.85546875" style="21" bestFit="1" customWidth="1"/>
    <col min="13599" max="13819" width="9.140625" style="21"/>
    <col min="13820" max="13820" width="18.7109375" style="21" customWidth="1"/>
    <col min="13821" max="13822" width="9.42578125" style="21" customWidth="1"/>
    <col min="13823" max="13823" width="7.7109375" style="21" customWidth="1"/>
    <col min="13824" max="13824" width="9.28515625" style="21" customWidth="1"/>
    <col min="13825" max="13825" width="9.85546875" style="21" customWidth="1"/>
    <col min="13826" max="13826" width="7.140625" style="21" customWidth="1"/>
    <col min="13827" max="13827" width="8.5703125" style="21" customWidth="1"/>
    <col min="13828" max="13828" width="8.85546875" style="21" customWidth="1"/>
    <col min="13829" max="13829" width="7.140625" style="21" customWidth="1"/>
    <col min="13830" max="13830" width="9" style="21" customWidth="1"/>
    <col min="13831" max="13831" width="8.7109375" style="21" customWidth="1"/>
    <col min="13832" max="13832" width="6.5703125" style="21" customWidth="1"/>
    <col min="13833" max="13833" width="8.140625" style="21" customWidth="1"/>
    <col min="13834" max="13834" width="7.5703125" style="21" customWidth="1"/>
    <col min="13835" max="13835" width="7" style="21" customWidth="1"/>
    <col min="13836" max="13837" width="8.7109375" style="21" customWidth="1"/>
    <col min="13838" max="13838" width="7.28515625" style="21" customWidth="1"/>
    <col min="13839" max="13839" width="8.140625" style="21" customWidth="1"/>
    <col min="13840" max="13840" width="8.7109375" style="21" customWidth="1"/>
    <col min="13841" max="13841" width="6.42578125" style="21" customWidth="1"/>
    <col min="13842" max="13843" width="9.28515625" style="21" customWidth="1"/>
    <col min="13844" max="13844" width="6.42578125" style="21" customWidth="1"/>
    <col min="13845" max="13846" width="9.5703125" style="21" customWidth="1"/>
    <col min="13847" max="13847" width="6.42578125" style="21" customWidth="1"/>
    <col min="13848" max="13849" width="9.5703125" style="21" customWidth="1"/>
    <col min="13850" max="13850" width="6.7109375" style="21" customWidth="1"/>
    <col min="13851" max="13853" width="9.140625" style="21"/>
    <col min="13854" max="13854" width="10.85546875" style="21" bestFit="1" customWidth="1"/>
    <col min="13855" max="14075" width="9.140625" style="21"/>
    <col min="14076" max="14076" width="18.7109375" style="21" customWidth="1"/>
    <col min="14077" max="14078" width="9.42578125" style="21" customWidth="1"/>
    <col min="14079" max="14079" width="7.7109375" style="21" customWidth="1"/>
    <col min="14080" max="14080" width="9.28515625" style="21" customWidth="1"/>
    <col min="14081" max="14081" width="9.85546875" style="21" customWidth="1"/>
    <col min="14082" max="14082" width="7.140625" style="21" customWidth="1"/>
    <col min="14083" max="14083" width="8.5703125" style="21" customWidth="1"/>
    <col min="14084" max="14084" width="8.85546875" style="21" customWidth="1"/>
    <col min="14085" max="14085" width="7.140625" style="21" customWidth="1"/>
    <col min="14086" max="14086" width="9" style="21" customWidth="1"/>
    <col min="14087" max="14087" width="8.7109375" style="21" customWidth="1"/>
    <col min="14088" max="14088" width="6.5703125" style="21" customWidth="1"/>
    <col min="14089" max="14089" width="8.140625" style="21" customWidth="1"/>
    <col min="14090" max="14090" width="7.5703125" style="21" customWidth="1"/>
    <col min="14091" max="14091" width="7" style="21" customWidth="1"/>
    <col min="14092" max="14093" width="8.7109375" style="21" customWidth="1"/>
    <col min="14094" max="14094" width="7.28515625" style="21" customWidth="1"/>
    <col min="14095" max="14095" width="8.140625" style="21" customWidth="1"/>
    <col min="14096" max="14096" width="8.7109375" style="21" customWidth="1"/>
    <col min="14097" max="14097" width="6.42578125" style="21" customWidth="1"/>
    <col min="14098" max="14099" width="9.28515625" style="21" customWidth="1"/>
    <col min="14100" max="14100" width="6.42578125" style="21" customWidth="1"/>
    <col min="14101" max="14102" width="9.5703125" style="21" customWidth="1"/>
    <col min="14103" max="14103" width="6.42578125" style="21" customWidth="1"/>
    <col min="14104" max="14105" width="9.5703125" style="21" customWidth="1"/>
    <col min="14106" max="14106" width="6.7109375" style="21" customWidth="1"/>
    <col min="14107" max="14109" width="9.140625" style="21"/>
    <col min="14110" max="14110" width="10.85546875" style="21" bestFit="1" customWidth="1"/>
    <col min="14111" max="14331" width="9.140625" style="21"/>
    <col min="14332" max="14332" width="18.7109375" style="21" customWidth="1"/>
    <col min="14333" max="14334" width="9.42578125" style="21" customWidth="1"/>
    <col min="14335" max="14335" width="7.7109375" style="21" customWidth="1"/>
    <col min="14336" max="14336" width="9.28515625" style="21" customWidth="1"/>
    <col min="14337" max="14337" width="9.85546875" style="21" customWidth="1"/>
    <col min="14338" max="14338" width="7.140625" style="21" customWidth="1"/>
    <col min="14339" max="14339" width="8.5703125" style="21" customWidth="1"/>
    <col min="14340" max="14340" width="8.85546875" style="21" customWidth="1"/>
    <col min="14341" max="14341" width="7.140625" style="21" customWidth="1"/>
    <col min="14342" max="14342" width="9" style="21" customWidth="1"/>
    <col min="14343" max="14343" width="8.7109375" style="21" customWidth="1"/>
    <col min="14344" max="14344" width="6.5703125" style="21" customWidth="1"/>
    <col min="14345" max="14345" width="8.140625" style="21" customWidth="1"/>
    <col min="14346" max="14346" width="7.5703125" style="21" customWidth="1"/>
    <col min="14347" max="14347" width="7" style="21" customWidth="1"/>
    <col min="14348" max="14349" width="8.7109375" style="21" customWidth="1"/>
    <col min="14350" max="14350" width="7.28515625" style="21" customWidth="1"/>
    <col min="14351" max="14351" width="8.140625" style="21" customWidth="1"/>
    <col min="14352" max="14352" width="8.7109375" style="21" customWidth="1"/>
    <col min="14353" max="14353" width="6.42578125" style="21" customWidth="1"/>
    <col min="14354" max="14355" width="9.28515625" style="21" customWidth="1"/>
    <col min="14356" max="14356" width="6.42578125" style="21" customWidth="1"/>
    <col min="14357" max="14358" width="9.5703125" style="21" customWidth="1"/>
    <col min="14359" max="14359" width="6.42578125" style="21" customWidth="1"/>
    <col min="14360" max="14361" width="9.5703125" style="21" customWidth="1"/>
    <col min="14362" max="14362" width="6.7109375" style="21" customWidth="1"/>
    <col min="14363" max="14365" width="9.140625" style="21"/>
    <col min="14366" max="14366" width="10.85546875" style="21" bestFit="1" customWidth="1"/>
    <col min="14367" max="14587" width="9.140625" style="21"/>
    <col min="14588" max="14588" width="18.7109375" style="21" customWidth="1"/>
    <col min="14589" max="14590" width="9.42578125" style="21" customWidth="1"/>
    <col min="14591" max="14591" width="7.7109375" style="21" customWidth="1"/>
    <col min="14592" max="14592" width="9.28515625" style="21" customWidth="1"/>
    <col min="14593" max="14593" width="9.85546875" style="21" customWidth="1"/>
    <col min="14594" max="14594" width="7.140625" style="21" customWidth="1"/>
    <col min="14595" max="14595" width="8.5703125" style="21" customWidth="1"/>
    <col min="14596" max="14596" width="8.85546875" style="21" customWidth="1"/>
    <col min="14597" max="14597" width="7.140625" style="21" customWidth="1"/>
    <col min="14598" max="14598" width="9" style="21" customWidth="1"/>
    <col min="14599" max="14599" width="8.7109375" style="21" customWidth="1"/>
    <col min="14600" max="14600" width="6.5703125" style="21" customWidth="1"/>
    <col min="14601" max="14601" width="8.140625" style="21" customWidth="1"/>
    <col min="14602" max="14602" width="7.5703125" style="21" customWidth="1"/>
    <col min="14603" max="14603" width="7" style="21" customWidth="1"/>
    <col min="14604" max="14605" width="8.7109375" style="21" customWidth="1"/>
    <col min="14606" max="14606" width="7.28515625" style="21" customWidth="1"/>
    <col min="14607" max="14607" width="8.140625" style="21" customWidth="1"/>
    <col min="14608" max="14608" width="8.7109375" style="21" customWidth="1"/>
    <col min="14609" max="14609" width="6.42578125" style="21" customWidth="1"/>
    <col min="14610" max="14611" width="9.28515625" style="21" customWidth="1"/>
    <col min="14612" max="14612" width="6.42578125" style="21" customWidth="1"/>
    <col min="14613" max="14614" width="9.5703125" style="21" customWidth="1"/>
    <col min="14615" max="14615" width="6.42578125" style="21" customWidth="1"/>
    <col min="14616" max="14617" width="9.5703125" style="21" customWidth="1"/>
    <col min="14618" max="14618" width="6.7109375" style="21" customWidth="1"/>
    <col min="14619" max="14621" width="9.140625" style="21"/>
    <col min="14622" max="14622" width="10.85546875" style="21" bestFit="1" customWidth="1"/>
    <col min="14623" max="14843" width="9.140625" style="21"/>
    <col min="14844" max="14844" width="18.7109375" style="21" customWidth="1"/>
    <col min="14845" max="14846" width="9.42578125" style="21" customWidth="1"/>
    <col min="14847" max="14847" width="7.7109375" style="21" customWidth="1"/>
    <col min="14848" max="14848" width="9.28515625" style="21" customWidth="1"/>
    <col min="14849" max="14849" width="9.85546875" style="21" customWidth="1"/>
    <col min="14850" max="14850" width="7.140625" style="21" customWidth="1"/>
    <col min="14851" max="14851" width="8.5703125" style="21" customWidth="1"/>
    <col min="14852" max="14852" width="8.85546875" style="21" customWidth="1"/>
    <col min="14853" max="14853" width="7.140625" style="21" customWidth="1"/>
    <col min="14854" max="14854" width="9" style="21" customWidth="1"/>
    <col min="14855" max="14855" width="8.7109375" style="21" customWidth="1"/>
    <col min="14856" max="14856" width="6.5703125" style="21" customWidth="1"/>
    <col min="14857" max="14857" width="8.140625" style="21" customWidth="1"/>
    <col min="14858" max="14858" width="7.5703125" style="21" customWidth="1"/>
    <col min="14859" max="14859" width="7" style="21" customWidth="1"/>
    <col min="14860" max="14861" width="8.7109375" style="21" customWidth="1"/>
    <col min="14862" max="14862" width="7.28515625" style="21" customWidth="1"/>
    <col min="14863" max="14863" width="8.140625" style="21" customWidth="1"/>
    <col min="14864" max="14864" width="8.7109375" style="21" customWidth="1"/>
    <col min="14865" max="14865" width="6.42578125" style="21" customWidth="1"/>
    <col min="14866" max="14867" width="9.28515625" style="21" customWidth="1"/>
    <col min="14868" max="14868" width="6.42578125" style="21" customWidth="1"/>
    <col min="14869" max="14870" width="9.5703125" style="21" customWidth="1"/>
    <col min="14871" max="14871" width="6.42578125" style="21" customWidth="1"/>
    <col min="14872" max="14873" width="9.5703125" style="21" customWidth="1"/>
    <col min="14874" max="14874" width="6.7109375" style="21" customWidth="1"/>
    <col min="14875" max="14877" width="9.140625" style="21"/>
    <col min="14878" max="14878" width="10.85546875" style="21" bestFit="1" customWidth="1"/>
    <col min="14879" max="15099" width="9.140625" style="21"/>
    <col min="15100" max="15100" width="18.7109375" style="21" customWidth="1"/>
    <col min="15101" max="15102" width="9.42578125" style="21" customWidth="1"/>
    <col min="15103" max="15103" width="7.7109375" style="21" customWidth="1"/>
    <col min="15104" max="15104" width="9.28515625" style="21" customWidth="1"/>
    <col min="15105" max="15105" width="9.85546875" style="21" customWidth="1"/>
    <col min="15106" max="15106" width="7.140625" style="21" customWidth="1"/>
    <col min="15107" max="15107" width="8.5703125" style="21" customWidth="1"/>
    <col min="15108" max="15108" width="8.85546875" style="21" customWidth="1"/>
    <col min="15109" max="15109" width="7.140625" style="21" customWidth="1"/>
    <col min="15110" max="15110" width="9" style="21" customWidth="1"/>
    <col min="15111" max="15111" width="8.7109375" style="21" customWidth="1"/>
    <col min="15112" max="15112" width="6.5703125" style="21" customWidth="1"/>
    <col min="15113" max="15113" width="8.140625" style="21" customWidth="1"/>
    <col min="15114" max="15114" width="7.5703125" style="21" customWidth="1"/>
    <col min="15115" max="15115" width="7" style="21" customWidth="1"/>
    <col min="15116" max="15117" width="8.7109375" style="21" customWidth="1"/>
    <col min="15118" max="15118" width="7.28515625" style="21" customWidth="1"/>
    <col min="15119" max="15119" width="8.140625" style="21" customWidth="1"/>
    <col min="15120" max="15120" width="8.7109375" style="21" customWidth="1"/>
    <col min="15121" max="15121" width="6.42578125" style="21" customWidth="1"/>
    <col min="15122" max="15123" width="9.28515625" style="21" customWidth="1"/>
    <col min="15124" max="15124" width="6.42578125" style="21" customWidth="1"/>
    <col min="15125" max="15126" width="9.5703125" style="21" customWidth="1"/>
    <col min="15127" max="15127" width="6.42578125" style="21" customWidth="1"/>
    <col min="15128" max="15129" width="9.5703125" style="21" customWidth="1"/>
    <col min="15130" max="15130" width="6.7109375" style="21" customWidth="1"/>
    <col min="15131" max="15133" width="9.140625" style="21"/>
    <col min="15134" max="15134" width="10.85546875" style="21" bestFit="1" customWidth="1"/>
    <col min="15135" max="15355" width="9.140625" style="21"/>
    <col min="15356" max="15356" width="18.7109375" style="21" customWidth="1"/>
    <col min="15357" max="15358" width="9.42578125" style="21" customWidth="1"/>
    <col min="15359" max="15359" width="7.7109375" style="21" customWidth="1"/>
    <col min="15360" max="15360" width="9.28515625" style="21" customWidth="1"/>
    <col min="15361" max="15361" width="9.85546875" style="21" customWidth="1"/>
    <col min="15362" max="15362" width="7.140625" style="21" customWidth="1"/>
    <col min="15363" max="15363" width="8.5703125" style="21" customWidth="1"/>
    <col min="15364" max="15364" width="8.85546875" style="21" customWidth="1"/>
    <col min="15365" max="15365" width="7.140625" style="21" customWidth="1"/>
    <col min="15366" max="15366" width="9" style="21" customWidth="1"/>
    <col min="15367" max="15367" width="8.7109375" style="21" customWidth="1"/>
    <col min="15368" max="15368" width="6.5703125" style="21" customWidth="1"/>
    <col min="15369" max="15369" width="8.140625" style="21" customWidth="1"/>
    <col min="15370" max="15370" width="7.5703125" style="21" customWidth="1"/>
    <col min="15371" max="15371" width="7" style="21" customWidth="1"/>
    <col min="15372" max="15373" width="8.7109375" style="21" customWidth="1"/>
    <col min="15374" max="15374" width="7.28515625" style="21" customWidth="1"/>
    <col min="15375" max="15375" width="8.140625" style="21" customWidth="1"/>
    <col min="15376" max="15376" width="8.7109375" style="21" customWidth="1"/>
    <col min="15377" max="15377" width="6.42578125" style="21" customWidth="1"/>
    <col min="15378" max="15379" width="9.28515625" style="21" customWidth="1"/>
    <col min="15380" max="15380" width="6.42578125" style="21" customWidth="1"/>
    <col min="15381" max="15382" width="9.5703125" style="21" customWidth="1"/>
    <col min="15383" max="15383" width="6.42578125" style="21" customWidth="1"/>
    <col min="15384" max="15385" width="9.5703125" style="21" customWidth="1"/>
    <col min="15386" max="15386" width="6.7109375" style="21" customWidth="1"/>
    <col min="15387" max="15389" width="9.140625" style="21"/>
    <col min="15390" max="15390" width="10.85546875" style="21" bestFit="1" customWidth="1"/>
    <col min="15391" max="15611" width="9.140625" style="21"/>
    <col min="15612" max="15612" width="18.7109375" style="21" customWidth="1"/>
    <col min="15613" max="15614" width="9.42578125" style="21" customWidth="1"/>
    <col min="15615" max="15615" width="7.7109375" style="21" customWidth="1"/>
    <col min="15616" max="15616" width="9.28515625" style="21" customWidth="1"/>
    <col min="15617" max="15617" width="9.85546875" style="21" customWidth="1"/>
    <col min="15618" max="15618" width="7.140625" style="21" customWidth="1"/>
    <col min="15619" max="15619" width="8.5703125" style="21" customWidth="1"/>
    <col min="15620" max="15620" width="8.85546875" style="21" customWidth="1"/>
    <col min="15621" max="15621" width="7.140625" style="21" customWidth="1"/>
    <col min="15622" max="15622" width="9" style="21" customWidth="1"/>
    <col min="15623" max="15623" width="8.7109375" style="21" customWidth="1"/>
    <col min="15624" max="15624" width="6.5703125" style="21" customWidth="1"/>
    <col min="15625" max="15625" width="8.140625" style="21" customWidth="1"/>
    <col min="15626" max="15626" width="7.5703125" style="21" customWidth="1"/>
    <col min="15627" max="15627" width="7" style="21" customWidth="1"/>
    <col min="15628" max="15629" width="8.7109375" style="21" customWidth="1"/>
    <col min="15630" max="15630" width="7.28515625" style="21" customWidth="1"/>
    <col min="15631" max="15631" width="8.140625" style="21" customWidth="1"/>
    <col min="15632" max="15632" width="8.7109375" style="21" customWidth="1"/>
    <col min="15633" max="15633" width="6.42578125" style="21" customWidth="1"/>
    <col min="15634" max="15635" width="9.28515625" style="21" customWidth="1"/>
    <col min="15636" max="15636" width="6.42578125" style="21" customWidth="1"/>
    <col min="15637" max="15638" width="9.5703125" style="21" customWidth="1"/>
    <col min="15639" max="15639" width="6.42578125" style="21" customWidth="1"/>
    <col min="15640" max="15641" width="9.5703125" style="21" customWidth="1"/>
    <col min="15642" max="15642" width="6.7109375" style="21" customWidth="1"/>
    <col min="15643" max="15645" width="9.140625" style="21"/>
    <col min="15646" max="15646" width="10.85546875" style="21" bestFit="1" customWidth="1"/>
    <col min="15647" max="15867" width="9.140625" style="21"/>
    <col min="15868" max="15868" width="18.7109375" style="21" customWidth="1"/>
    <col min="15869" max="15870" width="9.42578125" style="21" customWidth="1"/>
    <col min="15871" max="15871" width="7.7109375" style="21" customWidth="1"/>
    <col min="15872" max="15872" width="9.28515625" style="21" customWidth="1"/>
    <col min="15873" max="15873" width="9.85546875" style="21" customWidth="1"/>
    <col min="15874" max="15874" width="7.140625" style="21" customWidth="1"/>
    <col min="15875" max="15875" width="8.5703125" style="21" customWidth="1"/>
    <col min="15876" max="15876" width="8.85546875" style="21" customWidth="1"/>
    <col min="15877" max="15877" width="7.140625" style="21" customWidth="1"/>
    <col min="15878" max="15878" width="9" style="21" customWidth="1"/>
    <col min="15879" max="15879" width="8.7109375" style="21" customWidth="1"/>
    <col min="15880" max="15880" width="6.5703125" style="21" customWidth="1"/>
    <col min="15881" max="15881" width="8.140625" style="21" customWidth="1"/>
    <col min="15882" max="15882" width="7.5703125" style="21" customWidth="1"/>
    <col min="15883" max="15883" width="7" style="21" customWidth="1"/>
    <col min="15884" max="15885" width="8.7109375" style="21" customWidth="1"/>
    <col min="15886" max="15886" width="7.28515625" style="21" customWidth="1"/>
    <col min="15887" max="15887" width="8.140625" style="21" customWidth="1"/>
    <col min="15888" max="15888" width="8.7109375" style="21" customWidth="1"/>
    <col min="15889" max="15889" width="6.42578125" style="21" customWidth="1"/>
    <col min="15890" max="15891" width="9.28515625" style="21" customWidth="1"/>
    <col min="15892" max="15892" width="6.42578125" style="21" customWidth="1"/>
    <col min="15893" max="15894" width="9.5703125" style="21" customWidth="1"/>
    <col min="15895" max="15895" width="6.42578125" style="21" customWidth="1"/>
    <col min="15896" max="15897" width="9.5703125" style="21" customWidth="1"/>
    <col min="15898" max="15898" width="6.7109375" style="21" customWidth="1"/>
    <col min="15899" max="15901" width="9.140625" style="21"/>
    <col min="15902" max="15902" width="10.85546875" style="21" bestFit="1" customWidth="1"/>
    <col min="15903" max="16123" width="9.140625" style="21"/>
    <col min="16124" max="16124" width="18.7109375" style="21" customWidth="1"/>
    <col min="16125" max="16126" width="9.42578125" style="21" customWidth="1"/>
    <col min="16127" max="16127" width="7.7109375" style="21" customWidth="1"/>
    <col min="16128" max="16128" width="9.28515625" style="21" customWidth="1"/>
    <col min="16129" max="16129" width="9.85546875" style="21" customWidth="1"/>
    <col min="16130" max="16130" width="7.140625" style="21" customWidth="1"/>
    <col min="16131" max="16131" width="8.5703125" style="21" customWidth="1"/>
    <col min="16132" max="16132" width="8.85546875" style="21" customWidth="1"/>
    <col min="16133" max="16133" width="7.140625" style="21" customWidth="1"/>
    <col min="16134" max="16134" width="9" style="21" customWidth="1"/>
    <col min="16135" max="16135" width="8.7109375" style="21" customWidth="1"/>
    <col min="16136" max="16136" width="6.5703125" style="21" customWidth="1"/>
    <col min="16137" max="16137" width="8.140625" style="21" customWidth="1"/>
    <col min="16138" max="16138" width="7.5703125" style="21" customWidth="1"/>
    <col min="16139" max="16139" width="7" style="21" customWidth="1"/>
    <col min="16140" max="16141" width="8.7109375" style="21" customWidth="1"/>
    <col min="16142" max="16142" width="7.28515625" style="21" customWidth="1"/>
    <col min="16143" max="16143" width="8.140625" style="21" customWidth="1"/>
    <col min="16144" max="16144" width="8.7109375" style="21" customWidth="1"/>
    <col min="16145" max="16145" width="6.42578125" style="21" customWidth="1"/>
    <col min="16146" max="16147" width="9.28515625" style="21" customWidth="1"/>
    <col min="16148" max="16148" width="6.42578125" style="21" customWidth="1"/>
    <col min="16149" max="16150" width="9.5703125" style="21" customWidth="1"/>
    <col min="16151" max="16151" width="6.42578125" style="21" customWidth="1"/>
    <col min="16152" max="16153" width="9.5703125" style="21" customWidth="1"/>
    <col min="16154" max="16154" width="6.7109375" style="21" customWidth="1"/>
    <col min="16155" max="16157" width="9.140625" style="21"/>
    <col min="16158" max="16158" width="10.85546875" style="21" bestFit="1" customWidth="1"/>
    <col min="16159" max="16384" width="9.140625" style="21"/>
  </cols>
  <sheetData>
    <row r="1" spans="1:29" s="229" customFormat="1" ht="20.100000000000001" customHeight="1" x14ac:dyDescent="0.3">
      <c r="A1" s="278" t="s">
        <v>109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  <c r="P1" s="278"/>
      <c r="Q1" s="278"/>
      <c r="R1" s="278"/>
      <c r="S1" s="278"/>
      <c r="T1" s="278"/>
      <c r="U1" s="278"/>
      <c r="V1" s="278"/>
      <c r="W1" s="278"/>
      <c r="X1" s="278"/>
      <c r="Y1" s="278"/>
      <c r="Z1" s="278"/>
    </row>
    <row r="2" spans="1:29" s="229" customFormat="1" ht="20.100000000000001" customHeight="1" x14ac:dyDescent="0.3">
      <c r="A2" s="278" t="s">
        <v>121</v>
      </c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8"/>
      <c r="R2" s="278"/>
      <c r="S2" s="278"/>
      <c r="T2" s="278"/>
      <c r="U2" s="278"/>
      <c r="V2" s="278"/>
      <c r="W2" s="278"/>
      <c r="X2" s="278"/>
      <c r="Y2" s="278"/>
      <c r="Z2" s="278"/>
    </row>
    <row r="3" spans="1:29" s="15" customFormat="1" ht="17.25" customHeight="1" x14ac:dyDescent="0.25">
      <c r="A3" s="130"/>
      <c r="B3" s="202"/>
      <c r="C3" s="202"/>
      <c r="D3" s="202"/>
      <c r="E3" s="202"/>
      <c r="F3" s="202"/>
      <c r="G3" s="202"/>
      <c r="H3" s="133"/>
      <c r="I3" s="133"/>
      <c r="J3" s="133"/>
      <c r="K3" s="202"/>
      <c r="L3" s="202"/>
      <c r="M3" s="75"/>
      <c r="N3" s="23"/>
      <c r="O3" s="23"/>
      <c r="P3" s="23"/>
      <c r="Q3" s="22"/>
      <c r="R3" s="22"/>
      <c r="S3" s="131"/>
      <c r="T3" s="131"/>
      <c r="U3" s="22"/>
      <c r="V3" s="22"/>
      <c r="W3" s="132"/>
      <c r="X3" s="279" t="s">
        <v>5</v>
      </c>
      <c r="Y3" s="279"/>
      <c r="Z3" s="279"/>
    </row>
    <row r="4" spans="1:29" s="15" customFormat="1" ht="27.75" customHeight="1" x14ac:dyDescent="0.2">
      <c r="A4" s="316"/>
      <c r="B4" s="317" t="s">
        <v>90</v>
      </c>
      <c r="C4" s="318"/>
      <c r="D4" s="319"/>
      <c r="E4" s="283" t="s">
        <v>85</v>
      </c>
      <c r="F4" s="284"/>
      <c r="G4" s="285"/>
      <c r="H4" s="292" t="s">
        <v>77</v>
      </c>
      <c r="I4" s="292"/>
      <c r="J4" s="292"/>
      <c r="K4" s="283" t="s">
        <v>12</v>
      </c>
      <c r="L4" s="284"/>
      <c r="M4" s="285"/>
      <c r="N4" s="283" t="s">
        <v>7</v>
      </c>
      <c r="O4" s="284"/>
      <c r="P4" s="285"/>
      <c r="Q4" s="283" t="s">
        <v>8</v>
      </c>
      <c r="R4" s="284"/>
      <c r="S4" s="284"/>
      <c r="T4" s="315" t="s">
        <v>99</v>
      </c>
      <c r="U4" s="293" t="s">
        <v>14</v>
      </c>
      <c r="V4" s="294"/>
      <c r="W4" s="295"/>
      <c r="X4" s="283" t="s">
        <v>13</v>
      </c>
      <c r="Y4" s="284"/>
      <c r="Z4" s="285"/>
    </row>
    <row r="5" spans="1:29" s="78" customFormat="1" ht="22.5" customHeight="1" x14ac:dyDescent="0.2">
      <c r="A5" s="281"/>
      <c r="B5" s="320"/>
      <c r="C5" s="321"/>
      <c r="D5" s="322"/>
      <c r="E5" s="286"/>
      <c r="F5" s="287"/>
      <c r="G5" s="288"/>
      <c r="H5" s="292"/>
      <c r="I5" s="292"/>
      <c r="J5" s="292"/>
      <c r="K5" s="287"/>
      <c r="L5" s="287"/>
      <c r="M5" s="288"/>
      <c r="N5" s="286"/>
      <c r="O5" s="287"/>
      <c r="P5" s="288"/>
      <c r="Q5" s="286"/>
      <c r="R5" s="287"/>
      <c r="S5" s="287"/>
      <c r="T5" s="315"/>
      <c r="U5" s="296"/>
      <c r="V5" s="297"/>
      <c r="W5" s="298"/>
      <c r="X5" s="286"/>
      <c r="Y5" s="287"/>
      <c r="Z5" s="288"/>
      <c r="AB5" s="203"/>
      <c r="AC5" s="203"/>
    </row>
    <row r="6" spans="1:29" s="78" customFormat="1" ht="9" customHeight="1" x14ac:dyDescent="0.2">
      <c r="A6" s="281"/>
      <c r="B6" s="323"/>
      <c r="C6" s="324"/>
      <c r="D6" s="325"/>
      <c r="E6" s="289"/>
      <c r="F6" s="290"/>
      <c r="G6" s="291"/>
      <c r="H6" s="292"/>
      <c r="I6" s="292"/>
      <c r="J6" s="292"/>
      <c r="K6" s="290"/>
      <c r="L6" s="290"/>
      <c r="M6" s="291"/>
      <c r="N6" s="289"/>
      <c r="O6" s="290"/>
      <c r="P6" s="291"/>
      <c r="Q6" s="289"/>
      <c r="R6" s="290"/>
      <c r="S6" s="290"/>
      <c r="T6" s="315"/>
      <c r="U6" s="299"/>
      <c r="V6" s="300"/>
      <c r="W6" s="301"/>
      <c r="X6" s="289"/>
      <c r="Y6" s="290"/>
      <c r="Z6" s="291"/>
      <c r="AB6" s="240"/>
    </row>
    <row r="7" spans="1:29" s="78" customFormat="1" ht="21.6" customHeight="1" x14ac:dyDescent="0.2">
      <c r="A7" s="282"/>
      <c r="B7" s="134">
        <v>2020</v>
      </c>
      <c r="C7" s="134">
        <v>2021</v>
      </c>
      <c r="D7" s="135" t="s">
        <v>2</v>
      </c>
      <c r="E7" s="134">
        <v>2020</v>
      </c>
      <c r="F7" s="134">
        <v>2021</v>
      </c>
      <c r="G7" s="135" t="s">
        <v>2</v>
      </c>
      <c r="H7" s="134">
        <v>2020</v>
      </c>
      <c r="I7" s="134">
        <v>2021</v>
      </c>
      <c r="J7" s="135" t="s">
        <v>2</v>
      </c>
      <c r="K7" s="134">
        <v>2020</v>
      </c>
      <c r="L7" s="134">
        <v>2021</v>
      </c>
      <c r="M7" s="135" t="s">
        <v>2</v>
      </c>
      <c r="N7" s="134">
        <v>2020</v>
      </c>
      <c r="O7" s="134">
        <v>2021</v>
      </c>
      <c r="P7" s="135" t="s">
        <v>2</v>
      </c>
      <c r="Q7" s="134">
        <v>2020</v>
      </c>
      <c r="R7" s="134">
        <v>2021</v>
      </c>
      <c r="S7" s="135" t="s">
        <v>2</v>
      </c>
      <c r="T7" s="134">
        <v>2021</v>
      </c>
      <c r="U7" s="134">
        <v>2020</v>
      </c>
      <c r="V7" s="134">
        <v>2021</v>
      </c>
      <c r="W7" s="135" t="s">
        <v>2</v>
      </c>
      <c r="X7" s="134">
        <v>2020</v>
      </c>
      <c r="Y7" s="134">
        <v>2021</v>
      </c>
      <c r="Z7" s="135" t="s">
        <v>2</v>
      </c>
      <c r="AB7" s="240"/>
    </row>
    <row r="8" spans="1:29" s="80" customFormat="1" ht="11.25" customHeight="1" x14ac:dyDescent="0.2">
      <c r="A8" s="79"/>
      <c r="B8" s="79">
        <v>1</v>
      </c>
      <c r="C8" s="79">
        <v>2</v>
      </c>
      <c r="D8" s="79">
        <v>3</v>
      </c>
      <c r="E8" s="79">
        <v>4</v>
      </c>
      <c r="F8" s="79">
        <v>5</v>
      </c>
      <c r="G8" s="79">
        <v>6</v>
      </c>
      <c r="H8" s="79">
        <v>7</v>
      </c>
      <c r="I8" s="79">
        <v>8</v>
      </c>
      <c r="J8" s="79">
        <v>9</v>
      </c>
      <c r="K8" s="79">
        <v>10</v>
      </c>
      <c r="L8" s="79">
        <v>11</v>
      </c>
      <c r="M8" s="79">
        <v>12</v>
      </c>
      <c r="N8" s="79">
        <v>13</v>
      </c>
      <c r="O8" s="79">
        <v>14</v>
      </c>
      <c r="P8" s="79">
        <v>15</v>
      </c>
      <c r="Q8" s="79">
        <v>16</v>
      </c>
      <c r="R8" s="79">
        <v>17</v>
      </c>
      <c r="S8" s="79">
        <v>18</v>
      </c>
      <c r="T8" s="79">
        <v>19</v>
      </c>
      <c r="U8" s="79">
        <v>20</v>
      </c>
      <c r="V8" s="79">
        <v>21</v>
      </c>
      <c r="W8" s="79">
        <v>22</v>
      </c>
      <c r="X8" s="79">
        <v>23</v>
      </c>
      <c r="Y8" s="79">
        <v>24</v>
      </c>
      <c r="Z8" s="79">
        <v>25</v>
      </c>
      <c r="AB8" s="240"/>
      <c r="AC8" s="78"/>
    </row>
    <row r="9" spans="1:29" s="81" customFormat="1" ht="17.25" customHeight="1" x14ac:dyDescent="0.2">
      <c r="A9" s="70" t="s">
        <v>25</v>
      </c>
      <c r="B9" s="17">
        <f>SUM(B10:B35)</f>
        <v>33852</v>
      </c>
      <c r="C9" s="17">
        <f>SUM(C10:C35)</f>
        <v>26401</v>
      </c>
      <c r="D9" s="25">
        <f>C9/B9*100</f>
        <v>77.989483634644927</v>
      </c>
      <c r="E9" s="17">
        <f>SUM(E10:E35)</f>
        <v>22295</v>
      </c>
      <c r="F9" s="17">
        <f>SUM(F10:F35)</f>
        <v>18937</v>
      </c>
      <c r="G9" s="25">
        <f>F9/E9*100</f>
        <v>84.938326979143312</v>
      </c>
      <c r="H9" s="17">
        <f>SUM(H10:H35)</f>
        <v>10003</v>
      </c>
      <c r="I9" s="17">
        <f>SUM(I10:I35)</f>
        <v>5734</v>
      </c>
      <c r="J9" s="25">
        <f>I9/H9*100</f>
        <v>57.322803159052285</v>
      </c>
      <c r="K9" s="17">
        <f>SUM(K10:K35)</f>
        <v>1151</v>
      </c>
      <c r="L9" s="17">
        <f>SUM(L10:L35)</f>
        <v>910</v>
      </c>
      <c r="M9" s="25">
        <f>L9/K9*100</f>
        <v>79.061685490877494</v>
      </c>
      <c r="N9" s="17">
        <f>SUM(N10:N35)</f>
        <v>980</v>
      </c>
      <c r="O9" s="17">
        <f>SUM(O10:O35)</f>
        <v>463</v>
      </c>
      <c r="P9" s="25">
        <f>O9/N9*100</f>
        <v>47.244897959183675</v>
      </c>
      <c r="Q9" s="17">
        <f>SUM(Q10:Q35)</f>
        <v>16198</v>
      </c>
      <c r="R9" s="17">
        <f>SUM(R10:R35)</f>
        <v>14335</v>
      </c>
      <c r="S9" s="25">
        <f>R9/Q9*100</f>
        <v>88.498580071613773</v>
      </c>
      <c r="T9" s="17">
        <f>SUM(T10:T35)</f>
        <v>4975</v>
      </c>
      <c r="U9" s="17">
        <f>SUM(U10:U35)</f>
        <v>8224</v>
      </c>
      <c r="V9" s="17">
        <f>SUM(V10:V35)</f>
        <v>4560</v>
      </c>
      <c r="W9" s="25">
        <f>V9/U9*100</f>
        <v>55.447470817120625</v>
      </c>
      <c r="X9" s="17">
        <f>SUM(X10:X35)</f>
        <v>7273</v>
      </c>
      <c r="Y9" s="17">
        <f>SUM(Y10:Y35)</f>
        <v>4004</v>
      </c>
      <c r="Z9" s="26">
        <f>Y9/X9*100</f>
        <v>55.05293551491819</v>
      </c>
      <c r="AB9" s="235"/>
      <c r="AC9" s="204"/>
    </row>
    <row r="10" spans="1:29" ht="16.5" customHeight="1" x14ac:dyDescent="0.25">
      <c r="A10" s="72" t="s">
        <v>26</v>
      </c>
      <c r="B10" s="241">
        <v>761</v>
      </c>
      <c r="C10" s="18">
        <v>635</v>
      </c>
      <c r="D10" s="20">
        <f t="shared" ref="D10:D35" si="0">C10/B10*100</f>
        <v>83.442838370565042</v>
      </c>
      <c r="E10" s="241">
        <v>627</v>
      </c>
      <c r="F10" s="18">
        <v>533</v>
      </c>
      <c r="G10" s="20">
        <f t="shared" ref="G10:G35" si="1">F10/E10*100</f>
        <v>85.007974481658692</v>
      </c>
      <c r="H10" s="19">
        <v>212</v>
      </c>
      <c r="I10" s="19">
        <v>146</v>
      </c>
      <c r="J10" s="20">
        <f t="shared" ref="J10:J35" si="2">I10/H10*100</f>
        <v>68.867924528301884</v>
      </c>
      <c r="K10" s="18">
        <v>57</v>
      </c>
      <c r="L10" s="18">
        <v>61</v>
      </c>
      <c r="M10" s="20">
        <f t="shared" ref="M10:M35" si="3">L10/K10*100</f>
        <v>107.01754385964912</v>
      </c>
      <c r="N10" s="19">
        <v>50</v>
      </c>
      <c r="O10" s="19">
        <v>31</v>
      </c>
      <c r="P10" s="20">
        <f t="shared" ref="P10:P35" si="4">O10/N10*100</f>
        <v>62</v>
      </c>
      <c r="Q10" s="241">
        <v>614</v>
      </c>
      <c r="R10" s="19">
        <v>501</v>
      </c>
      <c r="S10" s="20">
        <f t="shared" ref="S10:S35" si="5">R10/Q10*100</f>
        <v>81.596091205211735</v>
      </c>
      <c r="T10" s="19">
        <v>176</v>
      </c>
      <c r="U10" s="18">
        <v>233</v>
      </c>
      <c r="V10" s="199">
        <v>175</v>
      </c>
      <c r="W10" s="20">
        <f t="shared" ref="W10:W35" si="6">V10/U10*100</f>
        <v>75.107296137339048</v>
      </c>
      <c r="X10" s="18">
        <v>195</v>
      </c>
      <c r="Y10" s="18">
        <v>139</v>
      </c>
      <c r="Z10" s="27">
        <f t="shared" ref="Z10:Z35" si="7">Y10/X10*100</f>
        <v>71.282051282051285</v>
      </c>
      <c r="AA10" s="136"/>
      <c r="AB10" s="236"/>
      <c r="AC10" s="81"/>
    </row>
    <row r="11" spans="1:29" ht="16.5" customHeight="1" x14ac:dyDescent="0.25">
      <c r="A11" s="72" t="s">
        <v>27</v>
      </c>
      <c r="B11" s="241">
        <v>1586</v>
      </c>
      <c r="C11" s="18">
        <v>1279</v>
      </c>
      <c r="D11" s="20">
        <f t="shared" si="0"/>
        <v>80.64312736443884</v>
      </c>
      <c r="E11" s="241">
        <v>1162</v>
      </c>
      <c r="F11" s="18">
        <v>998</v>
      </c>
      <c r="G11" s="20">
        <f t="shared" si="1"/>
        <v>85.88640275387263</v>
      </c>
      <c r="H11" s="19">
        <v>356</v>
      </c>
      <c r="I11" s="19">
        <v>267</v>
      </c>
      <c r="J11" s="20">
        <f t="shared" si="2"/>
        <v>75</v>
      </c>
      <c r="K11" s="18">
        <v>112</v>
      </c>
      <c r="L11" s="18">
        <v>111</v>
      </c>
      <c r="M11" s="20">
        <f t="shared" si="3"/>
        <v>99.107142857142861</v>
      </c>
      <c r="N11" s="19">
        <v>84</v>
      </c>
      <c r="O11" s="19">
        <v>60</v>
      </c>
      <c r="P11" s="20">
        <f t="shared" si="4"/>
        <v>71.428571428571431</v>
      </c>
      <c r="Q11" s="241">
        <v>1096</v>
      </c>
      <c r="R11" s="19">
        <v>881</v>
      </c>
      <c r="S11" s="20">
        <f t="shared" si="5"/>
        <v>80.383211678832112</v>
      </c>
      <c r="T11" s="19">
        <v>268</v>
      </c>
      <c r="U11" s="18">
        <v>459</v>
      </c>
      <c r="V11" s="199">
        <v>240</v>
      </c>
      <c r="W11" s="20">
        <f t="shared" si="6"/>
        <v>52.287581699346411</v>
      </c>
      <c r="X11" s="18">
        <v>351</v>
      </c>
      <c r="Y11" s="18">
        <v>170</v>
      </c>
      <c r="Z11" s="27">
        <f t="shared" si="7"/>
        <v>48.433048433048434</v>
      </c>
      <c r="AA11" s="136"/>
    </row>
    <row r="12" spans="1:29" ht="16.5" customHeight="1" x14ac:dyDescent="0.25">
      <c r="A12" s="72" t="s">
        <v>28</v>
      </c>
      <c r="B12" s="241">
        <v>1952</v>
      </c>
      <c r="C12" s="18">
        <v>1536</v>
      </c>
      <c r="D12" s="20">
        <f t="shared" si="0"/>
        <v>78.688524590163937</v>
      </c>
      <c r="E12" s="241">
        <v>914</v>
      </c>
      <c r="F12" s="18">
        <v>735</v>
      </c>
      <c r="G12" s="20">
        <f t="shared" si="1"/>
        <v>80.415754923413559</v>
      </c>
      <c r="H12" s="19">
        <v>440</v>
      </c>
      <c r="I12" s="19">
        <v>333</v>
      </c>
      <c r="J12" s="20">
        <f t="shared" si="2"/>
        <v>75.681818181818187</v>
      </c>
      <c r="K12" s="18">
        <v>57</v>
      </c>
      <c r="L12" s="18">
        <v>57</v>
      </c>
      <c r="M12" s="20">
        <f t="shared" si="3"/>
        <v>100</v>
      </c>
      <c r="N12" s="19">
        <v>31</v>
      </c>
      <c r="O12" s="19">
        <v>0</v>
      </c>
      <c r="P12" s="20">
        <f t="shared" si="4"/>
        <v>0</v>
      </c>
      <c r="Q12" s="241">
        <v>371</v>
      </c>
      <c r="R12" s="19">
        <v>270</v>
      </c>
      <c r="S12" s="20">
        <f t="shared" si="5"/>
        <v>72.776280323450138</v>
      </c>
      <c r="T12" s="19">
        <v>224</v>
      </c>
      <c r="U12" s="18">
        <v>291</v>
      </c>
      <c r="V12" s="199">
        <v>194</v>
      </c>
      <c r="W12" s="20">
        <f t="shared" si="6"/>
        <v>66.666666666666657</v>
      </c>
      <c r="X12" s="18">
        <v>263</v>
      </c>
      <c r="Y12" s="18">
        <v>183</v>
      </c>
      <c r="Z12" s="27">
        <f t="shared" si="7"/>
        <v>69.581749049429646</v>
      </c>
      <c r="AA12" s="136"/>
    </row>
    <row r="13" spans="1:29" ht="16.5" customHeight="1" x14ac:dyDescent="0.25">
      <c r="A13" s="72" t="s">
        <v>29</v>
      </c>
      <c r="B13" s="241">
        <v>528</v>
      </c>
      <c r="C13" s="18">
        <v>415</v>
      </c>
      <c r="D13" s="20">
        <f t="shared" si="0"/>
        <v>78.598484848484844</v>
      </c>
      <c r="E13" s="241">
        <v>350</v>
      </c>
      <c r="F13" s="18">
        <v>300</v>
      </c>
      <c r="G13" s="20">
        <f t="shared" si="1"/>
        <v>85.714285714285708</v>
      </c>
      <c r="H13" s="19">
        <v>195</v>
      </c>
      <c r="I13" s="19">
        <v>139</v>
      </c>
      <c r="J13" s="20">
        <f t="shared" si="2"/>
        <v>71.282051282051285</v>
      </c>
      <c r="K13" s="18">
        <v>33</v>
      </c>
      <c r="L13" s="18">
        <v>31</v>
      </c>
      <c r="M13" s="20">
        <f t="shared" si="3"/>
        <v>93.939393939393938</v>
      </c>
      <c r="N13" s="19">
        <v>29</v>
      </c>
      <c r="O13" s="19">
        <v>6</v>
      </c>
      <c r="P13" s="20">
        <f t="shared" si="4"/>
        <v>20.689655172413794</v>
      </c>
      <c r="Q13" s="241">
        <v>333</v>
      </c>
      <c r="R13" s="19">
        <v>266</v>
      </c>
      <c r="S13" s="20">
        <f t="shared" si="5"/>
        <v>79.87987987987988</v>
      </c>
      <c r="T13" s="19">
        <v>63</v>
      </c>
      <c r="U13" s="18">
        <v>97</v>
      </c>
      <c r="V13" s="199">
        <v>61</v>
      </c>
      <c r="W13" s="20">
        <f t="shared" si="6"/>
        <v>62.886597938144327</v>
      </c>
      <c r="X13" s="18">
        <v>81</v>
      </c>
      <c r="Y13" s="18">
        <v>54</v>
      </c>
      <c r="Z13" s="27">
        <f t="shared" si="7"/>
        <v>66.666666666666657</v>
      </c>
      <c r="AA13" s="136"/>
      <c r="AB13" s="81"/>
    </row>
    <row r="14" spans="1:29" ht="16.5" customHeight="1" x14ac:dyDescent="0.25">
      <c r="A14" s="72" t="s">
        <v>30</v>
      </c>
      <c r="B14" s="241">
        <v>591</v>
      </c>
      <c r="C14" s="18">
        <v>419</v>
      </c>
      <c r="D14" s="20">
        <f t="shared" si="0"/>
        <v>70.896785109983085</v>
      </c>
      <c r="E14" s="241">
        <v>473</v>
      </c>
      <c r="F14" s="18">
        <v>376</v>
      </c>
      <c r="G14" s="20">
        <f t="shared" si="1"/>
        <v>79.492600422832979</v>
      </c>
      <c r="H14" s="19">
        <v>235</v>
      </c>
      <c r="I14" s="19">
        <v>150</v>
      </c>
      <c r="J14" s="20">
        <f t="shared" si="2"/>
        <v>63.829787234042556</v>
      </c>
      <c r="K14" s="18">
        <v>34</v>
      </c>
      <c r="L14" s="18">
        <v>30</v>
      </c>
      <c r="M14" s="20">
        <f t="shared" si="3"/>
        <v>88.235294117647058</v>
      </c>
      <c r="N14" s="19">
        <v>24</v>
      </c>
      <c r="O14" s="19">
        <v>16</v>
      </c>
      <c r="P14" s="20">
        <f t="shared" si="4"/>
        <v>66.666666666666657</v>
      </c>
      <c r="Q14" s="241">
        <v>409</v>
      </c>
      <c r="R14" s="19">
        <v>297</v>
      </c>
      <c r="S14" s="20">
        <f t="shared" si="5"/>
        <v>72.616136919315394</v>
      </c>
      <c r="T14" s="19">
        <v>98</v>
      </c>
      <c r="U14" s="18">
        <v>164</v>
      </c>
      <c r="V14" s="199">
        <v>98</v>
      </c>
      <c r="W14" s="20">
        <f t="shared" si="6"/>
        <v>59.756097560975604</v>
      </c>
      <c r="X14" s="18">
        <v>153</v>
      </c>
      <c r="Y14" s="18">
        <v>92</v>
      </c>
      <c r="Z14" s="27">
        <f t="shared" si="7"/>
        <v>60.130718954248366</v>
      </c>
      <c r="AA14" s="136"/>
      <c r="AB14" s="81"/>
    </row>
    <row r="15" spans="1:29" ht="16.5" customHeight="1" x14ac:dyDescent="0.25">
      <c r="A15" s="72" t="s">
        <v>31</v>
      </c>
      <c r="B15" s="241">
        <v>835</v>
      </c>
      <c r="C15" s="18">
        <v>601</v>
      </c>
      <c r="D15" s="20">
        <f t="shared" si="0"/>
        <v>71.976047904191617</v>
      </c>
      <c r="E15" s="241">
        <v>646</v>
      </c>
      <c r="F15" s="18">
        <v>538</v>
      </c>
      <c r="G15" s="20">
        <f t="shared" si="1"/>
        <v>83.28173374613003</v>
      </c>
      <c r="H15" s="19">
        <v>279</v>
      </c>
      <c r="I15" s="19">
        <v>177</v>
      </c>
      <c r="J15" s="20">
        <f t="shared" si="2"/>
        <v>63.44086021505376</v>
      </c>
      <c r="K15" s="18">
        <v>30</v>
      </c>
      <c r="L15" s="18">
        <v>31</v>
      </c>
      <c r="M15" s="20">
        <f t="shared" si="3"/>
        <v>103.33333333333334</v>
      </c>
      <c r="N15" s="19">
        <v>68</v>
      </c>
      <c r="O15" s="19">
        <v>8</v>
      </c>
      <c r="P15" s="20">
        <f t="shared" si="4"/>
        <v>11.76470588235294</v>
      </c>
      <c r="Q15" s="241">
        <v>590</v>
      </c>
      <c r="R15" s="19">
        <v>450</v>
      </c>
      <c r="S15" s="20">
        <f t="shared" si="5"/>
        <v>76.271186440677965</v>
      </c>
      <c r="T15" s="19">
        <v>157</v>
      </c>
      <c r="U15" s="18">
        <v>237</v>
      </c>
      <c r="V15" s="199">
        <v>150</v>
      </c>
      <c r="W15" s="20">
        <f t="shared" si="6"/>
        <v>63.291139240506332</v>
      </c>
      <c r="X15" s="18">
        <v>213</v>
      </c>
      <c r="Y15" s="18">
        <v>139</v>
      </c>
      <c r="Z15" s="27">
        <f t="shared" si="7"/>
        <v>65.258215962441312</v>
      </c>
      <c r="AA15" s="136"/>
      <c r="AB15" s="81"/>
    </row>
    <row r="16" spans="1:29" ht="16.5" customHeight="1" x14ac:dyDescent="0.25">
      <c r="A16" s="72" t="s">
        <v>32</v>
      </c>
      <c r="B16" s="241">
        <v>1167</v>
      </c>
      <c r="C16" s="18">
        <v>845</v>
      </c>
      <c r="D16" s="20">
        <f t="shared" si="0"/>
        <v>72.407883461868039</v>
      </c>
      <c r="E16" s="241">
        <v>867</v>
      </c>
      <c r="F16" s="18">
        <v>588</v>
      </c>
      <c r="G16" s="20">
        <f t="shared" si="1"/>
        <v>67.820069204152247</v>
      </c>
      <c r="H16" s="19">
        <v>453</v>
      </c>
      <c r="I16" s="19">
        <v>321</v>
      </c>
      <c r="J16" s="20">
        <f t="shared" si="2"/>
        <v>70.860927152317871</v>
      </c>
      <c r="K16" s="18">
        <v>51</v>
      </c>
      <c r="L16" s="18">
        <v>36</v>
      </c>
      <c r="M16" s="20">
        <f t="shared" si="3"/>
        <v>70.588235294117652</v>
      </c>
      <c r="N16" s="19">
        <v>39</v>
      </c>
      <c r="O16" s="19">
        <v>9</v>
      </c>
      <c r="P16" s="20">
        <f t="shared" si="4"/>
        <v>23.076923076923077</v>
      </c>
      <c r="Q16" s="241">
        <v>727</v>
      </c>
      <c r="R16" s="19">
        <v>475</v>
      </c>
      <c r="S16" s="20">
        <f t="shared" si="5"/>
        <v>65.337001375515811</v>
      </c>
      <c r="T16" s="19">
        <v>154</v>
      </c>
      <c r="U16" s="18">
        <v>295</v>
      </c>
      <c r="V16" s="199">
        <v>124</v>
      </c>
      <c r="W16" s="20">
        <f t="shared" si="6"/>
        <v>42.03389830508474</v>
      </c>
      <c r="X16" s="18">
        <v>263</v>
      </c>
      <c r="Y16" s="18">
        <v>100</v>
      </c>
      <c r="Z16" s="27">
        <f t="shared" si="7"/>
        <v>38.022813688212928</v>
      </c>
      <c r="AA16" s="136"/>
      <c r="AB16" s="81"/>
    </row>
    <row r="17" spans="1:28" ht="16.5" customHeight="1" x14ac:dyDescent="0.25">
      <c r="A17" s="72" t="s">
        <v>33</v>
      </c>
      <c r="B17" s="241">
        <v>1181</v>
      </c>
      <c r="C17" s="18">
        <v>1148</v>
      </c>
      <c r="D17" s="20">
        <f t="shared" si="0"/>
        <v>97.205757832345469</v>
      </c>
      <c r="E17" s="241">
        <v>741</v>
      </c>
      <c r="F17" s="18">
        <v>726</v>
      </c>
      <c r="G17" s="20">
        <f t="shared" si="1"/>
        <v>97.97570850202429</v>
      </c>
      <c r="H17" s="19">
        <v>413</v>
      </c>
      <c r="I17" s="19">
        <v>370</v>
      </c>
      <c r="J17" s="20">
        <f t="shared" si="2"/>
        <v>89.58837772397095</v>
      </c>
      <c r="K17" s="18">
        <v>92</v>
      </c>
      <c r="L17" s="18">
        <v>67</v>
      </c>
      <c r="M17" s="20">
        <f t="shared" si="3"/>
        <v>72.826086956521735</v>
      </c>
      <c r="N17" s="19">
        <v>40</v>
      </c>
      <c r="O17" s="19">
        <v>9</v>
      </c>
      <c r="P17" s="20">
        <f t="shared" si="4"/>
        <v>22.5</v>
      </c>
      <c r="Q17" s="241">
        <v>661</v>
      </c>
      <c r="R17" s="19">
        <v>566</v>
      </c>
      <c r="S17" s="20">
        <f t="shared" si="5"/>
        <v>85.627836611195164</v>
      </c>
      <c r="T17" s="19">
        <v>201</v>
      </c>
      <c r="U17" s="18">
        <v>274</v>
      </c>
      <c r="V17" s="199">
        <v>178</v>
      </c>
      <c r="W17" s="20">
        <f t="shared" si="6"/>
        <v>64.96350364963503</v>
      </c>
      <c r="X17" s="18">
        <v>251</v>
      </c>
      <c r="Y17" s="18">
        <v>170</v>
      </c>
      <c r="Z17" s="27">
        <f t="shared" si="7"/>
        <v>67.729083665338635</v>
      </c>
      <c r="AA17" s="136"/>
      <c r="AB17" s="81"/>
    </row>
    <row r="18" spans="1:28" ht="16.5" customHeight="1" x14ac:dyDescent="0.25">
      <c r="A18" s="72" t="s">
        <v>34</v>
      </c>
      <c r="B18" s="241">
        <v>589</v>
      </c>
      <c r="C18" s="18">
        <v>450</v>
      </c>
      <c r="D18" s="20">
        <f t="shared" si="0"/>
        <v>76.400679117147703</v>
      </c>
      <c r="E18" s="241">
        <v>360</v>
      </c>
      <c r="F18" s="18">
        <v>275</v>
      </c>
      <c r="G18" s="20">
        <f t="shared" si="1"/>
        <v>76.388888888888886</v>
      </c>
      <c r="H18" s="19">
        <v>219</v>
      </c>
      <c r="I18" s="19">
        <v>123</v>
      </c>
      <c r="J18" s="20">
        <f t="shared" si="2"/>
        <v>56.164383561643838</v>
      </c>
      <c r="K18" s="18">
        <v>32</v>
      </c>
      <c r="L18" s="18">
        <v>3</v>
      </c>
      <c r="M18" s="20">
        <f t="shared" si="3"/>
        <v>9.375</v>
      </c>
      <c r="N18" s="19">
        <v>42</v>
      </c>
      <c r="O18" s="19">
        <v>26</v>
      </c>
      <c r="P18" s="20">
        <f t="shared" si="4"/>
        <v>61.904761904761905</v>
      </c>
      <c r="Q18" s="241">
        <v>250</v>
      </c>
      <c r="R18" s="19">
        <v>180</v>
      </c>
      <c r="S18" s="20">
        <f t="shared" si="5"/>
        <v>72</v>
      </c>
      <c r="T18" s="19">
        <v>80</v>
      </c>
      <c r="U18" s="18">
        <v>140</v>
      </c>
      <c r="V18" s="199">
        <v>72</v>
      </c>
      <c r="W18" s="20">
        <f t="shared" si="6"/>
        <v>51.428571428571423</v>
      </c>
      <c r="X18" s="18">
        <v>121</v>
      </c>
      <c r="Y18" s="18">
        <v>56</v>
      </c>
      <c r="Z18" s="27">
        <f t="shared" si="7"/>
        <v>46.280991735537192</v>
      </c>
      <c r="AA18" s="136"/>
      <c r="AB18" s="81"/>
    </row>
    <row r="19" spans="1:28" ht="16.5" customHeight="1" x14ac:dyDescent="0.25">
      <c r="A19" s="72" t="s">
        <v>35</v>
      </c>
      <c r="B19" s="241">
        <v>448</v>
      </c>
      <c r="C19" s="18">
        <v>343</v>
      </c>
      <c r="D19" s="20">
        <f t="shared" si="0"/>
        <v>76.5625</v>
      </c>
      <c r="E19" s="241">
        <v>354</v>
      </c>
      <c r="F19" s="18">
        <v>269</v>
      </c>
      <c r="G19" s="20">
        <f t="shared" si="1"/>
        <v>75.988700564971751</v>
      </c>
      <c r="H19" s="19">
        <v>188</v>
      </c>
      <c r="I19" s="19">
        <v>119</v>
      </c>
      <c r="J19" s="20">
        <f t="shared" si="2"/>
        <v>63.297872340425535</v>
      </c>
      <c r="K19" s="18">
        <v>39</v>
      </c>
      <c r="L19" s="18">
        <v>36</v>
      </c>
      <c r="M19" s="20">
        <f t="shared" si="3"/>
        <v>92.307692307692307</v>
      </c>
      <c r="N19" s="19">
        <v>42</v>
      </c>
      <c r="O19" s="19">
        <v>10</v>
      </c>
      <c r="P19" s="20">
        <f t="shared" si="4"/>
        <v>23.809523809523807</v>
      </c>
      <c r="Q19" s="241">
        <v>352</v>
      </c>
      <c r="R19" s="19">
        <v>270</v>
      </c>
      <c r="S19" s="20">
        <f t="shared" si="5"/>
        <v>76.704545454545453</v>
      </c>
      <c r="T19" s="19">
        <v>87</v>
      </c>
      <c r="U19" s="18">
        <v>97</v>
      </c>
      <c r="V19" s="199">
        <v>85</v>
      </c>
      <c r="W19" s="20">
        <f t="shared" si="6"/>
        <v>87.628865979381445</v>
      </c>
      <c r="X19" s="18">
        <v>88</v>
      </c>
      <c r="Y19" s="18">
        <v>74</v>
      </c>
      <c r="Z19" s="27">
        <f t="shared" si="7"/>
        <v>84.090909090909093</v>
      </c>
      <c r="AA19" s="136"/>
      <c r="AB19" s="81"/>
    </row>
    <row r="20" spans="1:28" ht="16.5" customHeight="1" x14ac:dyDescent="0.25">
      <c r="A20" s="72" t="s">
        <v>36</v>
      </c>
      <c r="B20" s="241">
        <v>753</v>
      </c>
      <c r="C20" s="18">
        <v>682</v>
      </c>
      <c r="D20" s="20">
        <f t="shared" si="0"/>
        <v>90.571049136786186</v>
      </c>
      <c r="E20" s="241">
        <v>593</v>
      </c>
      <c r="F20" s="18">
        <v>587</v>
      </c>
      <c r="G20" s="20">
        <f t="shared" si="1"/>
        <v>98.988195615514329</v>
      </c>
      <c r="H20" s="19">
        <v>228</v>
      </c>
      <c r="I20" s="19">
        <v>182</v>
      </c>
      <c r="J20" s="20">
        <f t="shared" si="2"/>
        <v>79.824561403508781</v>
      </c>
      <c r="K20" s="18">
        <v>10</v>
      </c>
      <c r="L20" s="18">
        <v>15</v>
      </c>
      <c r="M20" s="20">
        <f t="shared" si="3"/>
        <v>150</v>
      </c>
      <c r="N20" s="19">
        <v>61</v>
      </c>
      <c r="O20" s="19">
        <v>95</v>
      </c>
      <c r="P20" s="20">
        <f t="shared" si="4"/>
        <v>155.73770491803279</v>
      </c>
      <c r="Q20" s="241">
        <v>560</v>
      </c>
      <c r="R20" s="19">
        <v>461</v>
      </c>
      <c r="S20" s="20">
        <f t="shared" si="5"/>
        <v>82.321428571428569</v>
      </c>
      <c r="T20" s="19">
        <v>134</v>
      </c>
      <c r="U20" s="18">
        <v>218</v>
      </c>
      <c r="V20" s="199">
        <v>130</v>
      </c>
      <c r="W20" s="20">
        <f t="shared" si="6"/>
        <v>59.633027522935777</v>
      </c>
      <c r="X20" s="18">
        <v>184</v>
      </c>
      <c r="Y20" s="18">
        <v>121</v>
      </c>
      <c r="Z20" s="27">
        <f t="shared" si="7"/>
        <v>65.760869565217391</v>
      </c>
      <c r="AA20" s="136"/>
      <c r="AB20" s="81"/>
    </row>
    <row r="21" spans="1:28" ht="16.5" customHeight="1" x14ac:dyDescent="0.25">
      <c r="A21" s="72" t="s">
        <v>37</v>
      </c>
      <c r="B21" s="241">
        <v>778</v>
      </c>
      <c r="C21" s="18">
        <v>606</v>
      </c>
      <c r="D21" s="20">
        <f t="shared" si="0"/>
        <v>77.892030848329057</v>
      </c>
      <c r="E21" s="241">
        <v>665</v>
      </c>
      <c r="F21" s="18">
        <v>554</v>
      </c>
      <c r="G21" s="20">
        <f t="shared" si="1"/>
        <v>83.308270676691734</v>
      </c>
      <c r="H21" s="19">
        <v>355</v>
      </c>
      <c r="I21" s="19">
        <v>265</v>
      </c>
      <c r="J21" s="20">
        <f t="shared" si="2"/>
        <v>74.647887323943664</v>
      </c>
      <c r="K21" s="18">
        <v>67</v>
      </c>
      <c r="L21" s="18">
        <v>24</v>
      </c>
      <c r="M21" s="20">
        <f t="shared" si="3"/>
        <v>35.820895522388057</v>
      </c>
      <c r="N21" s="19">
        <v>28</v>
      </c>
      <c r="O21" s="19">
        <v>3</v>
      </c>
      <c r="P21" s="20">
        <f t="shared" si="4"/>
        <v>10.714285714285714</v>
      </c>
      <c r="Q21" s="241">
        <v>417</v>
      </c>
      <c r="R21" s="19">
        <v>285</v>
      </c>
      <c r="S21" s="20">
        <f t="shared" si="5"/>
        <v>68.345323741007192</v>
      </c>
      <c r="T21" s="19">
        <v>179</v>
      </c>
      <c r="U21" s="18">
        <v>245</v>
      </c>
      <c r="V21" s="199">
        <v>177</v>
      </c>
      <c r="W21" s="20">
        <f t="shared" si="6"/>
        <v>72.244897959183675</v>
      </c>
      <c r="X21" s="18">
        <v>238</v>
      </c>
      <c r="Y21" s="18">
        <v>172</v>
      </c>
      <c r="Z21" s="27">
        <f t="shared" si="7"/>
        <v>72.268907563025209</v>
      </c>
      <c r="AA21" s="136"/>
      <c r="AB21" s="81"/>
    </row>
    <row r="22" spans="1:28" ht="16.5" customHeight="1" x14ac:dyDescent="0.25">
      <c r="A22" s="72" t="s">
        <v>38</v>
      </c>
      <c r="B22" s="241">
        <v>1084</v>
      </c>
      <c r="C22" s="18">
        <v>918</v>
      </c>
      <c r="D22" s="20">
        <f t="shared" si="0"/>
        <v>84.686346863468628</v>
      </c>
      <c r="E22" s="241">
        <v>884</v>
      </c>
      <c r="F22" s="18">
        <v>826</v>
      </c>
      <c r="G22" s="20">
        <f t="shared" si="1"/>
        <v>93.438914027149323</v>
      </c>
      <c r="H22" s="19">
        <v>448</v>
      </c>
      <c r="I22" s="19">
        <v>342</v>
      </c>
      <c r="J22" s="20">
        <f t="shared" si="2"/>
        <v>76.339285714285708</v>
      </c>
      <c r="K22" s="18">
        <v>98</v>
      </c>
      <c r="L22" s="18">
        <v>74</v>
      </c>
      <c r="M22" s="20">
        <f t="shared" si="3"/>
        <v>75.510204081632651</v>
      </c>
      <c r="N22" s="19">
        <v>36</v>
      </c>
      <c r="O22" s="19">
        <v>5</v>
      </c>
      <c r="P22" s="20">
        <f t="shared" si="4"/>
        <v>13.888888888888889</v>
      </c>
      <c r="Q22" s="241">
        <v>839</v>
      </c>
      <c r="R22" s="19">
        <v>796</v>
      </c>
      <c r="S22" s="20">
        <f t="shared" si="5"/>
        <v>94.874851013110856</v>
      </c>
      <c r="T22" s="19">
        <v>280</v>
      </c>
      <c r="U22" s="18">
        <v>367</v>
      </c>
      <c r="V22" s="199">
        <v>271</v>
      </c>
      <c r="W22" s="20">
        <f t="shared" si="6"/>
        <v>73.841961852861033</v>
      </c>
      <c r="X22" s="18">
        <v>356</v>
      </c>
      <c r="Y22" s="18">
        <v>257</v>
      </c>
      <c r="Z22" s="27">
        <f t="shared" si="7"/>
        <v>72.19101123595506</v>
      </c>
      <c r="AA22" s="136"/>
      <c r="AB22" s="81"/>
    </row>
    <row r="23" spans="1:28" ht="16.5" customHeight="1" x14ac:dyDescent="0.25">
      <c r="A23" s="72" t="s">
        <v>39</v>
      </c>
      <c r="B23" s="241">
        <v>870</v>
      </c>
      <c r="C23" s="18">
        <v>764</v>
      </c>
      <c r="D23" s="20">
        <f t="shared" si="0"/>
        <v>87.816091954022994</v>
      </c>
      <c r="E23" s="241">
        <v>738</v>
      </c>
      <c r="F23" s="18">
        <v>638</v>
      </c>
      <c r="G23" s="20">
        <f t="shared" si="1"/>
        <v>86.449864498644985</v>
      </c>
      <c r="H23" s="19">
        <v>156</v>
      </c>
      <c r="I23" s="19">
        <v>135</v>
      </c>
      <c r="J23" s="20">
        <f t="shared" si="2"/>
        <v>86.538461538461547</v>
      </c>
      <c r="K23" s="18">
        <v>12</v>
      </c>
      <c r="L23" s="18">
        <v>5</v>
      </c>
      <c r="M23" s="20">
        <f t="shared" si="3"/>
        <v>41.666666666666671</v>
      </c>
      <c r="N23" s="19">
        <v>71</v>
      </c>
      <c r="O23" s="19">
        <v>0</v>
      </c>
      <c r="P23" s="20">
        <f t="shared" si="4"/>
        <v>0</v>
      </c>
      <c r="Q23" s="241">
        <v>646</v>
      </c>
      <c r="R23" s="19">
        <v>557</v>
      </c>
      <c r="S23" s="20">
        <f t="shared" si="5"/>
        <v>86.222910216718262</v>
      </c>
      <c r="T23" s="19">
        <v>223</v>
      </c>
      <c r="U23" s="18">
        <v>285</v>
      </c>
      <c r="V23" s="199">
        <v>218</v>
      </c>
      <c r="W23" s="20">
        <f t="shared" si="6"/>
        <v>76.491228070175438</v>
      </c>
      <c r="X23" s="18">
        <v>249</v>
      </c>
      <c r="Y23" s="18">
        <v>195</v>
      </c>
      <c r="Z23" s="27">
        <f t="shared" si="7"/>
        <v>78.313253012048193</v>
      </c>
      <c r="AA23" s="136"/>
      <c r="AB23" s="81"/>
    </row>
    <row r="24" spans="1:28" ht="16.5" customHeight="1" x14ac:dyDescent="0.25">
      <c r="A24" s="72" t="s">
        <v>40</v>
      </c>
      <c r="B24" s="241">
        <v>1081</v>
      </c>
      <c r="C24" s="18">
        <v>854</v>
      </c>
      <c r="D24" s="20">
        <f t="shared" si="0"/>
        <v>79.000925069380202</v>
      </c>
      <c r="E24" s="241">
        <v>458</v>
      </c>
      <c r="F24" s="18">
        <v>387</v>
      </c>
      <c r="G24" s="20">
        <f t="shared" si="1"/>
        <v>84.497816593886469</v>
      </c>
      <c r="H24" s="19">
        <v>273</v>
      </c>
      <c r="I24" s="19">
        <v>179</v>
      </c>
      <c r="J24" s="20">
        <f t="shared" si="2"/>
        <v>65.567765567765562</v>
      </c>
      <c r="K24" s="18">
        <v>31</v>
      </c>
      <c r="L24" s="18">
        <v>33</v>
      </c>
      <c r="M24" s="20">
        <f t="shared" si="3"/>
        <v>106.45161290322579</v>
      </c>
      <c r="N24" s="19">
        <v>33</v>
      </c>
      <c r="O24" s="19">
        <v>0</v>
      </c>
      <c r="P24" s="20">
        <f t="shared" si="4"/>
        <v>0</v>
      </c>
      <c r="Q24" s="241">
        <v>365</v>
      </c>
      <c r="R24" s="19">
        <v>347</v>
      </c>
      <c r="S24" s="20">
        <f t="shared" si="5"/>
        <v>95.06849315068493</v>
      </c>
      <c r="T24" s="19">
        <v>126</v>
      </c>
      <c r="U24" s="18">
        <v>135</v>
      </c>
      <c r="V24" s="199">
        <v>103</v>
      </c>
      <c r="W24" s="20">
        <f t="shared" si="6"/>
        <v>76.296296296296291</v>
      </c>
      <c r="X24" s="18">
        <v>120</v>
      </c>
      <c r="Y24" s="18">
        <v>96</v>
      </c>
      <c r="Z24" s="27">
        <f t="shared" si="7"/>
        <v>80</v>
      </c>
      <c r="AA24" s="136"/>
      <c r="AB24" s="81"/>
    </row>
    <row r="25" spans="1:28" ht="16.5" customHeight="1" x14ac:dyDescent="0.25">
      <c r="A25" s="72" t="s">
        <v>41</v>
      </c>
      <c r="B25" s="241">
        <v>677</v>
      </c>
      <c r="C25" s="18">
        <v>507</v>
      </c>
      <c r="D25" s="20">
        <f t="shared" si="0"/>
        <v>74.88921713441654</v>
      </c>
      <c r="E25" s="241">
        <v>561</v>
      </c>
      <c r="F25" s="18">
        <v>478</v>
      </c>
      <c r="G25" s="20">
        <f t="shared" si="1"/>
        <v>85.204991087344027</v>
      </c>
      <c r="H25" s="19">
        <v>248</v>
      </c>
      <c r="I25" s="19">
        <v>177</v>
      </c>
      <c r="J25" s="20">
        <f t="shared" si="2"/>
        <v>71.370967741935488</v>
      </c>
      <c r="K25" s="18">
        <v>47</v>
      </c>
      <c r="L25" s="18">
        <v>39</v>
      </c>
      <c r="M25" s="20">
        <f t="shared" si="3"/>
        <v>82.978723404255319</v>
      </c>
      <c r="N25" s="19">
        <v>31</v>
      </c>
      <c r="O25" s="19">
        <v>2</v>
      </c>
      <c r="P25" s="20">
        <f t="shared" si="4"/>
        <v>6.4516129032258061</v>
      </c>
      <c r="Q25" s="241">
        <v>507</v>
      </c>
      <c r="R25" s="19">
        <v>467</v>
      </c>
      <c r="S25" s="20">
        <f t="shared" si="5"/>
        <v>92.110453648915197</v>
      </c>
      <c r="T25" s="19">
        <v>143</v>
      </c>
      <c r="U25" s="18">
        <v>196</v>
      </c>
      <c r="V25" s="199">
        <v>143</v>
      </c>
      <c r="W25" s="20">
        <f t="shared" si="6"/>
        <v>72.959183673469383</v>
      </c>
      <c r="X25" s="18">
        <v>184</v>
      </c>
      <c r="Y25" s="18">
        <v>139</v>
      </c>
      <c r="Z25" s="27">
        <f t="shared" si="7"/>
        <v>75.543478260869563</v>
      </c>
      <c r="AA25" s="136"/>
      <c r="AB25" s="81"/>
    </row>
    <row r="26" spans="1:28" ht="16.5" customHeight="1" x14ac:dyDescent="0.25">
      <c r="A26" s="72" t="s">
        <v>42</v>
      </c>
      <c r="B26" s="241">
        <v>1097</v>
      </c>
      <c r="C26" s="18">
        <v>852</v>
      </c>
      <c r="D26" s="20">
        <f t="shared" si="0"/>
        <v>77.666362807657251</v>
      </c>
      <c r="E26" s="241">
        <v>847</v>
      </c>
      <c r="F26" s="18">
        <v>738</v>
      </c>
      <c r="G26" s="20">
        <f t="shared" si="1"/>
        <v>87.131050767414408</v>
      </c>
      <c r="H26" s="19">
        <v>230</v>
      </c>
      <c r="I26" s="19">
        <v>223</v>
      </c>
      <c r="J26" s="20">
        <f t="shared" si="2"/>
        <v>96.956521739130437</v>
      </c>
      <c r="K26" s="18">
        <v>38</v>
      </c>
      <c r="L26" s="18">
        <v>32</v>
      </c>
      <c r="M26" s="20">
        <f t="shared" si="3"/>
        <v>84.210526315789465</v>
      </c>
      <c r="N26" s="19">
        <v>63</v>
      </c>
      <c r="O26" s="19">
        <v>8</v>
      </c>
      <c r="P26" s="20">
        <f t="shared" si="4"/>
        <v>12.698412698412698</v>
      </c>
      <c r="Q26" s="241">
        <v>710</v>
      </c>
      <c r="R26" s="19">
        <v>522</v>
      </c>
      <c r="S26" s="20">
        <f t="shared" si="5"/>
        <v>73.521126760563376</v>
      </c>
      <c r="T26" s="19">
        <v>237</v>
      </c>
      <c r="U26" s="18">
        <v>338</v>
      </c>
      <c r="V26" s="199">
        <v>229</v>
      </c>
      <c r="W26" s="20">
        <f t="shared" si="6"/>
        <v>67.751479289940832</v>
      </c>
      <c r="X26" s="18">
        <v>284</v>
      </c>
      <c r="Y26" s="18">
        <v>192</v>
      </c>
      <c r="Z26" s="27">
        <f t="shared" si="7"/>
        <v>67.605633802816897</v>
      </c>
      <c r="AA26" s="136"/>
      <c r="AB26" s="81"/>
    </row>
    <row r="27" spans="1:28" ht="16.5" customHeight="1" x14ac:dyDescent="0.25">
      <c r="A27" s="72" t="s">
        <v>43</v>
      </c>
      <c r="B27" s="241">
        <v>773</v>
      </c>
      <c r="C27" s="18">
        <v>516</v>
      </c>
      <c r="D27" s="20">
        <f t="shared" si="0"/>
        <v>66.752910737386799</v>
      </c>
      <c r="E27" s="241">
        <v>511</v>
      </c>
      <c r="F27" s="18">
        <v>446</v>
      </c>
      <c r="G27" s="20">
        <f t="shared" si="1"/>
        <v>87.279843444226998</v>
      </c>
      <c r="H27" s="19">
        <v>320</v>
      </c>
      <c r="I27" s="19">
        <v>160</v>
      </c>
      <c r="J27" s="20">
        <f t="shared" si="2"/>
        <v>50</v>
      </c>
      <c r="K27" s="18">
        <v>5</v>
      </c>
      <c r="L27" s="18">
        <v>5</v>
      </c>
      <c r="M27" s="20">
        <f t="shared" si="3"/>
        <v>100</v>
      </c>
      <c r="N27" s="19">
        <v>2</v>
      </c>
      <c r="O27" s="19">
        <v>4</v>
      </c>
      <c r="P27" s="20">
        <f t="shared" si="4"/>
        <v>200</v>
      </c>
      <c r="Q27" s="241">
        <v>420</v>
      </c>
      <c r="R27" s="19">
        <v>270</v>
      </c>
      <c r="S27" s="20">
        <f t="shared" si="5"/>
        <v>64.285714285714292</v>
      </c>
      <c r="T27" s="19">
        <v>89</v>
      </c>
      <c r="U27" s="18">
        <v>185</v>
      </c>
      <c r="V27" s="199">
        <v>84</v>
      </c>
      <c r="W27" s="20">
        <f t="shared" si="6"/>
        <v>45.405405405405411</v>
      </c>
      <c r="X27" s="18">
        <v>172</v>
      </c>
      <c r="Y27" s="18">
        <v>84</v>
      </c>
      <c r="Z27" s="27">
        <f t="shared" si="7"/>
        <v>48.837209302325576</v>
      </c>
      <c r="AA27" s="136"/>
      <c r="AB27" s="81"/>
    </row>
    <row r="28" spans="1:28" ht="16.5" customHeight="1" x14ac:dyDescent="0.25">
      <c r="A28" s="72" t="s">
        <v>44</v>
      </c>
      <c r="B28" s="241">
        <v>292</v>
      </c>
      <c r="C28" s="18">
        <v>209</v>
      </c>
      <c r="D28" s="20">
        <f t="shared" si="0"/>
        <v>71.575342465753423</v>
      </c>
      <c r="E28" s="241">
        <v>235</v>
      </c>
      <c r="F28" s="18">
        <v>187</v>
      </c>
      <c r="G28" s="20">
        <f t="shared" si="1"/>
        <v>79.574468085106389</v>
      </c>
      <c r="H28" s="19">
        <v>82</v>
      </c>
      <c r="I28" s="19">
        <v>80</v>
      </c>
      <c r="J28" s="20">
        <f t="shared" si="2"/>
        <v>97.560975609756099</v>
      </c>
      <c r="K28" s="18">
        <v>30</v>
      </c>
      <c r="L28" s="18">
        <v>38</v>
      </c>
      <c r="M28" s="20">
        <f t="shared" si="3"/>
        <v>126.66666666666666</v>
      </c>
      <c r="N28" s="19">
        <v>21</v>
      </c>
      <c r="O28" s="19">
        <v>14</v>
      </c>
      <c r="P28" s="20">
        <f t="shared" si="4"/>
        <v>66.666666666666657</v>
      </c>
      <c r="Q28" s="241">
        <v>235</v>
      </c>
      <c r="R28" s="19">
        <v>182</v>
      </c>
      <c r="S28" s="20">
        <f t="shared" si="5"/>
        <v>77.446808510638306</v>
      </c>
      <c r="T28" s="19">
        <v>37</v>
      </c>
      <c r="U28" s="18">
        <v>87</v>
      </c>
      <c r="V28" s="199">
        <v>35</v>
      </c>
      <c r="W28" s="20">
        <f t="shared" si="6"/>
        <v>40.229885057471265</v>
      </c>
      <c r="X28" s="18">
        <v>82</v>
      </c>
      <c r="Y28" s="18">
        <v>33</v>
      </c>
      <c r="Z28" s="27">
        <f t="shared" si="7"/>
        <v>40.243902439024396</v>
      </c>
      <c r="AA28" s="136"/>
      <c r="AB28" s="81"/>
    </row>
    <row r="29" spans="1:28" ht="16.5" customHeight="1" x14ac:dyDescent="0.25">
      <c r="A29" s="72" t="s">
        <v>45</v>
      </c>
      <c r="B29" s="241">
        <v>492</v>
      </c>
      <c r="C29" s="18">
        <v>444</v>
      </c>
      <c r="D29" s="20">
        <f t="shared" si="0"/>
        <v>90.243902439024396</v>
      </c>
      <c r="E29" s="241">
        <v>435</v>
      </c>
      <c r="F29" s="18">
        <v>397</v>
      </c>
      <c r="G29" s="20">
        <f t="shared" si="1"/>
        <v>91.264367816091948</v>
      </c>
      <c r="H29" s="19">
        <v>167</v>
      </c>
      <c r="I29" s="19">
        <v>157</v>
      </c>
      <c r="J29" s="20">
        <f t="shared" si="2"/>
        <v>94.011976047904184</v>
      </c>
      <c r="K29" s="18">
        <v>18</v>
      </c>
      <c r="L29" s="18">
        <v>6</v>
      </c>
      <c r="M29" s="20">
        <f t="shared" si="3"/>
        <v>33.333333333333329</v>
      </c>
      <c r="N29" s="19">
        <v>28</v>
      </c>
      <c r="O29" s="19">
        <v>0</v>
      </c>
      <c r="P29" s="20">
        <f t="shared" si="4"/>
        <v>0</v>
      </c>
      <c r="Q29" s="241">
        <v>411</v>
      </c>
      <c r="R29" s="19">
        <v>380</v>
      </c>
      <c r="S29" s="20">
        <f t="shared" si="5"/>
        <v>92.457420924574208</v>
      </c>
      <c r="T29" s="19">
        <v>110</v>
      </c>
      <c r="U29" s="18">
        <v>177</v>
      </c>
      <c r="V29" s="199">
        <v>106</v>
      </c>
      <c r="W29" s="20">
        <f t="shared" si="6"/>
        <v>59.887005649717516</v>
      </c>
      <c r="X29" s="18">
        <v>159</v>
      </c>
      <c r="Y29" s="18">
        <v>98</v>
      </c>
      <c r="Z29" s="27">
        <f t="shared" si="7"/>
        <v>61.635220125786162</v>
      </c>
      <c r="AA29" s="136"/>
      <c r="AB29" s="81"/>
    </row>
    <row r="30" spans="1:28" ht="16.5" customHeight="1" x14ac:dyDescent="0.25">
      <c r="A30" s="72" t="s">
        <v>46</v>
      </c>
      <c r="B30" s="241">
        <v>691</v>
      </c>
      <c r="C30" s="18">
        <v>548</v>
      </c>
      <c r="D30" s="20">
        <f t="shared" si="0"/>
        <v>79.305354558610702</v>
      </c>
      <c r="E30" s="241">
        <v>495</v>
      </c>
      <c r="F30" s="18">
        <v>435</v>
      </c>
      <c r="G30" s="20">
        <f t="shared" si="1"/>
        <v>87.878787878787875</v>
      </c>
      <c r="H30" s="19">
        <v>268</v>
      </c>
      <c r="I30" s="19">
        <v>177</v>
      </c>
      <c r="J30" s="20">
        <f t="shared" si="2"/>
        <v>66.044776119402982</v>
      </c>
      <c r="K30" s="18">
        <v>74</v>
      </c>
      <c r="L30" s="18">
        <v>56</v>
      </c>
      <c r="M30" s="20">
        <f t="shared" si="3"/>
        <v>75.675675675675677</v>
      </c>
      <c r="N30" s="19">
        <v>13</v>
      </c>
      <c r="O30" s="19">
        <v>12</v>
      </c>
      <c r="P30" s="20">
        <f t="shared" si="4"/>
        <v>92.307692307692307</v>
      </c>
      <c r="Q30" s="241">
        <v>408</v>
      </c>
      <c r="R30" s="19">
        <v>319</v>
      </c>
      <c r="S30" s="20">
        <f t="shared" si="5"/>
        <v>78.186274509803923</v>
      </c>
      <c r="T30" s="19">
        <v>127</v>
      </c>
      <c r="U30" s="18">
        <v>185</v>
      </c>
      <c r="V30" s="199">
        <v>124</v>
      </c>
      <c r="W30" s="20">
        <f t="shared" si="6"/>
        <v>67.027027027027032</v>
      </c>
      <c r="X30" s="18">
        <v>169</v>
      </c>
      <c r="Y30" s="18">
        <v>116</v>
      </c>
      <c r="Z30" s="27">
        <f t="shared" si="7"/>
        <v>68.639053254437869</v>
      </c>
      <c r="AA30" s="136"/>
      <c r="AB30" s="81"/>
    </row>
    <row r="31" spans="1:28" ht="16.5" customHeight="1" x14ac:dyDescent="0.25">
      <c r="A31" s="72" t="s">
        <v>47</v>
      </c>
      <c r="B31" s="241">
        <v>5757</v>
      </c>
      <c r="C31" s="18">
        <v>4245</v>
      </c>
      <c r="D31" s="20">
        <f t="shared" si="0"/>
        <v>73.736321000521116</v>
      </c>
      <c r="E31" s="241">
        <v>4084</v>
      </c>
      <c r="F31" s="18">
        <v>3398</v>
      </c>
      <c r="G31" s="20">
        <f t="shared" si="1"/>
        <v>83.202742409402546</v>
      </c>
      <c r="H31" s="19">
        <v>1499</v>
      </c>
      <c r="I31" s="19">
        <v>561</v>
      </c>
      <c r="J31" s="20">
        <f t="shared" si="2"/>
        <v>37.424949966644427</v>
      </c>
      <c r="K31" s="18">
        <v>98</v>
      </c>
      <c r="L31" s="18">
        <v>57</v>
      </c>
      <c r="M31" s="20">
        <f t="shared" si="3"/>
        <v>58.163265306122447</v>
      </c>
      <c r="N31" s="19">
        <v>100</v>
      </c>
      <c r="O31" s="19">
        <v>109</v>
      </c>
      <c r="P31" s="20">
        <f t="shared" si="4"/>
        <v>109.00000000000001</v>
      </c>
      <c r="Q31" s="241">
        <v>1275</v>
      </c>
      <c r="R31" s="19">
        <v>2169</v>
      </c>
      <c r="S31" s="20">
        <f t="shared" si="5"/>
        <v>170.11764705882354</v>
      </c>
      <c r="T31" s="19">
        <v>750</v>
      </c>
      <c r="U31" s="18">
        <v>1444</v>
      </c>
      <c r="V31" s="199">
        <v>642</v>
      </c>
      <c r="W31" s="20">
        <f t="shared" si="6"/>
        <v>44.45983379501385</v>
      </c>
      <c r="X31" s="18">
        <v>1266</v>
      </c>
      <c r="Y31" s="18">
        <v>544</v>
      </c>
      <c r="Z31" s="27">
        <f t="shared" si="7"/>
        <v>42.969984202211691</v>
      </c>
      <c r="AA31" s="136"/>
      <c r="AB31" s="81"/>
    </row>
    <row r="32" spans="1:28" ht="16.5" customHeight="1" x14ac:dyDescent="0.25">
      <c r="A32" s="72" t="s">
        <v>48</v>
      </c>
      <c r="B32" s="241">
        <v>5286</v>
      </c>
      <c r="C32" s="18">
        <v>4153</v>
      </c>
      <c r="D32" s="20">
        <f t="shared" si="0"/>
        <v>78.566023458191452</v>
      </c>
      <c r="E32" s="241">
        <v>3157</v>
      </c>
      <c r="F32" s="18">
        <v>2744</v>
      </c>
      <c r="G32" s="20">
        <f t="shared" si="1"/>
        <v>86.917960088691785</v>
      </c>
      <c r="H32" s="19">
        <v>1333</v>
      </c>
      <c r="I32" s="19">
        <v>441</v>
      </c>
      <c r="J32" s="20">
        <f t="shared" si="2"/>
        <v>33.083270817704424</v>
      </c>
      <c r="K32" s="18">
        <v>17</v>
      </c>
      <c r="L32" s="18">
        <v>20</v>
      </c>
      <c r="M32" s="20">
        <f t="shared" si="3"/>
        <v>117.64705882352942</v>
      </c>
      <c r="N32" s="19">
        <v>0</v>
      </c>
      <c r="O32" s="19">
        <v>0</v>
      </c>
      <c r="P32" s="20" t="s">
        <v>69</v>
      </c>
      <c r="Q32" s="241">
        <v>2069</v>
      </c>
      <c r="R32" s="19">
        <v>1796</v>
      </c>
      <c r="S32" s="20">
        <f t="shared" si="5"/>
        <v>86.805219913001451</v>
      </c>
      <c r="T32" s="19">
        <v>582</v>
      </c>
      <c r="U32" s="18">
        <v>1282</v>
      </c>
      <c r="V32" s="199">
        <v>512</v>
      </c>
      <c r="W32" s="20">
        <f t="shared" si="6"/>
        <v>39.937597503900157</v>
      </c>
      <c r="X32" s="18">
        <v>1118</v>
      </c>
      <c r="Y32" s="18">
        <v>439</v>
      </c>
      <c r="Z32" s="27">
        <f t="shared" si="7"/>
        <v>39.266547406082289</v>
      </c>
      <c r="AA32" s="136"/>
      <c r="AB32" s="81"/>
    </row>
    <row r="33" spans="1:28" ht="16.5" customHeight="1" x14ac:dyDescent="0.25">
      <c r="A33" s="72" t="s">
        <v>49</v>
      </c>
      <c r="B33" s="241">
        <v>1931</v>
      </c>
      <c r="C33" s="18">
        <v>1399</v>
      </c>
      <c r="D33" s="20">
        <f t="shared" si="0"/>
        <v>72.449508026929053</v>
      </c>
      <c r="E33" s="241">
        <v>1053</v>
      </c>
      <c r="F33" s="18">
        <v>884</v>
      </c>
      <c r="G33" s="20">
        <f t="shared" si="1"/>
        <v>83.950617283950606</v>
      </c>
      <c r="H33" s="19">
        <v>631</v>
      </c>
      <c r="I33" s="19">
        <v>233</v>
      </c>
      <c r="J33" s="20">
        <f t="shared" si="2"/>
        <v>36.925515055467514</v>
      </c>
      <c r="K33" s="18">
        <v>44</v>
      </c>
      <c r="L33" s="18">
        <v>28</v>
      </c>
      <c r="M33" s="20">
        <f t="shared" si="3"/>
        <v>63.636363636363633</v>
      </c>
      <c r="N33" s="19">
        <v>11</v>
      </c>
      <c r="O33" s="19">
        <v>7</v>
      </c>
      <c r="P33" s="20">
        <f t="shared" si="4"/>
        <v>63.636363636363633</v>
      </c>
      <c r="Q33" s="241">
        <v>903</v>
      </c>
      <c r="R33" s="19">
        <v>783</v>
      </c>
      <c r="S33" s="20">
        <f t="shared" si="5"/>
        <v>86.710963455149511</v>
      </c>
      <c r="T33" s="19">
        <v>238</v>
      </c>
      <c r="U33" s="18">
        <v>417</v>
      </c>
      <c r="V33" s="199">
        <v>218</v>
      </c>
      <c r="W33" s="20">
        <f t="shared" si="6"/>
        <v>52.278177458033568</v>
      </c>
      <c r="X33" s="18">
        <v>366</v>
      </c>
      <c r="Y33" s="18">
        <v>170</v>
      </c>
      <c r="Z33" s="27">
        <f t="shared" si="7"/>
        <v>46.448087431693992</v>
      </c>
      <c r="AA33" s="136"/>
      <c r="AB33" s="81"/>
    </row>
    <row r="34" spans="1:28" ht="16.5" customHeight="1" x14ac:dyDescent="0.25">
      <c r="A34" s="72" t="s">
        <v>50</v>
      </c>
      <c r="B34" s="241">
        <v>1206</v>
      </c>
      <c r="C34" s="18">
        <v>809</v>
      </c>
      <c r="D34" s="20">
        <f t="shared" si="0"/>
        <v>67.08126036484245</v>
      </c>
      <c r="E34" s="241">
        <v>803</v>
      </c>
      <c r="F34" s="18">
        <v>717</v>
      </c>
      <c r="G34" s="20">
        <f t="shared" si="1"/>
        <v>89.290161892901622</v>
      </c>
      <c r="H34" s="19">
        <v>521</v>
      </c>
      <c r="I34" s="19">
        <v>222</v>
      </c>
      <c r="J34" s="20">
        <f t="shared" si="2"/>
        <v>42.610364683301341</v>
      </c>
      <c r="K34" s="18">
        <v>21</v>
      </c>
      <c r="L34" s="18">
        <v>12</v>
      </c>
      <c r="M34" s="20">
        <f t="shared" si="3"/>
        <v>57.142857142857139</v>
      </c>
      <c r="N34" s="19">
        <v>26</v>
      </c>
      <c r="O34" s="19">
        <v>28</v>
      </c>
      <c r="P34" s="20">
        <f t="shared" si="4"/>
        <v>107.69230769230769</v>
      </c>
      <c r="Q34" s="241">
        <v>759</v>
      </c>
      <c r="R34" s="19">
        <v>695</v>
      </c>
      <c r="S34" s="20">
        <f t="shared" si="5"/>
        <v>91.567852437417656</v>
      </c>
      <c r="T34" s="19">
        <v>172</v>
      </c>
      <c r="U34" s="18">
        <v>287</v>
      </c>
      <c r="V34" s="199">
        <v>166</v>
      </c>
      <c r="W34" s="20">
        <f t="shared" si="6"/>
        <v>57.839721254355403</v>
      </c>
      <c r="X34" s="18">
        <v>271</v>
      </c>
      <c r="Y34" s="18">
        <v>149</v>
      </c>
      <c r="Z34" s="27">
        <f t="shared" si="7"/>
        <v>54.981549815498155</v>
      </c>
      <c r="AA34" s="136"/>
      <c r="AB34" s="81"/>
    </row>
    <row r="35" spans="1:28" x14ac:dyDescent="0.25">
      <c r="A35" s="71" t="s">
        <v>51</v>
      </c>
      <c r="B35" s="73">
        <v>1446</v>
      </c>
      <c r="C35" s="73">
        <v>1224</v>
      </c>
      <c r="D35" s="20">
        <f t="shared" si="0"/>
        <v>84.647302904564313</v>
      </c>
      <c r="E35" s="73">
        <v>282</v>
      </c>
      <c r="F35" s="73">
        <v>183</v>
      </c>
      <c r="G35" s="20">
        <f t="shared" si="1"/>
        <v>64.893617021276597</v>
      </c>
      <c r="H35" s="73">
        <v>254</v>
      </c>
      <c r="I35" s="73">
        <v>55</v>
      </c>
      <c r="J35" s="20">
        <f t="shared" si="2"/>
        <v>21.653543307086615</v>
      </c>
      <c r="K35" s="73">
        <v>4</v>
      </c>
      <c r="L35" s="73">
        <v>3</v>
      </c>
      <c r="M35" s="20">
        <f t="shared" si="3"/>
        <v>75</v>
      </c>
      <c r="N35" s="73">
        <v>7</v>
      </c>
      <c r="O35" s="73">
        <v>1</v>
      </c>
      <c r="P35" s="20">
        <f t="shared" si="4"/>
        <v>14.285714285714285</v>
      </c>
      <c r="Q35" s="73">
        <v>271</v>
      </c>
      <c r="R35" s="73">
        <v>150</v>
      </c>
      <c r="S35" s="20">
        <f t="shared" si="5"/>
        <v>55.350553505535061</v>
      </c>
      <c r="T35" s="19">
        <v>40</v>
      </c>
      <c r="U35" s="73">
        <v>89</v>
      </c>
      <c r="V35" s="73">
        <v>25</v>
      </c>
      <c r="W35" s="20">
        <f t="shared" si="6"/>
        <v>28.08988764044944</v>
      </c>
      <c r="X35" s="73">
        <v>76</v>
      </c>
      <c r="Y35" s="73">
        <v>22</v>
      </c>
      <c r="Z35" s="27">
        <f t="shared" si="7"/>
        <v>28.947368421052634</v>
      </c>
      <c r="AB35" s="81"/>
    </row>
    <row r="36" spans="1:28" ht="15.75" customHeight="1" x14ac:dyDescent="0.25">
      <c r="B36" s="261" t="s">
        <v>89</v>
      </c>
      <c r="C36" s="261"/>
      <c r="D36" s="261"/>
      <c r="E36" s="261"/>
      <c r="F36" s="261"/>
      <c r="G36" s="261"/>
      <c r="H36" s="261"/>
      <c r="I36" s="261"/>
      <c r="J36" s="261"/>
      <c r="K36" s="261"/>
      <c r="L36" s="261"/>
      <c r="M36" s="261"/>
      <c r="N36" s="261"/>
      <c r="O36" s="261"/>
      <c r="P36" s="261"/>
      <c r="Q36" s="261"/>
      <c r="R36" s="261"/>
      <c r="S36" s="261"/>
      <c r="T36" s="261"/>
      <c r="U36" s="261"/>
      <c r="V36" s="261"/>
      <c r="W36" s="261"/>
      <c r="X36" s="261"/>
      <c r="Y36" s="261"/>
      <c r="Z36" s="261"/>
    </row>
    <row r="37" spans="1:28" x14ac:dyDescent="0.25">
      <c r="B37" s="262"/>
      <c r="C37" s="262"/>
      <c r="D37" s="262"/>
      <c r="E37" s="262"/>
      <c r="F37" s="262"/>
      <c r="G37" s="262"/>
      <c r="H37" s="262"/>
      <c r="I37" s="262"/>
      <c r="J37" s="262"/>
      <c r="K37" s="262"/>
      <c r="L37" s="262"/>
      <c r="M37" s="262"/>
      <c r="N37" s="262"/>
      <c r="O37" s="262"/>
      <c r="P37" s="262"/>
      <c r="Q37" s="262"/>
      <c r="R37" s="262"/>
      <c r="S37" s="262"/>
      <c r="T37" s="262"/>
      <c r="U37" s="262"/>
      <c r="V37" s="262"/>
      <c r="W37" s="262"/>
      <c r="X37" s="262"/>
      <c r="Y37" s="262"/>
      <c r="Z37" s="262"/>
    </row>
    <row r="38" spans="1:28" x14ac:dyDescent="0.25">
      <c r="B38" s="262"/>
      <c r="C38" s="262"/>
      <c r="D38" s="262"/>
      <c r="E38" s="262"/>
      <c r="F38" s="262"/>
      <c r="G38" s="262"/>
      <c r="H38" s="262"/>
      <c r="I38" s="262"/>
      <c r="J38" s="262"/>
      <c r="K38" s="262"/>
      <c r="L38" s="262"/>
      <c r="M38" s="262"/>
      <c r="N38" s="262"/>
      <c r="O38" s="262"/>
      <c r="P38" s="262"/>
      <c r="Q38" s="262"/>
      <c r="R38" s="262"/>
      <c r="S38" s="262"/>
      <c r="T38" s="262"/>
      <c r="U38" s="262"/>
      <c r="V38" s="262"/>
      <c r="W38" s="262"/>
      <c r="X38" s="262"/>
      <c r="Y38" s="262"/>
      <c r="Z38" s="262"/>
    </row>
    <row r="39" spans="1:28" x14ac:dyDescent="0.25">
      <c r="N39" s="234"/>
      <c r="O39" s="234"/>
      <c r="P39" s="234"/>
      <c r="Q39" s="234"/>
      <c r="R39" s="234"/>
      <c r="S39" s="234"/>
      <c r="T39" s="234"/>
      <c r="U39" s="234"/>
      <c r="V39" s="234"/>
      <c r="W39" s="234"/>
      <c r="X39" s="234"/>
      <c r="Y39" s="234"/>
      <c r="Z39" s="234"/>
    </row>
  </sheetData>
  <mergeCells count="14">
    <mergeCell ref="B36:Z38"/>
    <mergeCell ref="A2:Z2"/>
    <mergeCell ref="X3:Z3"/>
    <mergeCell ref="T4:T6"/>
    <mergeCell ref="A1:Z1"/>
    <mergeCell ref="N4:P6"/>
    <mergeCell ref="Q4:S6"/>
    <mergeCell ref="U4:W6"/>
    <mergeCell ref="X4:Z6"/>
    <mergeCell ref="A4:A7"/>
    <mergeCell ref="E4:G6"/>
    <mergeCell ref="H4:J6"/>
    <mergeCell ref="K4:M6"/>
    <mergeCell ref="B4:D6"/>
  </mergeCells>
  <printOptions horizontalCentered="1"/>
  <pageMargins left="0" right="0" top="0" bottom="0" header="0" footer="0"/>
  <pageSetup paperSize="9" scale="5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I26"/>
  <sheetViews>
    <sheetView view="pageBreakPreview" zoomScale="80" zoomScaleNormal="70" zoomScaleSheetLayoutView="80" workbookViewId="0">
      <selection activeCell="A4" sqref="A4:C4"/>
    </sheetView>
  </sheetViews>
  <sheetFormatPr defaultColWidth="8" defaultRowHeight="12.75" x14ac:dyDescent="0.2"/>
  <cols>
    <col min="1" max="1" width="79.5703125" style="2" customWidth="1"/>
    <col min="2" max="2" width="23.28515625" style="11" customWidth="1"/>
    <col min="3" max="3" width="21.28515625" style="11" customWidth="1"/>
    <col min="4" max="4" width="29.7109375" style="2" customWidth="1"/>
    <col min="5" max="5" width="13.140625" style="2" bestFit="1" customWidth="1"/>
    <col min="6" max="6" width="11.42578125" style="2" bestFit="1" customWidth="1"/>
    <col min="7" max="16384" width="8" style="2"/>
  </cols>
  <sheetData>
    <row r="1" spans="1:7" ht="27" customHeight="1" x14ac:dyDescent="0.2">
      <c r="A1" s="326" t="s">
        <v>63</v>
      </c>
      <c r="B1" s="326"/>
      <c r="C1" s="326"/>
      <c r="D1" s="326"/>
    </row>
    <row r="2" spans="1:7" ht="23.25" customHeight="1" x14ac:dyDescent="0.2">
      <c r="A2" s="326" t="s">
        <v>23</v>
      </c>
      <c r="B2" s="326"/>
      <c r="C2" s="326"/>
      <c r="D2" s="326"/>
    </row>
    <row r="3" spans="1:7" ht="23.25" customHeight="1" x14ac:dyDescent="0.2">
      <c r="A3" s="326" t="s">
        <v>122</v>
      </c>
      <c r="B3" s="326"/>
      <c r="C3" s="326"/>
      <c r="D3" s="326"/>
    </row>
    <row r="4" spans="1:7" ht="17.25" customHeight="1" x14ac:dyDescent="0.25">
      <c r="A4" s="327"/>
      <c r="B4" s="327"/>
      <c r="C4" s="327"/>
      <c r="D4" s="232"/>
    </row>
    <row r="5" spans="1:7" s="3" customFormat="1" ht="25.5" customHeight="1" x14ac:dyDescent="0.25">
      <c r="A5" s="328" t="s">
        <v>0</v>
      </c>
      <c r="B5" s="334" t="s">
        <v>73</v>
      </c>
      <c r="C5" s="333" t="s">
        <v>72</v>
      </c>
      <c r="D5" s="333"/>
    </row>
    <row r="6" spans="1:7" s="3" customFormat="1" ht="23.25" customHeight="1" x14ac:dyDescent="0.25">
      <c r="A6" s="329"/>
      <c r="B6" s="335"/>
      <c r="C6" s="331" t="s">
        <v>70</v>
      </c>
      <c r="D6" s="331" t="s">
        <v>71</v>
      </c>
    </row>
    <row r="7" spans="1:7" s="3" customFormat="1" ht="12.75" customHeight="1" x14ac:dyDescent="0.25">
      <c r="A7" s="330"/>
      <c r="B7" s="336"/>
      <c r="C7" s="332"/>
      <c r="D7" s="332"/>
    </row>
    <row r="8" spans="1:7" s="6" customFormat="1" ht="15.75" customHeight="1" x14ac:dyDescent="0.25">
      <c r="A8" s="4" t="s">
        <v>3</v>
      </c>
      <c r="B8" s="5">
        <v>1</v>
      </c>
      <c r="C8" s="5">
        <v>2</v>
      </c>
      <c r="D8" s="5">
        <v>3</v>
      </c>
    </row>
    <row r="9" spans="1:7" s="107" customFormat="1" ht="30" customHeight="1" x14ac:dyDescent="0.25">
      <c r="A9" s="7" t="s">
        <v>94</v>
      </c>
      <c r="B9" s="217">
        <f t="shared" ref="B9:B14" si="0">C9+D9</f>
        <v>85983</v>
      </c>
      <c r="C9" s="217">
        <f>'12'!B8</f>
        <v>43065</v>
      </c>
      <c r="D9" s="221">
        <f>'13'!B8</f>
        <v>42918</v>
      </c>
      <c r="E9" s="226"/>
    </row>
    <row r="10" spans="1:7" s="3" customFormat="1" ht="30" customHeight="1" x14ac:dyDescent="0.25">
      <c r="A10" s="7" t="s">
        <v>54</v>
      </c>
      <c r="B10" s="68">
        <f t="shared" si="0"/>
        <v>64229</v>
      </c>
      <c r="C10" s="66">
        <f>'12'!C8</f>
        <v>32486</v>
      </c>
      <c r="D10" s="222">
        <f>'13'!C8</f>
        <v>31743</v>
      </c>
      <c r="E10" s="227"/>
      <c r="F10" s="189"/>
      <c r="G10" s="190"/>
    </row>
    <row r="11" spans="1:7" s="3" customFormat="1" ht="30" customHeight="1" x14ac:dyDescent="0.25">
      <c r="A11" s="9" t="s">
        <v>82</v>
      </c>
      <c r="B11" s="68">
        <f t="shared" si="0"/>
        <v>22936</v>
      </c>
      <c r="C11" s="66">
        <f>'12'!D8</f>
        <v>9744</v>
      </c>
      <c r="D11" s="222">
        <f>'13'!D8</f>
        <v>13192</v>
      </c>
      <c r="E11" s="227"/>
      <c r="F11" s="189"/>
      <c r="G11" s="190"/>
    </row>
    <row r="12" spans="1:7" s="3" customFormat="1" ht="30" customHeight="1" x14ac:dyDescent="0.25">
      <c r="A12" s="10" t="s">
        <v>55</v>
      </c>
      <c r="B12" s="68">
        <f t="shared" si="0"/>
        <v>3991</v>
      </c>
      <c r="C12" s="66">
        <f>'12'!F8</f>
        <v>1089</v>
      </c>
      <c r="D12" s="222">
        <f>'13'!F8</f>
        <v>2902</v>
      </c>
      <c r="E12" s="227"/>
      <c r="F12" s="189"/>
      <c r="G12" s="190"/>
    </row>
    <row r="13" spans="1:7" s="3" customFormat="1" ht="45.75" customHeight="1" x14ac:dyDescent="0.25">
      <c r="A13" s="10" t="s">
        <v>56</v>
      </c>
      <c r="B13" s="68">
        <f t="shared" si="0"/>
        <v>2483</v>
      </c>
      <c r="C13" s="66">
        <f>'12'!G8</f>
        <v>1404</v>
      </c>
      <c r="D13" s="222">
        <f>'13'!G8</f>
        <v>1079</v>
      </c>
      <c r="E13" s="227"/>
      <c r="F13" s="189"/>
      <c r="G13" s="190"/>
    </row>
    <row r="14" spans="1:7" s="3" customFormat="1" ht="55.5" customHeight="1" x14ac:dyDescent="0.25">
      <c r="A14" s="10" t="s">
        <v>57</v>
      </c>
      <c r="B14" s="68">
        <f t="shared" si="0"/>
        <v>48947</v>
      </c>
      <c r="C14" s="66">
        <f>'12'!H8</f>
        <v>25229</v>
      </c>
      <c r="D14" s="222">
        <f>'13'!H8</f>
        <v>23718</v>
      </c>
      <c r="E14" s="227"/>
      <c r="F14" s="189"/>
      <c r="G14" s="190"/>
    </row>
    <row r="15" spans="1:7" s="3" customFormat="1" ht="12.75" customHeight="1" x14ac:dyDescent="0.25">
      <c r="A15" s="337" t="s">
        <v>114</v>
      </c>
      <c r="B15" s="338"/>
      <c r="C15" s="338"/>
      <c r="D15" s="338"/>
      <c r="E15" s="227"/>
      <c r="F15" s="189"/>
      <c r="G15" s="190"/>
    </row>
    <row r="16" spans="1:7" s="3" customFormat="1" ht="18" customHeight="1" x14ac:dyDescent="0.25">
      <c r="A16" s="339"/>
      <c r="B16" s="340"/>
      <c r="C16" s="340"/>
      <c r="D16" s="340"/>
      <c r="E16" s="227"/>
      <c r="F16" s="189"/>
      <c r="G16" s="190"/>
    </row>
    <row r="17" spans="1:9" s="3" customFormat="1" ht="20.25" customHeight="1" x14ac:dyDescent="0.25">
      <c r="A17" s="328" t="s">
        <v>0</v>
      </c>
      <c r="B17" s="341" t="s">
        <v>73</v>
      </c>
      <c r="C17" s="333" t="s">
        <v>72</v>
      </c>
      <c r="D17" s="342"/>
      <c r="E17" s="227"/>
      <c r="F17" s="189"/>
      <c r="G17" s="190"/>
    </row>
    <row r="18" spans="1:9" ht="35.25" customHeight="1" x14ac:dyDescent="0.2">
      <c r="A18" s="330"/>
      <c r="B18" s="341"/>
      <c r="C18" s="188" t="s">
        <v>70</v>
      </c>
      <c r="D18" s="223" t="s">
        <v>71</v>
      </c>
      <c r="E18" s="227"/>
      <c r="F18" s="189"/>
      <c r="G18" s="190"/>
    </row>
    <row r="19" spans="1:9" s="98" customFormat="1" ht="30" customHeight="1" x14ac:dyDescent="0.2">
      <c r="A19" s="219" t="s">
        <v>97</v>
      </c>
      <c r="B19" s="120">
        <f t="shared" ref="B19:B21" si="1">C19+D19</f>
        <v>19213</v>
      </c>
      <c r="C19" s="120">
        <f>'12'!I8</f>
        <v>9667</v>
      </c>
      <c r="D19" s="224">
        <f>'13'!I8</f>
        <v>9546</v>
      </c>
      <c r="E19" s="228"/>
      <c r="I19" s="141"/>
    </row>
    <row r="20" spans="1:9" ht="30" customHeight="1" x14ac:dyDescent="0.2">
      <c r="A20" s="1" t="s">
        <v>58</v>
      </c>
      <c r="B20" s="67">
        <f t="shared" si="1"/>
        <v>17943</v>
      </c>
      <c r="C20" s="67">
        <f>'12'!J8</f>
        <v>9094</v>
      </c>
      <c r="D20" s="225">
        <f>'13'!J8</f>
        <v>8849</v>
      </c>
      <c r="E20" s="227"/>
      <c r="F20" s="189"/>
      <c r="G20" s="190"/>
    </row>
    <row r="21" spans="1:9" ht="30" customHeight="1" x14ac:dyDescent="0.2">
      <c r="A21" s="1" t="s">
        <v>59</v>
      </c>
      <c r="B21" s="67">
        <f t="shared" si="1"/>
        <v>16588</v>
      </c>
      <c r="C21" s="67">
        <f>'12'!K8</f>
        <v>8104</v>
      </c>
      <c r="D21" s="69">
        <f>'13'!K8</f>
        <v>8484</v>
      </c>
      <c r="E21" s="191"/>
      <c r="F21" s="189"/>
      <c r="G21" s="190"/>
    </row>
    <row r="22" spans="1:9" ht="20.25" customHeight="1" x14ac:dyDescent="0.3">
      <c r="A22" s="242"/>
      <c r="B22" s="242"/>
      <c r="C22" s="242"/>
      <c r="D22" s="242"/>
      <c r="E22" s="214"/>
      <c r="F22" s="12"/>
    </row>
    <row r="23" spans="1:9" x14ac:dyDescent="0.2">
      <c r="A23" s="243"/>
      <c r="B23" s="243"/>
      <c r="C23" s="243"/>
      <c r="D23" s="243"/>
      <c r="E23" s="214"/>
    </row>
    <row r="24" spans="1:9" x14ac:dyDescent="0.2">
      <c r="A24" s="243"/>
      <c r="B24" s="243"/>
      <c r="C24" s="243"/>
      <c r="D24" s="243"/>
      <c r="E24" s="214"/>
    </row>
    <row r="25" spans="1:9" x14ac:dyDescent="0.2">
      <c r="A25" s="243"/>
      <c r="B25" s="243"/>
      <c r="C25" s="243"/>
      <c r="D25" s="243"/>
      <c r="E25" s="214"/>
    </row>
    <row r="26" spans="1:9" x14ac:dyDescent="0.2">
      <c r="A26" s="214"/>
      <c r="B26" s="214"/>
      <c r="C26" s="214"/>
      <c r="D26" s="214"/>
      <c r="E26" s="214"/>
    </row>
  </sheetData>
  <mergeCells count="14">
    <mergeCell ref="A22:D25"/>
    <mergeCell ref="A15:D16"/>
    <mergeCell ref="A17:A18"/>
    <mergeCell ref="B17:B18"/>
    <mergeCell ref="C17:D17"/>
    <mergeCell ref="A1:D1"/>
    <mergeCell ref="A2:D2"/>
    <mergeCell ref="A4:C4"/>
    <mergeCell ref="A5:A7"/>
    <mergeCell ref="C6:C7"/>
    <mergeCell ref="D6:D7"/>
    <mergeCell ref="C5:D5"/>
    <mergeCell ref="B5:B7"/>
    <mergeCell ref="A3:D3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8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34"/>
  <sheetViews>
    <sheetView view="pageBreakPreview" zoomScale="85" zoomScaleNormal="85" zoomScaleSheetLayoutView="85" workbookViewId="0">
      <selection activeCell="A3" sqref="A3"/>
    </sheetView>
  </sheetViews>
  <sheetFormatPr defaultRowHeight="15.75" x14ac:dyDescent="0.25"/>
  <cols>
    <col min="1" max="1" width="40.5703125" style="74" customWidth="1"/>
    <col min="2" max="2" width="14.7109375" style="74" customWidth="1"/>
    <col min="3" max="11" width="14.7109375" style="21" customWidth="1"/>
    <col min="12" max="236" width="9.140625" style="21"/>
    <col min="237" max="237" width="19.28515625" style="21" customWidth="1"/>
    <col min="238" max="238" width="9.7109375" style="21" customWidth="1"/>
    <col min="239" max="239" width="9.42578125" style="21" customWidth="1"/>
    <col min="240" max="240" width="8.7109375" style="21" customWidth="1"/>
    <col min="241" max="242" width="9.42578125" style="21" customWidth="1"/>
    <col min="243" max="243" width="7.7109375" style="21" customWidth="1"/>
    <col min="244" max="244" width="8.85546875" style="21" customWidth="1"/>
    <col min="245" max="245" width="8.7109375" style="21" customWidth="1"/>
    <col min="246" max="246" width="7.7109375" style="21" customWidth="1"/>
    <col min="247" max="248" width="8.140625" style="21" customWidth="1"/>
    <col min="249" max="249" width="6.42578125" style="21" customWidth="1"/>
    <col min="250" max="251" width="7.42578125" style="21" customWidth="1"/>
    <col min="252" max="252" width="6.28515625" style="21" customWidth="1"/>
    <col min="253" max="253" width="7.7109375" style="21" customWidth="1"/>
    <col min="254" max="254" width="7.28515625" style="21" customWidth="1"/>
    <col min="255" max="255" width="7.5703125" style="21" customWidth="1"/>
    <col min="256" max="256" width="8.28515625" style="21" customWidth="1"/>
    <col min="257" max="257" width="8.42578125" style="21" customWidth="1"/>
    <col min="258" max="258" width="7.28515625" style="21" customWidth="1"/>
    <col min="259" max="260" width="9.140625" style="21" customWidth="1"/>
    <col min="261" max="261" width="8" style="21" customWidth="1"/>
    <col min="262" max="263" width="9.140625" style="21" customWidth="1"/>
    <col min="264" max="264" width="8" style="21" customWidth="1"/>
    <col min="265" max="265" width="9" style="21" customWidth="1"/>
    <col min="266" max="266" width="9.28515625" style="21" customWidth="1"/>
    <col min="267" max="267" width="6.85546875" style="21" customWidth="1"/>
    <col min="268" max="492" width="9.140625" style="21"/>
    <col min="493" max="493" width="19.28515625" style="21" customWidth="1"/>
    <col min="494" max="494" width="9.7109375" style="21" customWidth="1"/>
    <col min="495" max="495" width="9.42578125" style="21" customWidth="1"/>
    <col min="496" max="496" width="8.7109375" style="21" customWidth="1"/>
    <col min="497" max="498" width="9.42578125" style="21" customWidth="1"/>
    <col min="499" max="499" width="7.7109375" style="21" customWidth="1"/>
    <col min="500" max="500" width="8.85546875" style="21" customWidth="1"/>
    <col min="501" max="501" width="8.7109375" style="21" customWidth="1"/>
    <col min="502" max="502" width="7.7109375" style="21" customWidth="1"/>
    <col min="503" max="504" width="8.140625" style="21" customWidth="1"/>
    <col min="505" max="505" width="6.42578125" style="21" customWidth="1"/>
    <col min="506" max="507" width="7.42578125" style="21" customWidth="1"/>
    <col min="508" max="508" width="6.28515625" style="21" customWidth="1"/>
    <col min="509" max="509" width="7.7109375" style="21" customWidth="1"/>
    <col min="510" max="510" width="7.28515625" style="21" customWidth="1"/>
    <col min="511" max="511" width="7.5703125" style="21" customWidth="1"/>
    <col min="512" max="512" width="8.28515625" style="21" customWidth="1"/>
    <col min="513" max="513" width="8.42578125" style="21" customWidth="1"/>
    <col min="514" max="514" width="7.28515625" style="21" customWidth="1"/>
    <col min="515" max="516" width="9.140625" style="21" customWidth="1"/>
    <col min="517" max="517" width="8" style="21" customWidth="1"/>
    <col min="518" max="519" width="9.140625" style="21" customWidth="1"/>
    <col min="520" max="520" width="8" style="21" customWidth="1"/>
    <col min="521" max="521" width="9" style="21" customWidth="1"/>
    <col min="522" max="522" width="9.28515625" style="21" customWidth="1"/>
    <col min="523" max="523" width="6.85546875" style="21" customWidth="1"/>
    <col min="524" max="748" width="9.140625" style="21"/>
    <col min="749" max="749" width="19.28515625" style="21" customWidth="1"/>
    <col min="750" max="750" width="9.7109375" style="21" customWidth="1"/>
    <col min="751" max="751" width="9.42578125" style="21" customWidth="1"/>
    <col min="752" max="752" width="8.7109375" style="21" customWidth="1"/>
    <col min="753" max="754" width="9.42578125" style="21" customWidth="1"/>
    <col min="755" max="755" width="7.7109375" style="21" customWidth="1"/>
    <col min="756" max="756" width="8.85546875" style="21" customWidth="1"/>
    <col min="757" max="757" width="8.7109375" style="21" customWidth="1"/>
    <col min="758" max="758" width="7.7109375" style="21" customWidth="1"/>
    <col min="759" max="760" width="8.140625" style="21" customWidth="1"/>
    <col min="761" max="761" width="6.42578125" style="21" customWidth="1"/>
    <col min="762" max="763" width="7.42578125" style="21" customWidth="1"/>
    <col min="764" max="764" width="6.28515625" style="21" customWidth="1"/>
    <col min="765" max="765" width="7.7109375" style="21" customWidth="1"/>
    <col min="766" max="766" width="7.28515625" style="21" customWidth="1"/>
    <col min="767" max="767" width="7.5703125" style="21" customWidth="1"/>
    <col min="768" max="768" width="8.28515625" style="21" customWidth="1"/>
    <col min="769" max="769" width="8.42578125" style="21" customWidth="1"/>
    <col min="770" max="770" width="7.28515625" style="21" customWidth="1"/>
    <col min="771" max="772" width="9.140625" style="21" customWidth="1"/>
    <col min="773" max="773" width="8" style="21" customWidth="1"/>
    <col min="774" max="775" width="9.140625" style="21" customWidth="1"/>
    <col min="776" max="776" width="8" style="21" customWidth="1"/>
    <col min="777" max="777" width="9" style="21" customWidth="1"/>
    <col min="778" max="778" width="9.28515625" style="21" customWidth="1"/>
    <col min="779" max="779" width="6.85546875" style="21" customWidth="1"/>
    <col min="780" max="1004" width="9.140625" style="21"/>
    <col min="1005" max="1005" width="19.28515625" style="21" customWidth="1"/>
    <col min="1006" max="1006" width="9.7109375" style="21" customWidth="1"/>
    <col min="1007" max="1007" width="9.42578125" style="21" customWidth="1"/>
    <col min="1008" max="1008" width="8.7109375" style="21" customWidth="1"/>
    <col min="1009" max="1010" width="9.42578125" style="21" customWidth="1"/>
    <col min="1011" max="1011" width="7.7109375" style="21" customWidth="1"/>
    <col min="1012" max="1012" width="8.85546875" style="21" customWidth="1"/>
    <col min="1013" max="1013" width="8.7109375" style="21" customWidth="1"/>
    <col min="1014" max="1014" width="7.7109375" style="21" customWidth="1"/>
    <col min="1015" max="1016" width="8.140625" style="21" customWidth="1"/>
    <col min="1017" max="1017" width="6.42578125" style="21" customWidth="1"/>
    <col min="1018" max="1019" width="7.42578125" style="21" customWidth="1"/>
    <col min="1020" max="1020" width="6.28515625" style="21" customWidth="1"/>
    <col min="1021" max="1021" width="7.7109375" style="21" customWidth="1"/>
    <col min="1022" max="1022" width="7.28515625" style="21" customWidth="1"/>
    <col min="1023" max="1023" width="7.5703125" style="21" customWidth="1"/>
    <col min="1024" max="1024" width="8.28515625" style="21" customWidth="1"/>
    <col min="1025" max="1025" width="8.42578125" style="21" customWidth="1"/>
    <col min="1026" max="1026" width="7.28515625" style="21" customWidth="1"/>
    <col min="1027" max="1028" width="9.140625" style="21" customWidth="1"/>
    <col min="1029" max="1029" width="8" style="21" customWidth="1"/>
    <col min="1030" max="1031" width="9.140625" style="21" customWidth="1"/>
    <col min="1032" max="1032" width="8" style="21" customWidth="1"/>
    <col min="1033" max="1033" width="9" style="21" customWidth="1"/>
    <col min="1034" max="1034" width="9.28515625" style="21" customWidth="1"/>
    <col min="1035" max="1035" width="6.85546875" style="21" customWidth="1"/>
    <col min="1036" max="1260" width="9.140625" style="21"/>
    <col min="1261" max="1261" width="19.28515625" style="21" customWidth="1"/>
    <col min="1262" max="1262" width="9.7109375" style="21" customWidth="1"/>
    <col min="1263" max="1263" width="9.42578125" style="21" customWidth="1"/>
    <col min="1264" max="1264" width="8.7109375" style="21" customWidth="1"/>
    <col min="1265" max="1266" width="9.42578125" style="21" customWidth="1"/>
    <col min="1267" max="1267" width="7.7109375" style="21" customWidth="1"/>
    <col min="1268" max="1268" width="8.85546875" style="21" customWidth="1"/>
    <col min="1269" max="1269" width="8.7109375" style="21" customWidth="1"/>
    <col min="1270" max="1270" width="7.7109375" style="21" customWidth="1"/>
    <col min="1271" max="1272" width="8.140625" style="21" customWidth="1"/>
    <col min="1273" max="1273" width="6.42578125" style="21" customWidth="1"/>
    <col min="1274" max="1275" width="7.42578125" style="21" customWidth="1"/>
    <col min="1276" max="1276" width="6.28515625" style="21" customWidth="1"/>
    <col min="1277" max="1277" width="7.7109375" style="21" customWidth="1"/>
    <col min="1278" max="1278" width="7.28515625" style="21" customWidth="1"/>
    <col min="1279" max="1279" width="7.5703125" style="21" customWidth="1"/>
    <col min="1280" max="1280" width="8.28515625" style="21" customWidth="1"/>
    <col min="1281" max="1281" width="8.42578125" style="21" customWidth="1"/>
    <col min="1282" max="1282" width="7.28515625" style="21" customWidth="1"/>
    <col min="1283" max="1284" width="9.140625" style="21" customWidth="1"/>
    <col min="1285" max="1285" width="8" style="21" customWidth="1"/>
    <col min="1286" max="1287" width="9.140625" style="21" customWidth="1"/>
    <col min="1288" max="1288" width="8" style="21" customWidth="1"/>
    <col min="1289" max="1289" width="9" style="21" customWidth="1"/>
    <col min="1290" max="1290" width="9.28515625" style="21" customWidth="1"/>
    <col min="1291" max="1291" width="6.85546875" style="21" customWidth="1"/>
    <col min="1292" max="1516" width="9.140625" style="21"/>
    <col min="1517" max="1517" width="19.28515625" style="21" customWidth="1"/>
    <col min="1518" max="1518" width="9.7109375" style="21" customWidth="1"/>
    <col min="1519" max="1519" width="9.42578125" style="21" customWidth="1"/>
    <col min="1520" max="1520" width="8.7109375" style="21" customWidth="1"/>
    <col min="1521" max="1522" width="9.42578125" style="21" customWidth="1"/>
    <col min="1523" max="1523" width="7.7109375" style="21" customWidth="1"/>
    <col min="1524" max="1524" width="8.85546875" style="21" customWidth="1"/>
    <col min="1525" max="1525" width="8.7109375" style="21" customWidth="1"/>
    <col min="1526" max="1526" width="7.7109375" style="21" customWidth="1"/>
    <col min="1527" max="1528" width="8.140625" style="21" customWidth="1"/>
    <col min="1529" max="1529" width="6.42578125" style="21" customWidth="1"/>
    <col min="1530" max="1531" width="7.42578125" style="21" customWidth="1"/>
    <col min="1532" max="1532" width="6.28515625" style="21" customWidth="1"/>
    <col min="1533" max="1533" width="7.7109375" style="21" customWidth="1"/>
    <col min="1534" max="1534" width="7.28515625" style="21" customWidth="1"/>
    <col min="1535" max="1535" width="7.5703125" style="21" customWidth="1"/>
    <col min="1536" max="1536" width="8.28515625" style="21" customWidth="1"/>
    <col min="1537" max="1537" width="8.42578125" style="21" customWidth="1"/>
    <col min="1538" max="1538" width="7.28515625" style="21" customWidth="1"/>
    <col min="1539" max="1540" width="9.140625" style="21" customWidth="1"/>
    <col min="1541" max="1541" width="8" style="21" customWidth="1"/>
    <col min="1542" max="1543" width="9.140625" style="21" customWidth="1"/>
    <col min="1544" max="1544" width="8" style="21" customWidth="1"/>
    <col min="1545" max="1545" width="9" style="21" customWidth="1"/>
    <col min="1546" max="1546" width="9.28515625" style="21" customWidth="1"/>
    <col min="1547" max="1547" width="6.85546875" style="21" customWidth="1"/>
    <col min="1548" max="1772" width="9.140625" style="21"/>
    <col min="1773" max="1773" width="19.28515625" style="21" customWidth="1"/>
    <col min="1774" max="1774" width="9.7109375" style="21" customWidth="1"/>
    <col min="1775" max="1775" width="9.42578125" style="21" customWidth="1"/>
    <col min="1776" max="1776" width="8.7109375" style="21" customWidth="1"/>
    <col min="1777" max="1778" width="9.42578125" style="21" customWidth="1"/>
    <col min="1779" max="1779" width="7.7109375" style="21" customWidth="1"/>
    <col min="1780" max="1780" width="8.85546875" style="21" customWidth="1"/>
    <col min="1781" max="1781" width="8.7109375" style="21" customWidth="1"/>
    <col min="1782" max="1782" width="7.7109375" style="21" customWidth="1"/>
    <col min="1783" max="1784" width="8.140625" style="21" customWidth="1"/>
    <col min="1785" max="1785" width="6.42578125" style="21" customWidth="1"/>
    <col min="1786" max="1787" width="7.42578125" style="21" customWidth="1"/>
    <col min="1788" max="1788" width="6.28515625" style="21" customWidth="1"/>
    <col min="1789" max="1789" width="7.7109375" style="21" customWidth="1"/>
    <col min="1790" max="1790" width="7.28515625" style="21" customWidth="1"/>
    <col min="1791" max="1791" width="7.5703125" style="21" customWidth="1"/>
    <col min="1792" max="1792" width="8.28515625" style="21" customWidth="1"/>
    <col min="1793" max="1793" width="8.42578125" style="21" customWidth="1"/>
    <col min="1794" max="1794" width="7.28515625" style="21" customWidth="1"/>
    <col min="1795" max="1796" width="9.140625" style="21" customWidth="1"/>
    <col min="1797" max="1797" width="8" style="21" customWidth="1"/>
    <col min="1798" max="1799" width="9.140625" style="21" customWidth="1"/>
    <col min="1800" max="1800" width="8" style="21" customWidth="1"/>
    <col min="1801" max="1801" width="9" style="21" customWidth="1"/>
    <col min="1802" max="1802" width="9.28515625" style="21" customWidth="1"/>
    <col min="1803" max="1803" width="6.85546875" style="21" customWidth="1"/>
    <col min="1804" max="2028" width="9.140625" style="21"/>
    <col min="2029" max="2029" width="19.28515625" style="21" customWidth="1"/>
    <col min="2030" max="2030" width="9.7109375" style="21" customWidth="1"/>
    <col min="2031" max="2031" width="9.42578125" style="21" customWidth="1"/>
    <col min="2032" max="2032" width="8.7109375" style="21" customWidth="1"/>
    <col min="2033" max="2034" width="9.42578125" style="21" customWidth="1"/>
    <col min="2035" max="2035" width="7.7109375" style="21" customWidth="1"/>
    <col min="2036" max="2036" width="8.85546875" style="21" customWidth="1"/>
    <col min="2037" max="2037" width="8.7109375" style="21" customWidth="1"/>
    <col min="2038" max="2038" width="7.7109375" style="21" customWidth="1"/>
    <col min="2039" max="2040" width="8.140625" style="21" customWidth="1"/>
    <col min="2041" max="2041" width="6.42578125" style="21" customWidth="1"/>
    <col min="2042" max="2043" width="7.42578125" style="21" customWidth="1"/>
    <col min="2044" max="2044" width="6.28515625" style="21" customWidth="1"/>
    <col min="2045" max="2045" width="7.7109375" style="21" customWidth="1"/>
    <col min="2046" max="2046" width="7.28515625" style="21" customWidth="1"/>
    <col min="2047" max="2047" width="7.5703125" style="21" customWidth="1"/>
    <col min="2048" max="2048" width="8.28515625" style="21" customWidth="1"/>
    <col min="2049" max="2049" width="8.42578125" style="21" customWidth="1"/>
    <col min="2050" max="2050" width="7.28515625" style="21" customWidth="1"/>
    <col min="2051" max="2052" width="9.140625" style="21" customWidth="1"/>
    <col min="2053" max="2053" width="8" style="21" customWidth="1"/>
    <col min="2054" max="2055" width="9.140625" style="21" customWidth="1"/>
    <col min="2056" max="2056" width="8" style="21" customWidth="1"/>
    <col min="2057" max="2057" width="9" style="21" customWidth="1"/>
    <col min="2058" max="2058" width="9.28515625" style="21" customWidth="1"/>
    <col min="2059" max="2059" width="6.85546875" style="21" customWidth="1"/>
    <col min="2060" max="2284" width="9.140625" style="21"/>
    <col min="2285" max="2285" width="19.28515625" style="21" customWidth="1"/>
    <col min="2286" max="2286" width="9.7109375" style="21" customWidth="1"/>
    <col min="2287" max="2287" width="9.42578125" style="21" customWidth="1"/>
    <col min="2288" max="2288" width="8.7109375" style="21" customWidth="1"/>
    <col min="2289" max="2290" width="9.42578125" style="21" customWidth="1"/>
    <col min="2291" max="2291" width="7.7109375" style="21" customWidth="1"/>
    <col min="2292" max="2292" width="8.85546875" style="21" customWidth="1"/>
    <col min="2293" max="2293" width="8.7109375" style="21" customWidth="1"/>
    <col min="2294" max="2294" width="7.7109375" style="21" customWidth="1"/>
    <col min="2295" max="2296" width="8.140625" style="21" customWidth="1"/>
    <col min="2297" max="2297" width="6.42578125" style="21" customWidth="1"/>
    <col min="2298" max="2299" width="7.42578125" style="21" customWidth="1"/>
    <col min="2300" max="2300" width="6.28515625" style="21" customWidth="1"/>
    <col min="2301" max="2301" width="7.7109375" style="21" customWidth="1"/>
    <col min="2302" max="2302" width="7.28515625" style="21" customWidth="1"/>
    <col min="2303" max="2303" width="7.5703125" style="21" customWidth="1"/>
    <col min="2304" max="2304" width="8.28515625" style="21" customWidth="1"/>
    <col min="2305" max="2305" width="8.42578125" style="21" customWidth="1"/>
    <col min="2306" max="2306" width="7.28515625" style="21" customWidth="1"/>
    <col min="2307" max="2308" width="9.140625" style="21" customWidth="1"/>
    <col min="2309" max="2309" width="8" style="21" customWidth="1"/>
    <col min="2310" max="2311" width="9.140625" style="21" customWidth="1"/>
    <col min="2312" max="2312" width="8" style="21" customWidth="1"/>
    <col min="2313" max="2313" width="9" style="21" customWidth="1"/>
    <col min="2314" max="2314" width="9.28515625" style="21" customWidth="1"/>
    <col min="2315" max="2315" width="6.85546875" style="21" customWidth="1"/>
    <col min="2316" max="2540" width="9.140625" style="21"/>
    <col min="2541" max="2541" width="19.28515625" style="21" customWidth="1"/>
    <col min="2542" max="2542" width="9.7109375" style="21" customWidth="1"/>
    <col min="2543" max="2543" width="9.42578125" style="21" customWidth="1"/>
    <col min="2544" max="2544" width="8.7109375" style="21" customWidth="1"/>
    <col min="2545" max="2546" width="9.42578125" style="21" customWidth="1"/>
    <col min="2547" max="2547" width="7.7109375" style="21" customWidth="1"/>
    <col min="2548" max="2548" width="8.85546875" style="21" customWidth="1"/>
    <col min="2549" max="2549" width="8.7109375" style="21" customWidth="1"/>
    <col min="2550" max="2550" width="7.7109375" style="21" customWidth="1"/>
    <col min="2551" max="2552" width="8.140625" style="21" customWidth="1"/>
    <col min="2553" max="2553" width="6.42578125" style="21" customWidth="1"/>
    <col min="2554" max="2555" width="7.42578125" style="21" customWidth="1"/>
    <col min="2556" max="2556" width="6.28515625" style="21" customWidth="1"/>
    <col min="2557" max="2557" width="7.7109375" style="21" customWidth="1"/>
    <col min="2558" max="2558" width="7.28515625" style="21" customWidth="1"/>
    <col min="2559" max="2559" width="7.5703125" style="21" customWidth="1"/>
    <col min="2560" max="2560" width="8.28515625" style="21" customWidth="1"/>
    <col min="2561" max="2561" width="8.42578125" style="21" customWidth="1"/>
    <col min="2562" max="2562" width="7.28515625" style="21" customWidth="1"/>
    <col min="2563" max="2564" width="9.140625" style="21" customWidth="1"/>
    <col min="2565" max="2565" width="8" style="21" customWidth="1"/>
    <col min="2566" max="2567" width="9.140625" style="21" customWidth="1"/>
    <col min="2568" max="2568" width="8" style="21" customWidth="1"/>
    <col min="2569" max="2569" width="9" style="21" customWidth="1"/>
    <col min="2570" max="2570" width="9.28515625" style="21" customWidth="1"/>
    <col min="2571" max="2571" width="6.85546875" style="21" customWidth="1"/>
    <col min="2572" max="2796" width="9.140625" style="21"/>
    <col min="2797" max="2797" width="19.28515625" style="21" customWidth="1"/>
    <col min="2798" max="2798" width="9.7109375" style="21" customWidth="1"/>
    <col min="2799" max="2799" width="9.42578125" style="21" customWidth="1"/>
    <col min="2800" max="2800" width="8.7109375" style="21" customWidth="1"/>
    <col min="2801" max="2802" width="9.42578125" style="21" customWidth="1"/>
    <col min="2803" max="2803" width="7.7109375" style="21" customWidth="1"/>
    <col min="2804" max="2804" width="8.85546875" style="21" customWidth="1"/>
    <col min="2805" max="2805" width="8.7109375" style="21" customWidth="1"/>
    <col min="2806" max="2806" width="7.7109375" style="21" customWidth="1"/>
    <col min="2807" max="2808" width="8.140625" style="21" customWidth="1"/>
    <col min="2809" max="2809" width="6.42578125" style="21" customWidth="1"/>
    <col min="2810" max="2811" width="7.42578125" style="21" customWidth="1"/>
    <col min="2812" max="2812" width="6.28515625" style="21" customWidth="1"/>
    <col min="2813" max="2813" width="7.7109375" style="21" customWidth="1"/>
    <col min="2814" max="2814" width="7.28515625" style="21" customWidth="1"/>
    <col min="2815" max="2815" width="7.5703125" style="21" customWidth="1"/>
    <col min="2816" max="2816" width="8.28515625" style="21" customWidth="1"/>
    <col min="2817" max="2817" width="8.42578125" style="21" customWidth="1"/>
    <col min="2818" max="2818" width="7.28515625" style="21" customWidth="1"/>
    <col min="2819" max="2820" width="9.140625" style="21" customWidth="1"/>
    <col min="2821" max="2821" width="8" style="21" customWidth="1"/>
    <col min="2822" max="2823" width="9.140625" style="21" customWidth="1"/>
    <col min="2824" max="2824" width="8" style="21" customWidth="1"/>
    <col min="2825" max="2825" width="9" style="21" customWidth="1"/>
    <col min="2826" max="2826" width="9.28515625" style="21" customWidth="1"/>
    <col min="2827" max="2827" width="6.85546875" style="21" customWidth="1"/>
    <col min="2828" max="3052" width="9.140625" style="21"/>
    <col min="3053" max="3053" width="19.28515625" style="21" customWidth="1"/>
    <col min="3054" max="3054" width="9.7109375" style="21" customWidth="1"/>
    <col min="3055" max="3055" width="9.42578125" style="21" customWidth="1"/>
    <col min="3056" max="3056" width="8.7109375" style="21" customWidth="1"/>
    <col min="3057" max="3058" width="9.42578125" style="21" customWidth="1"/>
    <col min="3059" max="3059" width="7.7109375" style="21" customWidth="1"/>
    <col min="3060" max="3060" width="8.85546875" style="21" customWidth="1"/>
    <col min="3061" max="3061" width="8.7109375" style="21" customWidth="1"/>
    <col min="3062" max="3062" width="7.7109375" style="21" customWidth="1"/>
    <col min="3063" max="3064" width="8.140625" style="21" customWidth="1"/>
    <col min="3065" max="3065" width="6.42578125" style="21" customWidth="1"/>
    <col min="3066" max="3067" width="7.42578125" style="21" customWidth="1"/>
    <col min="3068" max="3068" width="6.28515625" style="21" customWidth="1"/>
    <col min="3069" max="3069" width="7.7109375" style="21" customWidth="1"/>
    <col min="3070" max="3070" width="7.28515625" style="21" customWidth="1"/>
    <col min="3071" max="3071" width="7.5703125" style="21" customWidth="1"/>
    <col min="3072" max="3072" width="8.28515625" style="21" customWidth="1"/>
    <col min="3073" max="3073" width="8.42578125" style="21" customWidth="1"/>
    <col min="3074" max="3074" width="7.28515625" style="21" customWidth="1"/>
    <col min="3075" max="3076" width="9.140625" style="21" customWidth="1"/>
    <col min="3077" max="3077" width="8" style="21" customWidth="1"/>
    <col min="3078" max="3079" width="9.140625" style="21" customWidth="1"/>
    <col min="3080" max="3080" width="8" style="21" customWidth="1"/>
    <col min="3081" max="3081" width="9" style="21" customWidth="1"/>
    <col min="3082" max="3082" width="9.28515625" style="21" customWidth="1"/>
    <col min="3083" max="3083" width="6.85546875" style="21" customWidth="1"/>
    <col min="3084" max="3308" width="9.140625" style="21"/>
    <col min="3309" max="3309" width="19.28515625" style="21" customWidth="1"/>
    <col min="3310" max="3310" width="9.7109375" style="21" customWidth="1"/>
    <col min="3311" max="3311" width="9.42578125" style="21" customWidth="1"/>
    <col min="3312" max="3312" width="8.7109375" style="21" customWidth="1"/>
    <col min="3313" max="3314" width="9.42578125" style="21" customWidth="1"/>
    <col min="3315" max="3315" width="7.7109375" style="21" customWidth="1"/>
    <col min="3316" max="3316" width="8.85546875" style="21" customWidth="1"/>
    <col min="3317" max="3317" width="8.7109375" style="21" customWidth="1"/>
    <col min="3318" max="3318" width="7.7109375" style="21" customWidth="1"/>
    <col min="3319" max="3320" width="8.140625" style="21" customWidth="1"/>
    <col min="3321" max="3321" width="6.42578125" style="21" customWidth="1"/>
    <col min="3322" max="3323" width="7.42578125" style="21" customWidth="1"/>
    <col min="3324" max="3324" width="6.28515625" style="21" customWidth="1"/>
    <col min="3325" max="3325" width="7.7109375" style="21" customWidth="1"/>
    <col min="3326" max="3326" width="7.28515625" style="21" customWidth="1"/>
    <col min="3327" max="3327" width="7.5703125" style="21" customWidth="1"/>
    <col min="3328" max="3328" width="8.28515625" style="21" customWidth="1"/>
    <col min="3329" max="3329" width="8.42578125" style="21" customWidth="1"/>
    <col min="3330" max="3330" width="7.28515625" style="21" customWidth="1"/>
    <col min="3331" max="3332" width="9.140625" style="21" customWidth="1"/>
    <col min="3333" max="3333" width="8" style="21" customWidth="1"/>
    <col min="3334" max="3335" width="9.140625" style="21" customWidth="1"/>
    <col min="3336" max="3336" width="8" style="21" customWidth="1"/>
    <col min="3337" max="3337" width="9" style="21" customWidth="1"/>
    <col min="3338" max="3338" width="9.28515625" style="21" customWidth="1"/>
    <col min="3339" max="3339" width="6.85546875" style="21" customWidth="1"/>
    <col min="3340" max="3564" width="9.140625" style="21"/>
    <col min="3565" max="3565" width="19.28515625" style="21" customWidth="1"/>
    <col min="3566" max="3566" width="9.7109375" style="21" customWidth="1"/>
    <col min="3567" max="3567" width="9.42578125" style="21" customWidth="1"/>
    <col min="3568" max="3568" width="8.7109375" style="21" customWidth="1"/>
    <col min="3569" max="3570" width="9.42578125" style="21" customWidth="1"/>
    <col min="3571" max="3571" width="7.7109375" style="21" customWidth="1"/>
    <col min="3572" max="3572" width="8.85546875" style="21" customWidth="1"/>
    <col min="3573" max="3573" width="8.7109375" style="21" customWidth="1"/>
    <col min="3574" max="3574" width="7.7109375" style="21" customWidth="1"/>
    <col min="3575" max="3576" width="8.140625" style="21" customWidth="1"/>
    <col min="3577" max="3577" width="6.42578125" style="21" customWidth="1"/>
    <col min="3578" max="3579" width="7.42578125" style="21" customWidth="1"/>
    <col min="3580" max="3580" width="6.28515625" style="21" customWidth="1"/>
    <col min="3581" max="3581" width="7.7109375" style="21" customWidth="1"/>
    <col min="3582" max="3582" width="7.28515625" style="21" customWidth="1"/>
    <col min="3583" max="3583" width="7.5703125" style="21" customWidth="1"/>
    <col min="3584" max="3584" width="8.28515625" style="21" customWidth="1"/>
    <col min="3585" max="3585" width="8.42578125" style="21" customWidth="1"/>
    <col min="3586" max="3586" width="7.28515625" style="21" customWidth="1"/>
    <col min="3587" max="3588" width="9.140625" style="21" customWidth="1"/>
    <col min="3589" max="3589" width="8" style="21" customWidth="1"/>
    <col min="3590" max="3591" width="9.140625" style="21" customWidth="1"/>
    <col min="3592" max="3592" width="8" style="21" customWidth="1"/>
    <col min="3593" max="3593" width="9" style="21" customWidth="1"/>
    <col min="3594" max="3594" width="9.28515625" style="21" customWidth="1"/>
    <col min="3595" max="3595" width="6.85546875" style="21" customWidth="1"/>
    <col min="3596" max="3820" width="9.140625" style="21"/>
    <col min="3821" max="3821" width="19.28515625" style="21" customWidth="1"/>
    <col min="3822" max="3822" width="9.7109375" style="21" customWidth="1"/>
    <col min="3823" max="3823" width="9.42578125" style="21" customWidth="1"/>
    <col min="3824" max="3824" width="8.7109375" style="21" customWidth="1"/>
    <col min="3825" max="3826" width="9.42578125" style="21" customWidth="1"/>
    <col min="3827" max="3827" width="7.7109375" style="21" customWidth="1"/>
    <col min="3828" max="3828" width="8.85546875" style="21" customWidth="1"/>
    <col min="3829" max="3829" width="8.7109375" style="21" customWidth="1"/>
    <col min="3830" max="3830" width="7.7109375" style="21" customWidth="1"/>
    <col min="3831" max="3832" width="8.140625" style="21" customWidth="1"/>
    <col min="3833" max="3833" width="6.42578125" style="21" customWidth="1"/>
    <col min="3834" max="3835" width="7.42578125" style="21" customWidth="1"/>
    <col min="3836" max="3836" width="6.28515625" style="21" customWidth="1"/>
    <col min="3837" max="3837" width="7.7109375" style="21" customWidth="1"/>
    <col min="3838" max="3838" width="7.28515625" style="21" customWidth="1"/>
    <col min="3839" max="3839" width="7.5703125" style="21" customWidth="1"/>
    <col min="3840" max="3840" width="8.28515625" style="21" customWidth="1"/>
    <col min="3841" max="3841" width="8.42578125" style="21" customWidth="1"/>
    <col min="3842" max="3842" width="7.28515625" style="21" customWidth="1"/>
    <col min="3843" max="3844" width="9.140625" style="21" customWidth="1"/>
    <col min="3845" max="3845" width="8" style="21" customWidth="1"/>
    <col min="3846" max="3847" width="9.140625" style="21" customWidth="1"/>
    <col min="3848" max="3848" width="8" style="21" customWidth="1"/>
    <col min="3849" max="3849" width="9" style="21" customWidth="1"/>
    <col min="3850" max="3850" width="9.28515625" style="21" customWidth="1"/>
    <col min="3851" max="3851" width="6.85546875" style="21" customWidth="1"/>
    <col min="3852" max="4076" width="9.140625" style="21"/>
    <col min="4077" max="4077" width="19.28515625" style="21" customWidth="1"/>
    <col min="4078" max="4078" width="9.7109375" style="21" customWidth="1"/>
    <col min="4079" max="4079" width="9.42578125" style="21" customWidth="1"/>
    <col min="4080" max="4080" width="8.7109375" style="21" customWidth="1"/>
    <col min="4081" max="4082" width="9.42578125" style="21" customWidth="1"/>
    <col min="4083" max="4083" width="7.7109375" style="21" customWidth="1"/>
    <col min="4084" max="4084" width="8.85546875" style="21" customWidth="1"/>
    <col min="4085" max="4085" width="8.7109375" style="21" customWidth="1"/>
    <col min="4086" max="4086" width="7.7109375" style="21" customWidth="1"/>
    <col min="4087" max="4088" width="8.140625" style="21" customWidth="1"/>
    <col min="4089" max="4089" width="6.42578125" style="21" customWidth="1"/>
    <col min="4090" max="4091" width="7.42578125" style="21" customWidth="1"/>
    <col min="4092" max="4092" width="6.28515625" style="21" customWidth="1"/>
    <col min="4093" max="4093" width="7.7109375" style="21" customWidth="1"/>
    <col min="4094" max="4094" width="7.28515625" style="21" customWidth="1"/>
    <col min="4095" max="4095" width="7.5703125" style="21" customWidth="1"/>
    <col min="4096" max="4096" width="8.28515625" style="21" customWidth="1"/>
    <col min="4097" max="4097" width="8.42578125" style="21" customWidth="1"/>
    <col min="4098" max="4098" width="7.28515625" style="21" customWidth="1"/>
    <col min="4099" max="4100" width="9.140625" style="21" customWidth="1"/>
    <col min="4101" max="4101" width="8" style="21" customWidth="1"/>
    <col min="4102" max="4103" width="9.140625" style="21" customWidth="1"/>
    <col min="4104" max="4104" width="8" style="21" customWidth="1"/>
    <col min="4105" max="4105" width="9" style="21" customWidth="1"/>
    <col min="4106" max="4106" width="9.28515625" style="21" customWidth="1"/>
    <col min="4107" max="4107" width="6.85546875" style="21" customWidth="1"/>
    <col min="4108" max="4332" width="9.140625" style="21"/>
    <col min="4333" max="4333" width="19.28515625" style="21" customWidth="1"/>
    <col min="4334" max="4334" width="9.7109375" style="21" customWidth="1"/>
    <col min="4335" max="4335" width="9.42578125" style="21" customWidth="1"/>
    <col min="4336" max="4336" width="8.7109375" style="21" customWidth="1"/>
    <col min="4337" max="4338" width="9.42578125" style="21" customWidth="1"/>
    <col min="4339" max="4339" width="7.7109375" style="21" customWidth="1"/>
    <col min="4340" max="4340" width="8.85546875" style="21" customWidth="1"/>
    <col min="4341" max="4341" width="8.7109375" style="21" customWidth="1"/>
    <col min="4342" max="4342" width="7.7109375" style="21" customWidth="1"/>
    <col min="4343" max="4344" width="8.140625" style="21" customWidth="1"/>
    <col min="4345" max="4345" width="6.42578125" style="21" customWidth="1"/>
    <col min="4346" max="4347" width="7.42578125" style="21" customWidth="1"/>
    <col min="4348" max="4348" width="6.28515625" style="21" customWidth="1"/>
    <col min="4349" max="4349" width="7.7109375" style="21" customWidth="1"/>
    <col min="4350" max="4350" width="7.28515625" style="21" customWidth="1"/>
    <col min="4351" max="4351" width="7.5703125" style="21" customWidth="1"/>
    <col min="4352" max="4352" width="8.28515625" style="21" customWidth="1"/>
    <col min="4353" max="4353" width="8.42578125" style="21" customWidth="1"/>
    <col min="4354" max="4354" width="7.28515625" style="21" customWidth="1"/>
    <col min="4355" max="4356" width="9.140625" style="21" customWidth="1"/>
    <col min="4357" max="4357" width="8" style="21" customWidth="1"/>
    <col min="4358" max="4359" width="9.140625" style="21" customWidth="1"/>
    <col min="4360" max="4360" width="8" style="21" customWidth="1"/>
    <col min="4361" max="4361" width="9" style="21" customWidth="1"/>
    <col min="4362" max="4362" width="9.28515625" style="21" customWidth="1"/>
    <col min="4363" max="4363" width="6.85546875" style="21" customWidth="1"/>
    <col min="4364" max="4588" width="9.140625" style="21"/>
    <col min="4589" max="4589" width="19.28515625" style="21" customWidth="1"/>
    <col min="4590" max="4590" width="9.7109375" style="21" customWidth="1"/>
    <col min="4591" max="4591" width="9.42578125" style="21" customWidth="1"/>
    <col min="4592" max="4592" width="8.7109375" style="21" customWidth="1"/>
    <col min="4593" max="4594" width="9.42578125" style="21" customWidth="1"/>
    <col min="4595" max="4595" width="7.7109375" style="21" customWidth="1"/>
    <col min="4596" max="4596" width="8.85546875" style="21" customWidth="1"/>
    <col min="4597" max="4597" width="8.7109375" style="21" customWidth="1"/>
    <col min="4598" max="4598" width="7.7109375" style="21" customWidth="1"/>
    <col min="4599" max="4600" width="8.140625" style="21" customWidth="1"/>
    <col min="4601" max="4601" width="6.42578125" style="21" customWidth="1"/>
    <col min="4602" max="4603" width="7.42578125" style="21" customWidth="1"/>
    <col min="4604" max="4604" width="6.28515625" style="21" customWidth="1"/>
    <col min="4605" max="4605" width="7.7109375" style="21" customWidth="1"/>
    <col min="4606" max="4606" width="7.28515625" style="21" customWidth="1"/>
    <col min="4607" max="4607" width="7.5703125" style="21" customWidth="1"/>
    <col min="4608" max="4608" width="8.28515625" style="21" customWidth="1"/>
    <col min="4609" max="4609" width="8.42578125" style="21" customWidth="1"/>
    <col min="4610" max="4610" width="7.28515625" style="21" customWidth="1"/>
    <col min="4611" max="4612" width="9.140625" style="21" customWidth="1"/>
    <col min="4613" max="4613" width="8" style="21" customWidth="1"/>
    <col min="4614" max="4615" width="9.140625" style="21" customWidth="1"/>
    <col min="4616" max="4616" width="8" style="21" customWidth="1"/>
    <col min="4617" max="4617" width="9" style="21" customWidth="1"/>
    <col min="4618" max="4618" width="9.28515625" style="21" customWidth="1"/>
    <col min="4619" max="4619" width="6.85546875" style="21" customWidth="1"/>
    <col min="4620" max="4844" width="9.140625" style="21"/>
    <col min="4845" max="4845" width="19.28515625" style="21" customWidth="1"/>
    <col min="4846" max="4846" width="9.7109375" style="21" customWidth="1"/>
    <col min="4847" max="4847" width="9.42578125" style="21" customWidth="1"/>
    <col min="4848" max="4848" width="8.7109375" style="21" customWidth="1"/>
    <col min="4849" max="4850" width="9.42578125" style="21" customWidth="1"/>
    <col min="4851" max="4851" width="7.7109375" style="21" customWidth="1"/>
    <col min="4852" max="4852" width="8.85546875" style="21" customWidth="1"/>
    <col min="4853" max="4853" width="8.7109375" style="21" customWidth="1"/>
    <col min="4854" max="4854" width="7.7109375" style="21" customWidth="1"/>
    <col min="4855" max="4856" width="8.140625" style="21" customWidth="1"/>
    <col min="4857" max="4857" width="6.42578125" style="21" customWidth="1"/>
    <col min="4858" max="4859" width="7.42578125" style="21" customWidth="1"/>
    <col min="4860" max="4860" width="6.28515625" style="21" customWidth="1"/>
    <col min="4861" max="4861" width="7.7109375" style="21" customWidth="1"/>
    <col min="4862" max="4862" width="7.28515625" style="21" customWidth="1"/>
    <col min="4863" max="4863" width="7.5703125" style="21" customWidth="1"/>
    <col min="4864" max="4864" width="8.28515625" style="21" customWidth="1"/>
    <col min="4865" max="4865" width="8.42578125" style="21" customWidth="1"/>
    <col min="4866" max="4866" width="7.28515625" style="21" customWidth="1"/>
    <col min="4867" max="4868" width="9.140625" style="21" customWidth="1"/>
    <col min="4869" max="4869" width="8" style="21" customWidth="1"/>
    <col min="4870" max="4871" width="9.140625" style="21" customWidth="1"/>
    <col min="4872" max="4872" width="8" style="21" customWidth="1"/>
    <col min="4873" max="4873" width="9" style="21" customWidth="1"/>
    <col min="4874" max="4874" width="9.28515625" style="21" customWidth="1"/>
    <col min="4875" max="4875" width="6.85546875" style="21" customWidth="1"/>
    <col min="4876" max="5100" width="9.140625" style="21"/>
    <col min="5101" max="5101" width="19.28515625" style="21" customWidth="1"/>
    <col min="5102" max="5102" width="9.7109375" style="21" customWidth="1"/>
    <col min="5103" max="5103" width="9.42578125" style="21" customWidth="1"/>
    <col min="5104" max="5104" width="8.7109375" style="21" customWidth="1"/>
    <col min="5105" max="5106" width="9.42578125" style="21" customWidth="1"/>
    <col min="5107" max="5107" width="7.7109375" style="21" customWidth="1"/>
    <col min="5108" max="5108" width="8.85546875" style="21" customWidth="1"/>
    <col min="5109" max="5109" width="8.7109375" style="21" customWidth="1"/>
    <col min="5110" max="5110" width="7.7109375" style="21" customWidth="1"/>
    <col min="5111" max="5112" width="8.140625" style="21" customWidth="1"/>
    <col min="5113" max="5113" width="6.42578125" style="21" customWidth="1"/>
    <col min="5114" max="5115" width="7.42578125" style="21" customWidth="1"/>
    <col min="5116" max="5116" width="6.28515625" style="21" customWidth="1"/>
    <col min="5117" max="5117" width="7.7109375" style="21" customWidth="1"/>
    <col min="5118" max="5118" width="7.28515625" style="21" customWidth="1"/>
    <col min="5119" max="5119" width="7.5703125" style="21" customWidth="1"/>
    <col min="5120" max="5120" width="8.28515625" style="21" customWidth="1"/>
    <col min="5121" max="5121" width="8.42578125" style="21" customWidth="1"/>
    <col min="5122" max="5122" width="7.28515625" style="21" customWidth="1"/>
    <col min="5123" max="5124" width="9.140625" style="21" customWidth="1"/>
    <col min="5125" max="5125" width="8" style="21" customWidth="1"/>
    <col min="5126" max="5127" width="9.140625" style="21" customWidth="1"/>
    <col min="5128" max="5128" width="8" style="21" customWidth="1"/>
    <col min="5129" max="5129" width="9" style="21" customWidth="1"/>
    <col min="5130" max="5130" width="9.28515625" style="21" customWidth="1"/>
    <col min="5131" max="5131" width="6.85546875" style="21" customWidth="1"/>
    <col min="5132" max="5356" width="9.140625" style="21"/>
    <col min="5357" max="5357" width="19.28515625" style="21" customWidth="1"/>
    <col min="5358" max="5358" width="9.7109375" style="21" customWidth="1"/>
    <col min="5359" max="5359" width="9.42578125" style="21" customWidth="1"/>
    <col min="5360" max="5360" width="8.7109375" style="21" customWidth="1"/>
    <col min="5361" max="5362" width="9.42578125" style="21" customWidth="1"/>
    <col min="5363" max="5363" width="7.7109375" style="21" customWidth="1"/>
    <col min="5364" max="5364" width="8.85546875" style="21" customWidth="1"/>
    <col min="5365" max="5365" width="8.7109375" style="21" customWidth="1"/>
    <col min="5366" max="5366" width="7.7109375" style="21" customWidth="1"/>
    <col min="5367" max="5368" width="8.140625" style="21" customWidth="1"/>
    <col min="5369" max="5369" width="6.42578125" style="21" customWidth="1"/>
    <col min="5370" max="5371" width="7.42578125" style="21" customWidth="1"/>
    <col min="5372" max="5372" width="6.28515625" style="21" customWidth="1"/>
    <col min="5373" max="5373" width="7.7109375" style="21" customWidth="1"/>
    <col min="5374" max="5374" width="7.28515625" style="21" customWidth="1"/>
    <col min="5375" max="5375" width="7.5703125" style="21" customWidth="1"/>
    <col min="5376" max="5376" width="8.28515625" style="21" customWidth="1"/>
    <col min="5377" max="5377" width="8.42578125" style="21" customWidth="1"/>
    <col min="5378" max="5378" width="7.28515625" style="21" customWidth="1"/>
    <col min="5379" max="5380" width="9.140625" style="21" customWidth="1"/>
    <col min="5381" max="5381" width="8" style="21" customWidth="1"/>
    <col min="5382" max="5383" width="9.140625" style="21" customWidth="1"/>
    <col min="5384" max="5384" width="8" style="21" customWidth="1"/>
    <col min="5385" max="5385" width="9" style="21" customWidth="1"/>
    <col min="5386" max="5386" width="9.28515625" style="21" customWidth="1"/>
    <col min="5387" max="5387" width="6.85546875" style="21" customWidth="1"/>
    <col min="5388" max="5612" width="9.140625" style="21"/>
    <col min="5613" max="5613" width="19.28515625" style="21" customWidth="1"/>
    <col min="5614" max="5614" width="9.7109375" style="21" customWidth="1"/>
    <col min="5615" max="5615" width="9.42578125" style="21" customWidth="1"/>
    <col min="5616" max="5616" width="8.7109375" style="21" customWidth="1"/>
    <col min="5617" max="5618" width="9.42578125" style="21" customWidth="1"/>
    <col min="5619" max="5619" width="7.7109375" style="21" customWidth="1"/>
    <col min="5620" max="5620" width="8.85546875" style="21" customWidth="1"/>
    <col min="5621" max="5621" width="8.7109375" style="21" customWidth="1"/>
    <col min="5622" max="5622" width="7.7109375" style="21" customWidth="1"/>
    <col min="5623" max="5624" width="8.140625" style="21" customWidth="1"/>
    <col min="5625" max="5625" width="6.42578125" style="21" customWidth="1"/>
    <col min="5626" max="5627" width="7.42578125" style="21" customWidth="1"/>
    <col min="5628" max="5628" width="6.28515625" style="21" customWidth="1"/>
    <col min="5629" max="5629" width="7.7109375" style="21" customWidth="1"/>
    <col min="5630" max="5630" width="7.28515625" style="21" customWidth="1"/>
    <col min="5631" max="5631" width="7.5703125" style="21" customWidth="1"/>
    <col min="5632" max="5632" width="8.28515625" style="21" customWidth="1"/>
    <col min="5633" max="5633" width="8.42578125" style="21" customWidth="1"/>
    <col min="5634" max="5634" width="7.28515625" style="21" customWidth="1"/>
    <col min="5635" max="5636" width="9.140625" style="21" customWidth="1"/>
    <col min="5637" max="5637" width="8" style="21" customWidth="1"/>
    <col min="5638" max="5639" width="9.140625" style="21" customWidth="1"/>
    <col min="5640" max="5640" width="8" style="21" customWidth="1"/>
    <col min="5641" max="5641" width="9" style="21" customWidth="1"/>
    <col min="5642" max="5642" width="9.28515625" style="21" customWidth="1"/>
    <col min="5643" max="5643" width="6.85546875" style="21" customWidth="1"/>
    <col min="5644" max="5868" width="9.140625" style="21"/>
    <col min="5869" max="5869" width="19.28515625" style="21" customWidth="1"/>
    <col min="5870" max="5870" width="9.7109375" style="21" customWidth="1"/>
    <col min="5871" max="5871" width="9.42578125" style="21" customWidth="1"/>
    <col min="5872" max="5872" width="8.7109375" style="21" customWidth="1"/>
    <col min="5873" max="5874" width="9.42578125" style="21" customWidth="1"/>
    <col min="5875" max="5875" width="7.7109375" style="21" customWidth="1"/>
    <col min="5876" max="5876" width="8.85546875" style="21" customWidth="1"/>
    <col min="5877" max="5877" width="8.7109375" style="21" customWidth="1"/>
    <col min="5878" max="5878" width="7.7109375" style="21" customWidth="1"/>
    <col min="5879" max="5880" width="8.140625" style="21" customWidth="1"/>
    <col min="5881" max="5881" width="6.42578125" style="21" customWidth="1"/>
    <col min="5882" max="5883" width="7.42578125" style="21" customWidth="1"/>
    <col min="5884" max="5884" width="6.28515625" style="21" customWidth="1"/>
    <col min="5885" max="5885" width="7.7109375" style="21" customWidth="1"/>
    <col min="5886" max="5886" width="7.28515625" style="21" customWidth="1"/>
    <col min="5887" max="5887" width="7.5703125" style="21" customWidth="1"/>
    <col min="5888" max="5888" width="8.28515625" style="21" customWidth="1"/>
    <col min="5889" max="5889" width="8.42578125" style="21" customWidth="1"/>
    <col min="5890" max="5890" width="7.28515625" style="21" customWidth="1"/>
    <col min="5891" max="5892" width="9.140625" style="21" customWidth="1"/>
    <col min="5893" max="5893" width="8" style="21" customWidth="1"/>
    <col min="5894" max="5895" width="9.140625" style="21" customWidth="1"/>
    <col min="5896" max="5896" width="8" style="21" customWidth="1"/>
    <col min="5897" max="5897" width="9" style="21" customWidth="1"/>
    <col min="5898" max="5898" width="9.28515625" style="21" customWidth="1"/>
    <col min="5899" max="5899" width="6.85546875" style="21" customWidth="1"/>
    <col min="5900" max="6124" width="9.140625" style="21"/>
    <col min="6125" max="6125" width="19.28515625" style="21" customWidth="1"/>
    <col min="6126" max="6126" width="9.7109375" style="21" customWidth="1"/>
    <col min="6127" max="6127" width="9.42578125" style="21" customWidth="1"/>
    <col min="6128" max="6128" width="8.7109375" style="21" customWidth="1"/>
    <col min="6129" max="6130" width="9.42578125" style="21" customWidth="1"/>
    <col min="6131" max="6131" width="7.7109375" style="21" customWidth="1"/>
    <col min="6132" max="6132" width="8.85546875" style="21" customWidth="1"/>
    <col min="6133" max="6133" width="8.7109375" style="21" customWidth="1"/>
    <col min="6134" max="6134" width="7.7109375" style="21" customWidth="1"/>
    <col min="6135" max="6136" width="8.140625" style="21" customWidth="1"/>
    <col min="6137" max="6137" width="6.42578125" style="21" customWidth="1"/>
    <col min="6138" max="6139" width="7.42578125" style="21" customWidth="1"/>
    <col min="6140" max="6140" width="6.28515625" style="21" customWidth="1"/>
    <col min="6141" max="6141" width="7.7109375" style="21" customWidth="1"/>
    <col min="6142" max="6142" width="7.28515625" style="21" customWidth="1"/>
    <col min="6143" max="6143" width="7.5703125" style="21" customWidth="1"/>
    <col min="6144" max="6144" width="8.28515625" style="21" customWidth="1"/>
    <col min="6145" max="6145" width="8.42578125" style="21" customWidth="1"/>
    <col min="6146" max="6146" width="7.28515625" style="21" customWidth="1"/>
    <col min="6147" max="6148" width="9.140625" style="21" customWidth="1"/>
    <col min="6149" max="6149" width="8" style="21" customWidth="1"/>
    <col min="6150" max="6151" width="9.140625" style="21" customWidth="1"/>
    <col min="6152" max="6152" width="8" style="21" customWidth="1"/>
    <col min="6153" max="6153" width="9" style="21" customWidth="1"/>
    <col min="6154" max="6154" width="9.28515625" style="21" customWidth="1"/>
    <col min="6155" max="6155" width="6.85546875" style="21" customWidth="1"/>
    <col min="6156" max="6380" width="9.140625" style="21"/>
    <col min="6381" max="6381" width="19.28515625" style="21" customWidth="1"/>
    <col min="6382" max="6382" width="9.7109375" style="21" customWidth="1"/>
    <col min="6383" max="6383" width="9.42578125" style="21" customWidth="1"/>
    <col min="6384" max="6384" width="8.7109375" style="21" customWidth="1"/>
    <col min="6385" max="6386" width="9.42578125" style="21" customWidth="1"/>
    <col min="6387" max="6387" width="7.7109375" style="21" customWidth="1"/>
    <col min="6388" max="6388" width="8.85546875" style="21" customWidth="1"/>
    <col min="6389" max="6389" width="8.7109375" style="21" customWidth="1"/>
    <col min="6390" max="6390" width="7.7109375" style="21" customWidth="1"/>
    <col min="6391" max="6392" width="8.140625" style="21" customWidth="1"/>
    <col min="6393" max="6393" width="6.42578125" style="21" customWidth="1"/>
    <col min="6394" max="6395" width="7.42578125" style="21" customWidth="1"/>
    <col min="6396" max="6396" width="6.28515625" style="21" customWidth="1"/>
    <col min="6397" max="6397" width="7.7109375" style="21" customWidth="1"/>
    <col min="6398" max="6398" width="7.28515625" style="21" customWidth="1"/>
    <col min="6399" max="6399" width="7.5703125" style="21" customWidth="1"/>
    <col min="6400" max="6400" width="8.28515625" style="21" customWidth="1"/>
    <col min="6401" max="6401" width="8.42578125" style="21" customWidth="1"/>
    <col min="6402" max="6402" width="7.28515625" style="21" customWidth="1"/>
    <col min="6403" max="6404" width="9.140625" style="21" customWidth="1"/>
    <col min="6405" max="6405" width="8" style="21" customWidth="1"/>
    <col min="6406" max="6407" width="9.140625" style="21" customWidth="1"/>
    <col min="6408" max="6408" width="8" style="21" customWidth="1"/>
    <col min="6409" max="6409" width="9" style="21" customWidth="1"/>
    <col min="6410" max="6410" width="9.28515625" style="21" customWidth="1"/>
    <col min="6411" max="6411" width="6.85546875" style="21" customWidth="1"/>
    <col min="6412" max="6636" width="9.140625" style="21"/>
    <col min="6637" max="6637" width="19.28515625" style="21" customWidth="1"/>
    <col min="6638" max="6638" width="9.7109375" style="21" customWidth="1"/>
    <col min="6639" max="6639" width="9.42578125" style="21" customWidth="1"/>
    <col min="6640" max="6640" width="8.7109375" style="21" customWidth="1"/>
    <col min="6641" max="6642" width="9.42578125" style="21" customWidth="1"/>
    <col min="6643" max="6643" width="7.7109375" style="21" customWidth="1"/>
    <col min="6644" max="6644" width="8.85546875" style="21" customWidth="1"/>
    <col min="6645" max="6645" width="8.7109375" style="21" customWidth="1"/>
    <col min="6646" max="6646" width="7.7109375" style="21" customWidth="1"/>
    <col min="6647" max="6648" width="8.140625" style="21" customWidth="1"/>
    <col min="6649" max="6649" width="6.42578125" style="21" customWidth="1"/>
    <col min="6650" max="6651" width="7.42578125" style="21" customWidth="1"/>
    <col min="6652" max="6652" width="6.28515625" style="21" customWidth="1"/>
    <col min="6653" max="6653" width="7.7109375" style="21" customWidth="1"/>
    <col min="6654" max="6654" width="7.28515625" style="21" customWidth="1"/>
    <col min="6655" max="6655" width="7.5703125" style="21" customWidth="1"/>
    <col min="6656" max="6656" width="8.28515625" style="21" customWidth="1"/>
    <col min="6657" max="6657" width="8.42578125" style="21" customWidth="1"/>
    <col min="6658" max="6658" width="7.28515625" style="21" customWidth="1"/>
    <col min="6659" max="6660" width="9.140625" style="21" customWidth="1"/>
    <col min="6661" max="6661" width="8" style="21" customWidth="1"/>
    <col min="6662" max="6663" width="9.140625" style="21" customWidth="1"/>
    <col min="6664" max="6664" width="8" style="21" customWidth="1"/>
    <col min="6665" max="6665" width="9" style="21" customWidth="1"/>
    <col min="6666" max="6666" width="9.28515625" style="21" customWidth="1"/>
    <col min="6667" max="6667" width="6.85546875" style="21" customWidth="1"/>
    <col min="6668" max="6892" width="9.140625" style="21"/>
    <col min="6893" max="6893" width="19.28515625" style="21" customWidth="1"/>
    <col min="6894" max="6894" width="9.7109375" style="21" customWidth="1"/>
    <col min="6895" max="6895" width="9.42578125" style="21" customWidth="1"/>
    <col min="6896" max="6896" width="8.7109375" style="21" customWidth="1"/>
    <col min="6897" max="6898" width="9.42578125" style="21" customWidth="1"/>
    <col min="6899" max="6899" width="7.7109375" style="21" customWidth="1"/>
    <col min="6900" max="6900" width="8.85546875" style="21" customWidth="1"/>
    <col min="6901" max="6901" width="8.7109375" style="21" customWidth="1"/>
    <col min="6902" max="6902" width="7.7109375" style="21" customWidth="1"/>
    <col min="6903" max="6904" width="8.140625" style="21" customWidth="1"/>
    <col min="6905" max="6905" width="6.42578125" style="21" customWidth="1"/>
    <col min="6906" max="6907" width="7.42578125" style="21" customWidth="1"/>
    <col min="6908" max="6908" width="6.28515625" style="21" customWidth="1"/>
    <col min="6909" max="6909" width="7.7109375" style="21" customWidth="1"/>
    <col min="6910" max="6910" width="7.28515625" style="21" customWidth="1"/>
    <col min="6911" max="6911" width="7.5703125" style="21" customWidth="1"/>
    <col min="6912" max="6912" width="8.28515625" style="21" customWidth="1"/>
    <col min="6913" max="6913" width="8.42578125" style="21" customWidth="1"/>
    <col min="6914" max="6914" width="7.28515625" style="21" customWidth="1"/>
    <col min="6915" max="6916" width="9.140625" style="21" customWidth="1"/>
    <col min="6917" max="6917" width="8" style="21" customWidth="1"/>
    <col min="6918" max="6919" width="9.140625" style="21" customWidth="1"/>
    <col min="6920" max="6920" width="8" style="21" customWidth="1"/>
    <col min="6921" max="6921" width="9" style="21" customWidth="1"/>
    <col min="6922" max="6922" width="9.28515625" style="21" customWidth="1"/>
    <col min="6923" max="6923" width="6.85546875" style="21" customWidth="1"/>
    <col min="6924" max="7148" width="9.140625" style="21"/>
    <col min="7149" max="7149" width="19.28515625" style="21" customWidth="1"/>
    <col min="7150" max="7150" width="9.7109375" style="21" customWidth="1"/>
    <col min="7151" max="7151" width="9.42578125" style="21" customWidth="1"/>
    <col min="7152" max="7152" width="8.7109375" style="21" customWidth="1"/>
    <col min="7153" max="7154" width="9.42578125" style="21" customWidth="1"/>
    <col min="7155" max="7155" width="7.7109375" style="21" customWidth="1"/>
    <col min="7156" max="7156" width="8.85546875" style="21" customWidth="1"/>
    <col min="7157" max="7157" width="8.7109375" style="21" customWidth="1"/>
    <col min="7158" max="7158" width="7.7109375" style="21" customWidth="1"/>
    <col min="7159" max="7160" width="8.140625" style="21" customWidth="1"/>
    <col min="7161" max="7161" width="6.42578125" style="21" customWidth="1"/>
    <col min="7162" max="7163" width="7.42578125" style="21" customWidth="1"/>
    <col min="7164" max="7164" width="6.28515625" style="21" customWidth="1"/>
    <col min="7165" max="7165" width="7.7109375" style="21" customWidth="1"/>
    <col min="7166" max="7166" width="7.28515625" style="21" customWidth="1"/>
    <col min="7167" max="7167" width="7.5703125" style="21" customWidth="1"/>
    <col min="7168" max="7168" width="8.28515625" style="21" customWidth="1"/>
    <col min="7169" max="7169" width="8.42578125" style="21" customWidth="1"/>
    <col min="7170" max="7170" width="7.28515625" style="21" customWidth="1"/>
    <col min="7171" max="7172" width="9.140625" style="21" customWidth="1"/>
    <col min="7173" max="7173" width="8" style="21" customWidth="1"/>
    <col min="7174" max="7175" width="9.140625" style="21" customWidth="1"/>
    <col min="7176" max="7176" width="8" style="21" customWidth="1"/>
    <col min="7177" max="7177" width="9" style="21" customWidth="1"/>
    <col min="7178" max="7178" width="9.28515625" style="21" customWidth="1"/>
    <col min="7179" max="7179" width="6.85546875" style="21" customWidth="1"/>
    <col min="7180" max="7404" width="9.140625" style="21"/>
    <col min="7405" max="7405" width="19.28515625" style="21" customWidth="1"/>
    <col min="7406" max="7406" width="9.7109375" style="21" customWidth="1"/>
    <col min="7407" max="7407" width="9.42578125" style="21" customWidth="1"/>
    <col min="7408" max="7408" width="8.7109375" style="21" customWidth="1"/>
    <col min="7409" max="7410" width="9.42578125" style="21" customWidth="1"/>
    <col min="7411" max="7411" width="7.7109375" style="21" customWidth="1"/>
    <col min="7412" max="7412" width="8.85546875" style="21" customWidth="1"/>
    <col min="7413" max="7413" width="8.7109375" style="21" customWidth="1"/>
    <col min="7414" max="7414" width="7.7109375" style="21" customWidth="1"/>
    <col min="7415" max="7416" width="8.140625" style="21" customWidth="1"/>
    <col min="7417" max="7417" width="6.42578125" style="21" customWidth="1"/>
    <col min="7418" max="7419" width="7.42578125" style="21" customWidth="1"/>
    <col min="7420" max="7420" width="6.28515625" style="21" customWidth="1"/>
    <col min="7421" max="7421" width="7.7109375" style="21" customWidth="1"/>
    <col min="7422" max="7422" width="7.28515625" style="21" customWidth="1"/>
    <col min="7423" max="7423" width="7.5703125" style="21" customWidth="1"/>
    <col min="7424" max="7424" width="8.28515625" style="21" customWidth="1"/>
    <col min="7425" max="7425" width="8.42578125" style="21" customWidth="1"/>
    <col min="7426" max="7426" width="7.28515625" style="21" customWidth="1"/>
    <col min="7427" max="7428" width="9.140625" style="21" customWidth="1"/>
    <col min="7429" max="7429" width="8" style="21" customWidth="1"/>
    <col min="7430" max="7431" width="9.140625" style="21" customWidth="1"/>
    <col min="7432" max="7432" width="8" style="21" customWidth="1"/>
    <col min="7433" max="7433" width="9" style="21" customWidth="1"/>
    <col min="7434" max="7434" width="9.28515625" style="21" customWidth="1"/>
    <col min="7435" max="7435" width="6.85546875" style="21" customWidth="1"/>
    <col min="7436" max="7660" width="9.140625" style="21"/>
    <col min="7661" max="7661" width="19.28515625" style="21" customWidth="1"/>
    <col min="7662" max="7662" width="9.7109375" style="21" customWidth="1"/>
    <col min="7663" max="7663" width="9.42578125" style="21" customWidth="1"/>
    <col min="7664" max="7664" width="8.7109375" style="21" customWidth="1"/>
    <col min="7665" max="7666" width="9.42578125" style="21" customWidth="1"/>
    <col min="7667" max="7667" width="7.7109375" style="21" customWidth="1"/>
    <col min="7668" max="7668" width="8.85546875" style="21" customWidth="1"/>
    <col min="7669" max="7669" width="8.7109375" style="21" customWidth="1"/>
    <col min="7670" max="7670" width="7.7109375" style="21" customWidth="1"/>
    <col min="7671" max="7672" width="8.140625" style="21" customWidth="1"/>
    <col min="7673" max="7673" width="6.42578125" style="21" customWidth="1"/>
    <col min="7674" max="7675" width="7.42578125" style="21" customWidth="1"/>
    <col min="7676" max="7676" width="6.28515625" style="21" customWidth="1"/>
    <col min="7677" max="7677" width="7.7109375" style="21" customWidth="1"/>
    <col min="7678" max="7678" width="7.28515625" style="21" customWidth="1"/>
    <col min="7679" max="7679" width="7.5703125" style="21" customWidth="1"/>
    <col min="7680" max="7680" width="8.28515625" style="21" customWidth="1"/>
    <col min="7681" max="7681" width="8.42578125" style="21" customWidth="1"/>
    <col min="7682" max="7682" width="7.28515625" style="21" customWidth="1"/>
    <col min="7683" max="7684" width="9.140625" style="21" customWidth="1"/>
    <col min="7685" max="7685" width="8" style="21" customWidth="1"/>
    <col min="7686" max="7687" width="9.140625" style="21" customWidth="1"/>
    <col min="7688" max="7688" width="8" style="21" customWidth="1"/>
    <col min="7689" max="7689" width="9" style="21" customWidth="1"/>
    <col min="7690" max="7690" width="9.28515625" style="21" customWidth="1"/>
    <col min="7691" max="7691" width="6.85546875" style="21" customWidth="1"/>
    <col min="7692" max="7916" width="9.140625" style="21"/>
    <col min="7917" max="7917" width="19.28515625" style="21" customWidth="1"/>
    <col min="7918" max="7918" width="9.7109375" style="21" customWidth="1"/>
    <col min="7919" max="7919" width="9.42578125" style="21" customWidth="1"/>
    <col min="7920" max="7920" width="8.7109375" style="21" customWidth="1"/>
    <col min="7921" max="7922" width="9.42578125" style="21" customWidth="1"/>
    <col min="7923" max="7923" width="7.7109375" style="21" customWidth="1"/>
    <col min="7924" max="7924" width="8.85546875" style="21" customWidth="1"/>
    <col min="7925" max="7925" width="8.7109375" style="21" customWidth="1"/>
    <col min="7926" max="7926" width="7.7109375" style="21" customWidth="1"/>
    <col min="7927" max="7928" width="8.140625" style="21" customWidth="1"/>
    <col min="7929" max="7929" width="6.42578125" style="21" customWidth="1"/>
    <col min="7930" max="7931" width="7.42578125" style="21" customWidth="1"/>
    <col min="7932" max="7932" width="6.28515625" style="21" customWidth="1"/>
    <col min="7933" max="7933" width="7.7109375" style="21" customWidth="1"/>
    <col min="7934" max="7934" width="7.28515625" style="21" customWidth="1"/>
    <col min="7935" max="7935" width="7.5703125" style="21" customWidth="1"/>
    <col min="7936" max="7936" width="8.28515625" style="21" customWidth="1"/>
    <col min="7937" max="7937" width="8.42578125" style="21" customWidth="1"/>
    <col min="7938" max="7938" width="7.28515625" style="21" customWidth="1"/>
    <col min="7939" max="7940" width="9.140625" style="21" customWidth="1"/>
    <col min="7941" max="7941" width="8" style="21" customWidth="1"/>
    <col min="7942" max="7943" width="9.140625" style="21" customWidth="1"/>
    <col min="7944" max="7944" width="8" style="21" customWidth="1"/>
    <col min="7945" max="7945" width="9" style="21" customWidth="1"/>
    <col min="7946" max="7946" width="9.28515625" style="21" customWidth="1"/>
    <col min="7947" max="7947" width="6.85546875" style="21" customWidth="1"/>
    <col min="7948" max="8172" width="9.140625" style="21"/>
    <col min="8173" max="8173" width="19.28515625" style="21" customWidth="1"/>
    <col min="8174" max="8174" width="9.7109375" style="21" customWidth="1"/>
    <col min="8175" max="8175" width="9.42578125" style="21" customWidth="1"/>
    <col min="8176" max="8176" width="8.7109375" style="21" customWidth="1"/>
    <col min="8177" max="8178" width="9.42578125" style="21" customWidth="1"/>
    <col min="8179" max="8179" width="7.7109375" style="21" customWidth="1"/>
    <col min="8180" max="8180" width="8.85546875" style="21" customWidth="1"/>
    <col min="8181" max="8181" width="8.7109375" style="21" customWidth="1"/>
    <col min="8182" max="8182" width="7.7109375" style="21" customWidth="1"/>
    <col min="8183" max="8184" width="8.140625" style="21" customWidth="1"/>
    <col min="8185" max="8185" width="6.42578125" style="21" customWidth="1"/>
    <col min="8186" max="8187" width="7.42578125" style="21" customWidth="1"/>
    <col min="8188" max="8188" width="6.28515625" style="21" customWidth="1"/>
    <col min="8189" max="8189" width="7.7109375" style="21" customWidth="1"/>
    <col min="8190" max="8190" width="7.28515625" style="21" customWidth="1"/>
    <col min="8191" max="8191" width="7.5703125" style="21" customWidth="1"/>
    <col min="8192" max="8192" width="8.28515625" style="21" customWidth="1"/>
    <col min="8193" max="8193" width="8.42578125" style="21" customWidth="1"/>
    <col min="8194" max="8194" width="7.28515625" style="21" customWidth="1"/>
    <col min="8195" max="8196" width="9.140625" style="21" customWidth="1"/>
    <col min="8197" max="8197" width="8" style="21" customWidth="1"/>
    <col min="8198" max="8199" width="9.140625" style="21" customWidth="1"/>
    <col min="8200" max="8200" width="8" style="21" customWidth="1"/>
    <col min="8201" max="8201" width="9" style="21" customWidth="1"/>
    <col min="8202" max="8202" width="9.28515625" style="21" customWidth="1"/>
    <col min="8203" max="8203" width="6.85546875" style="21" customWidth="1"/>
    <col min="8204" max="8428" width="9.140625" style="21"/>
    <col min="8429" max="8429" width="19.28515625" style="21" customWidth="1"/>
    <col min="8430" max="8430" width="9.7109375" style="21" customWidth="1"/>
    <col min="8431" max="8431" width="9.42578125" style="21" customWidth="1"/>
    <col min="8432" max="8432" width="8.7109375" style="21" customWidth="1"/>
    <col min="8433" max="8434" width="9.42578125" style="21" customWidth="1"/>
    <col min="8435" max="8435" width="7.7109375" style="21" customWidth="1"/>
    <col min="8436" max="8436" width="8.85546875" style="21" customWidth="1"/>
    <col min="8437" max="8437" width="8.7109375" style="21" customWidth="1"/>
    <col min="8438" max="8438" width="7.7109375" style="21" customWidth="1"/>
    <col min="8439" max="8440" width="8.140625" style="21" customWidth="1"/>
    <col min="8441" max="8441" width="6.42578125" style="21" customWidth="1"/>
    <col min="8442" max="8443" width="7.42578125" style="21" customWidth="1"/>
    <col min="8444" max="8444" width="6.28515625" style="21" customWidth="1"/>
    <col min="8445" max="8445" width="7.7109375" style="21" customWidth="1"/>
    <col min="8446" max="8446" width="7.28515625" style="21" customWidth="1"/>
    <col min="8447" max="8447" width="7.5703125" style="21" customWidth="1"/>
    <col min="8448" max="8448" width="8.28515625" style="21" customWidth="1"/>
    <col min="8449" max="8449" width="8.42578125" style="21" customWidth="1"/>
    <col min="8450" max="8450" width="7.28515625" style="21" customWidth="1"/>
    <col min="8451" max="8452" width="9.140625" style="21" customWidth="1"/>
    <col min="8453" max="8453" width="8" style="21" customWidth="1"/>
    <col min="8454" max="8455" width="9.140625" style="21" customWidth="1"/>
    <col min="8456" max="8456" width="8" style="21" customWidth="1"/>
    <col min="8457" max="8457" width="9" style="21" customWidth="1"/>
    <col min="8458" max="8458" width="9.28515625" style="21" customWidth="1"/>
    <col min="8459" max="8459" width="6.85546875" style="21" customWidth="1"/>
    <col min="8460" max="8684" width="9.140625" style="21"/>
    <col min="8685" max="8685" width="19.28515625" style="21" customWidth="1"/>
    <col min="8686" max="8686" width="9.7109375" style="21" customWidth="1"/>
    <col min="8687" max="8687" width="9.42578125" style="21" customWidth="1"/>
    <col min="8688" max="8688" width="8.7109375" style="21" customWidth="1"/>
    <col min="8689" max="8690" width="9.42578125" style="21" customWidth="1"/>
    <col min="8691" max="8691" width="7.7109375" style="21" customWidth="1"/>
    <col min="8692" max="8692" width="8.85546875" style="21" customWidth="1"/>
    <col min="8693" max="8693" width="8.7109375" style="21" customWidth="1"/>
    <col min="8694" max="8694" width="7.7109375" style="21" customWidth="1"/>
    <col min="8695" max="8696" width="8.140625" style="21" customWidth="1"/>
    <col min="8697" max="8697" width="6.42578125" style="21" customWidth="1"/>
    <col min="8698" max="8699" width="7.42578125" style="21" customWidth="1"/>
    <col min="8700" max="8700" width="6.28515625" style="21" customWidth="1"/>
    <col min="8701" max="8701" width="7.7109375" style="21" customWidth="1"/>
    <col min="8702" max="8702" width="7.28515625" style="21" customWidth="1"/>
    <col min="8703" max="8703" width="7.5703125" style="21" customWidth="1"/>
    <col min="8704" max="8704" width="8.28515625" style="21" customWidth="1"/>
    <col min="8705" max="8705" width="8.42578125" style="21" customWidth="1"/>
    <col min="8706" max="8706" width="7.28515625" style="21" customWidth="1"/>
    <col min="8707" max="8708" width="9.140625" style="21" customWidth="1"/>
    <col min="8709" max="8709" width="8" style="21" customWidth="1"/>
    <col min="8710" max="8711" width="9.140625" style="21" customWidth="1"/>
    <col min="8712" max="8712" width="8" style="21" customWidth="1"/>
    <col min="8713" max="8713" width="9" style="21" customWidth="1"/>
    <col min="8714" max="8714" width="9.28515625" style="21" customWidth="1"/>
    <col min="8715" max="8715" width="6.85546875" style="21" customWidth="1"/>
    <col min="8716" max="8940" width="9.140625" style="21"/>
    <col min="8941" max="8941" width="19.28515625" style="21" customWidth="1"/>
    <col min="8942" max="8942" width="9.7109375" style="21" customWidth="1"/>
    <col min="8943" max="8943" width="9.42578125" style="21" customWidth="1"/>
    <col min="8944" max="8944" width="8.7109375" style="21" customWidth="1"/>
    <col min="8945" max="8946" width="9.42578125" style="21" customWidth="1"/>
    <col min="8947" max="8947" width="7.7109375" style="21" customWidth="1"/>
    <col min="8948" max="8948" width="8.85546875" style="21" customWidth="1"/>
    <col min="8949" max="8949" width="8.7109375" style="21" customWidth="1"/>
    <col min="8950" max="8950" width="7.7109375" style="21" customWidth="1"/>
    <col min="8951" max="8952" width="8.140625" style="21" customWidth="1"/>
    <col min="8953" max="8953" width="6.42578125" style="21" customWidth="1"/>
    <col min="8954" max="8955" width="7.42578125" style="21" customWidth="1"/>
    <col min="8956" max="8956" width="6.28515625" style="21" customWidth="1"/>
    <col min="8957" max="8957" width="7.7109375" style="21" customWidth="1"/>
    <col min="8958" max="8958" width="7.28515625" style="21" customWidth="1"/>
    <col min="8959" max="8959" width="7.5703125" style="21" customWidth="1"/>
    <col min="8960" max="8960" width="8.28515625" style="21" customWidth="1"/>
    <col min="8961" max="8961" width="8.42578125" style="21" customWidth="1"/>
    <col min="8962" max="8962" width="7.28515625" style="21" customWidth="1"/>
    <col min="8963" max="8964" width="9.140625" style="21" customWidth="1"/>
    <col min="8965" max="8965" width="8" style="21" customWidth="1"/>
    <col min="8966" max="8967" width="9.140625" style="21" customWidth="1"/>
    <col min="8968" max="8968" width="8" style="21" customWidth="1"/>
    <col min="8969" max="8969" width="9" style="21" customWidth="1"/>
    <col min="8970" max="8970" width="9.28515625" style="21" customWidth="1"/>
    <col min="8971" max="8971" width="6.85546875" style="21" customWidth="1"/>
    <col min="8972" max="9196" width="9.140625" style="21"/>
    <col min="9197" max="9197" width="19.28515625" style="21" customWidth="1"/>
    <col min="9198" max="9198" width="9.7109375" style="21" customWidth="1"/>
    <col min="9199" max="9199" width="9.42578125" style="21" customWidth="1"/>
    <col min="9200" max="9200" width="8.7109375" style="21" customWidth="1"/>
    <col min="9201" max="9202" width="9.42578125" style="21" customWidth="1"/>
    <col min="9203" max="9203" width="7.7109375" style="21" customWidth="1"/>
    <col min="9204" max="9204" width="8.85546875" style="21" customWidth="1"/>
    <col min="9205" max="9205" width="8.7109375" style="21" customWidth="1"/>
    <col min="9206" max="9206" width="7.7109375" style="21" customWidth="1"/>
    <col min="9207" max="9208" width="8.140625" style="21" customWidth="1"/>
    <col min="9209" max="9209" width="6.42578125" style="21" customWidth="1"/>
    <col min="9210" max="9211" width="7.42578125" style="21" customWidth="1"/>
    <col min="9212" max="9212" width="6.28515625" style="21" customWidth="1"/>
    <col min="9213" max="9213" width="7.7109375" style="21" customWidth="1"/>
    <col min="9214" max="9214" width="7.28515625" style="21" customWidth="1"/>
    <col min="9215" max="9215" width="7.5703125" style="21" customWidth="1"/>
    <col min="9216" max="9216" width="8.28515625" style="21" customWidth="1"/>
    <col min="9217" max="9217" width="8.42578125" style="21" customWidth="1"/>
    <col min="9218" max="9218" width="7.28515625" style="21" customWidth="1"/>
    <col min="9219" max="9220" width="9.140625" style="21" customWidth="1"/>
    <col min="9221" max="9221" width="8" style="21" customWidth="1"/>
    <col min="9222" max="9223" width="9.140625" style="21" customWidth="1"/>
    <col min="9224" max="9224" width="8" style="21" customWidth="1"/>
    <col min="9225" max="9225" width="9" style="21" customWidth="1"/>
    <col min="9226" max="9226" width="9.28515625" style="21" customWidth="1"/>
    <col min="9227" max="9227" width="6.85546875" style="21" customWidth="1"/>
    <col min="9228" max="9452" width="9.140625" style="21"/>
    <col min="9453" max="9453" width="19.28515625" style="21" customWidth="1"/>
    <col min="9454" max="9454" width="9.7109375" style="21" customWidth="1"/>
    <col min="9455" max="9455" width="9.42578125" style="21" customWidth="1"/>
    <col min="9456" max="9456" width="8.7109375" style="21" customWidth="1"/>
    <col min="9457" max="9458" width="9.42578125" style="21" customWidth="1"/>
    <col min="9459" max="9459" width="7.7109375" style="21" customWidth="1"/>
    <col min="9460" max="9460" width="8.85546875" style="21" customWidth="1"/>
    <col min="9461" max="9461" width="8.7109375" style="21" customWidth="1"/>
    <col min="9462" max="9462" width="7.7109375" style="21" customWidth="1"/>
    <col min="9463" max="9464" width="8.140625" style="21" customWidth="1"/>
    <col min="9465" max="9465" width="6.42578125" style="21" customWidth="1"/>
    <col min="9466" max="9467" width="7.42578125" style="21" customWidth="1"/>
    <col min="9468" max="9468" width="6.28515625" style="21" customWidth="1"/>
    <col min="9469" max="9469" width="7.7109375" style="21" customWidth="1"/>
    <col min="9470" max="9470" width="7.28515625" style="21" customWidth="1"/>
    <col min="9471" max="9471" width="7.5703125" style="21" customWidth="1"/>
    <col min="9472" max="9472" width="8.28515625" style="21" customWidth="1"/>
    <col min="9473" max="9473" width="8.42578125" style="21" customWidth="1"/>
    <col min="9474" max="9474" width="7.28515625" style="21" customWidth="1"/>
    <col min="9475" max="9476" width="9.140625" style="21" customWidth="1"/>
    <col min="9477" max="9477" width="8" style="21" customWidth="1"/>
    <col min="9478" max="9479" width="9.140625" style="21" customWidth="1"/>
    <col min="9480" max="9480" width="8" style="21" customWidth="1"/>
    <col min="9481" max="9481" width="9" style="21" customWidth="1"/>
    <col min="9482" max="9482" width="9.28515625" style="21" customWidth="1"/>
    <col min="9483" max="9483" width="6.85546875" style="21" customWidth="1"/>
    <col min="9484" max="9708" width="9.140625" style="21"/>
    <col min="9709" max="9709" width="19.28515625" style="21" customWidth="1"/>
    <col min="9710" max="9710" width="9.7109375" style="21" customWidth="1"/>
    <col min="9711" max="9711" width="9.42578125" style="21" customWidth="1"/>
    <col min="9712" max="9712" width="8.7109375" style="21" customWidth="1"/>
    <col min="9713" max="9714" width="9.42578125" style="21" customWidth="1"/>
    <col min="9715" max="9715" width="7.7109375" style="21" customWidth="1"/>
    <col min="9716" max="9716" width="8.85546875" style="21" customWidth="1"/>
    <col min="9717" max="9717" width="8.7109375" style="21" customWidth="1"/>
    <col min="9718" max="9718" width="7.7109375" style="21" customWidth="1"/>
    <col min="9719" max="9720" width="8.140625" style="21" customWidth="1"/>
    <col min="9721" max="9721" width="6.42578125" style="21" customWidth="1"/>
    <col min="9722" max="9723" width="7.42578125" style="21" customWidth="1"/>
    <col min="9724" max="9724" width="6.28515625" style="21" customWidth="1"/>
    <col min="9725" max="9725" width="7.7109375" style="21" customWidth="1"/>
    <col min="9726" max="9726" width="7.28515625" style="21" customWidth="1"/>
    <col min="9727" max="9727" width="7.5703125" style="21" customWidth="1"/>
    <col min="9728" max="9728" width="8.28515625" style="21" customWidth="1"/>
    <col min="9729" max="9729" width="8.42578125" style="21" customWidth="1"/>
    <col min="9730" max="9730" width="7.28515625" style="21" customWidth="1"/>
    <col min="9731" max="9732" width="9.140625" style="21" customWidth="1"/>
    <col min="9733" max="9733" width="8" style="21" customWidth="1"/>
    <col min="9734" max="9735" width="9.140625" style="21" customWidth="1"/>
    <col min="9736" max="9736" width="8" style="21" customWidth="1"/>
    <col min="9737" max="9737" width="9" style="21" customWidth="1"/>
    <col min="9738" max="9738" width="9.28515625" style="21" customWidth="1"/>
    <col min="9739" max="9739" width="6.85546875" style="21" customWidth="1"/>
    <col min="9740" max="9964" width="9.140625" style="21"/>
    <col min="9965" max="9965" width="19.28515625" style="21" customWidth="1"/>
    <col min="9966" max="9966" width="9.7109375" style="21" customWidth="1"/>
    <col min="9967" max="9967" width="9.42578125" style="21" customWidth="1"/>
    <col min="9968" max="9968" width="8.7109375" style="21" customWidth="1"/>
    <col min="9969" max="9970" width="9.42578125" style="21" customWidth="1"/>
    <col min="9971" max="9971" width="7.7109375" style="21" customWidth="1"/>
    <col min="9972" max="9972" width="8.85546875" style="21" customWidth="1"/>
    <col min="9973" max="9973" width="8.7109375" style="21" customWidth="1"/>
    <col min="9974" max="9974" width="7.7109375" style="21" customWidth="1"/>
    <col min="9975" max="9976" width="8.140625" style="21" customWidth="1"/>
    <col min="9977" max="9977" width="6.42578125" style="21" customWidth="1"/>
    <col min="9978" max="9979" width="7.42578125" style="21" customWidth="1"/>
    <col min="9980" max="9980" width="6.28515625" style="21" customWidth="1"/>
    <col min="9981" max="9981" width="7.7109375" style="21" customWidth="1"/>
    <col min="9982" max="9982" width="7.28515625" style="21" customWidth="1"/>
    <col min="9983" max="9983" width="7.5703125" style="21" customWidth="1"/>
    <col min="9984" max="9984" width="8.28515625" style="21" customWidth="1"/>
    <col min="9985" max="9985" width="8.42578125" style="21" customWidth="1"/>
    <col min="9986" max="9986" width="7.28515625" style="21" customWidth="1"/>
    <col min="9987" max="9988" width="9.140625" style="21" customWidth="1"/>
    <col min="9989" max="9989" width="8" style="21" customWidth="1"/>
    <col min="9990" max="9991" width="9.140625" style="21" customWidth="1"/>
    <col min="9992" max="9992" width="8" style="21" customWidth="1"/>
    <col min="9993" max="9993" width="9" style="21" customWidth="1"/>
    <col min="9994" max="9994" width="9.28515625" style="21" customWidth="1"/>
    <col min="9995" max="9995" width="6.85546875" style="21" customWidth="1"/>
    <col min="9996" max="10220" width="9.140625" style="21"/>
    <col min="10221" max="10221" width="19.28515625" style="21" customWidth="1"/>
    <col min="10222" max="10222" width="9.7109375" style="21" customWidth="1"/>
    <col min="10223" max="10223" width="9.42578125" style="21" customWidth="1"/>
    <col min="10224" max="10224" width="8.7109375" style="21" customWidth="1"/>
    <col min="10225" max="10226" width="9.42578125" style="21" customWidth="1"/>
    <col min="10227" max="10227" width="7.7109375" style="21" customWidth="1"/>
    <col min="10228" max="10228" width="8.85546875" style="21" customWidth="1"/>
    <col min="10229" max="10229" width="8.7109375" style="21" customWidth="1"/>
    <col min="10230" max="10230" width="7.7109375" style="21" customWidth="1"/>
    <col min="10231" max="10232" width="8.140625" style="21" customWidth="1"/>
    <col min="10233" max="10233" width="6.42578125" style="21" customWidth="1"/>
    <col min="10234" max="10235" width="7.42578125" style="21" customWidth="1"/>
    <col min="10236" max="10236" width="6.28515625" style="21" customWidth="1"/>
    <col min="10237" max="10237" width="7.7109375" style="21" customWidth="1"/>
    <col min="10238" max="10238" width="7.28515625" style="21" customWidth="1"/>
    <col min="10239" max="10239" width="7.5703125" style="21" customWidth="1"/>
    <col min="10240" max="10240" width="8.28515625" style="21" customWidth="1"/>
    <col min="10241" max="10241" width="8.42578125" style="21" customWidth="1"/>
    <col min="10242" max="10242" width="7.28515625" style="21" customWidth="1"/>
    <col min="10243" max="10244" width="9.140625" style="21" customWidth="1"/>
    <col min="10245" max="10245" width="8" style="21" customWidth="1"/>
    <col min="10246" max="10247" width="9.140625" style="21" customWidth="1"/>
    <col min="10248" max="10248" width="8" style="21" customWidth="1"/>
    <col min="10249" max="10249" width="9" style="21" customWidth="1"/>
    <col min="10250" max="10250" width="9.28515625" style="21" customWidth="1"/>
    <col min="10251" max="10251" width="6.85546875" style="21" customWidth="1"/>
    <col min="10252" max="10476" width="9.140625" style="21"/>
    <col min="10477" max="10477" width="19.28515625" style="21" customWidth="1"/>
    <col min="10478" max="10478" width="9.7109375" style="21" customWidth="1"/>
    <col min="10479" max="10479" width="9.42578125" style="21" customWidth="1"/>
    <col min="10480" max="10480" width="8.7109375" style="21" customWidth="1"/>
    <col min="10481" max="10482" width="9.42578125" style="21" customWidth="1"/>
    <col min="10483" max="10483" width="7.7109375" style="21" customWidth="1"/>
    <col min="10484" max="10484" width="8.85546875" style="21" customWidth="1"/>
    <col min="10485" max="10485" width="8.7109375" style="21" customWidth="1"/>
    <col min="10486" max="10486" width="7.7109375" style="21" customWidth="1"/>
    <col min="10487" max="10488" width="8.140625" style="21" customWidth="1"/>
    <col min="10489" max="10489" width="6.42578125" style="21" customWidth="1"/>
    <col min="10490" max="10491" width="7.42578125" style="21" customWidth="1"/>
    <col min="10492" max="10492" width="6.28515625" style="21" customWidth="1"/>
    <col min="10493" max="10493" width="7.7109375" style="21" customWidth="1"/>
    <col min="10494" max="10494" width="7.28515625" style="21" customWidth="1"/>
    <col min="10495" max="10495" width="7.5703125" style="21" customWidth="1"/>
    <col min="10496" max="10496" width="8.28515625" style="21" customWidth="1"/>
    <col min="10497" max="10497" width="8.42578125" style="21" customWidth="1"/>
    <col min="10498" max="10498" width="7.28515625" style="21" customWidth="1"/>
    <col min="10499" max="10500" width="9.140625" style="21" customWidth="1"/>
    <col min="10501" max="10501" width="8" style="21" customWidth="1"/>
    <col min="10502" max="10503" width="9.140625" style="21" customWidth="1"/>
    <col min="10504" max="10504" width="8" style="21" customWidth="1"/>
    <col min="10505" max="10505" width="9" style="21" customWidth="1"/>
    <col min="10506" max="10506" width="9.28515625" style="21" customWidth="1"/>
    <col min="10507" max="10507" width="6.85546875" style="21" customWidth="1"/>
    <col min="10508" max="10732" width="9.140625" style="21"/>
    <col min="10733" max="10733" width="19.28515625" style="21" customWidth="1"/>
    <col min="10734" max="10734" width="9.7109375" style="21" customWidth="1"/>
    <col min="10735" max="10735" width="9.42578125" style="21" customWidth="1"/>
    <col min="10736" max="10736" width="8.7109375" style="21" customWidth="1"/>
    <col min="10737" max="10738" width="9.42578125" style="21" customWidth="1"/>
    <col min="10739" max="10739" width="7.7109375" style="21" customWidth="1"/>
    <col min="10740" max="10740" width="8.85546875" style="21" customWidth="1"/>
    <col min="10741" max="10741" width="8.7109375" style="21" customWidth="1"/>
    <col min="10742" max="10742" width="7.7109375" style="21" customWidth="1"/>
    <col min="10743" max="10744" width="8.140625" style="21" customWidth="1"/>
    <col min="10745" max="10745" width="6.42578125" style="21" customWidth="1"/>
    <col min="10746" max="10747" width="7.42578125" style="21" customWidth="1"/>
    <col min="10748" max="10748" width="6.28515625" style="21" customWidth="1"/>
    <col min="10749" max="10749" width="7.7109375" style="21" customWidth="1"/>
    <col min="10750" max="10750" width="7.28515625" style="21" customWidth="1"/>
    <col min="10751" max="10751" width="7.5703125" style="21" customWidth="1"/>
    <col min="10752" max="10752" width="8.28515625" style="21" customWidth="1"/>
    <col min="10753" max="10753" width="8.42578125" style="21" customWidth="1"/>
    <col min="10754" max="10754" width="7.28515625" style="21" customWidth="1"/>
    <col min="10755" max="10756" width="9.140625" style="21" customWidth="1"/>
    <col min="10757" max="10757" width="8" style="21" customWidth="1"/>
    <col min="10758" max="10759" width="9.140625" style="21" customWidth="1"/>
    <col min="10760" max="10760" width="8" style="21" customWidth="1"/>
    <col min="10761" max="10761" width="9" style="21" customWidth="1"/>
    <col min="10762" max="10762" width="9.28515625" style="21" customWidth="1"/>
    <col min="10763" max="10763" width="6.85546875" style="21" customWidth="1"/>
    <col min="10764" max="10988" width="9.140625" style="21"/>
    <col min="10989" max="10989" width="19.28515625" style="21" customWidth="1"/>
    <col min="10990" max="10990" width="9.7109375" style="21" customWidth="1"/>
    <col min="10991" max="10991" width="9.42578125" style="21" customWidth="1"/>
    <col min="10992" max="10992" width="8.7109375" style="21" customWidth="1"/>
    <col min="10993" max="10994" width="9.42578125" style="21" customWidth="1"/>
    <col min="10995" max="10995" width="7.7109375" style="21" customWidth="1"/>
    <col min="10996" max="10996" width="8.85546875" style="21" customWidth="1"/>
    <col min="10997" max="10997" width="8.7109375" style="21" customWidth="1"/>
    <col min="10998" max="10998" width="7.7109375" style="21" customWidth="1"/>
    <col min="10999" max="11000" width="8.140625" style="21" customWidth="1"/>
    <col min="11001" max="11001" width="6.42578125" style="21" customWidth="1"/>
    <col min="11002" max="11003" width="7.42578125" style="21" customWidth="1"/>
    <col min="11004" max="11004" width="6.28515625" style="21" customWidth="1"/>
    <col min="11005" max="11005" width="7.7109375" style="21" customWidth="1"/>
    <col min="11006" max="11006" width="7.28515625" style="21" customWidth="1"/>
    <col min="11007" max="11007" width="7.5703125" style="21" customWidth="1"/>
    <col min="11008" max="11008" width="8.28515625" style="21" customWidth="1"/>
    <col min="11009" max="11009" width="8.42578125" style="21" customWidth="1"/>
    <col min="11010" max="11010" width="7.28515625" style="21" customWidth="1"/>
    <col min="11011" max="11012" width="9.140625" style="21" customWidth="1"/>
    <col min="11013" max="11013" width="8" style="21" customWidth="1"/>
    <col min="11014" max="11015" width="9.140625" style="21" customWidth="1"/>
    <col min="11016" max="11016" width="8" style="21" customWidth="1"/>
    <col min="11017" max="11017" width="9" style="21" customWidth="1"/>
    <col min="11018" max="11018" width="9.28515625" style="21" customWidth="1"/>
    <col min="11019" max="11019" width="6.85546875" style="21" customWidth="1"/>
    <col min="11020" max="11244" width="9.140625" style="21"/>
    <col min="11245" max="11245" width="19.28515625" style="21" customWidth="1"/>
    <col min="11246" max="11246" width="9.7109375" style="21" customWidth="1"/>
    <col min="11247" max="11247" width="9.42578125" style="21" customWidth="1"/>
    <col min="11248" max="11248" width="8.7109375" style="21" customWidth="1"/>
    <col min="11249" max="11250" width="9.42578125" style="21" customWidth="1"/>
    <col min="11251" max="11251" width="7.7109375" style="21" customWidth="1"/>
    <col min="11252" max="11252" width="8.85546875" style="21" customWidth="1"/>
    <col min="11253" max="11253" width="8.7109375" style="21" customWidth="1"/>
    <col min="11254" max="11254" width="7.7109375" style="21" customWidth="1"/>
    <col min="11255" max="11256" width="8.140625" style="21" customWidth="1"/>
    <col min="11257" max="11257" width="6.42578125" style="21" customWidth="1"/>
    <col min="11258" max="11259" width="7.42578125" style="21" customWidth="1"/>
    <col min="11260" max="11260" width="6.28515625" style="21" customWidth="1"/>
    <col min="11261" max="11261" width="7.7109375" style="21" customWidth="1"/>
    <col min="11262" max="11262" width="7.28515625" style="21" customWidth="1"/>
    <col min="11263" max="11263" width="7.5703125" style="21" customWidth="1"/>
    <col min="11264" max="11264" width="8.28515625" style="21" customWidth="1"/>
    <col min="11265" max="11265" width="8.42578125" style="21" customWidth="1"/>
    <col min="11266" max="11266" width="7.28515625" style="21" customWidth="1"/>
    <col min="11267" max="11268" width="9.140625" style="21" customWidth="1"/>
    <col min="11269" max="11269" width="8" style="21" customWidth="1"/>
    <col min="11270" max="11271" width="9.140625" style="21" customWidth="1"/>
    <col min="11272" max="11272" width="8" style="21" customWidth="1"/>
    <col min="11273" max="11273" width="9" style="21" customWidth="1"/>
    <col min="11274" max="11274" width="9.28515625" style="21" customWidth="1"/>
    <col min="11275" max="11275" width="6.85546875" style="21" customWidth="1"/>
    <col min="11276" max="11500" width="9.140625" style="21"/>
    <col min="11501" max="11501" width="19.28515625" style="21" customWidth="1"/>
    <col min="11502" max="11502" width="9.7109375" style="21" customWidth="1"/>
    <col min="11503" max="11503" width="9.42578125" style="21" customWidth="1"/>
    <col min="11504" max="11504" width="8.7109375" style="21" customWidth="1"/>
    <col min="11505" max="11506" width="9.42578125" style="21" customWidth="1"/>
    <col min="11507" max="11507" width="7.7109375" style="21" customWidth="1"/>
    <col min="11508" max="11508" width="8.85546875" style="21" customWidth="1"/>
    <col min="11509" max="11509" width="8.7109375" style="21" customWidth="1"/>
    <col min="11510" max="11510" width="7.7109375" style="21" customWidth="1"/>
    <col min="11511" max="11512" width="8.140625" style="21" customWidth="1"/>
    <col min="11513" max="11513" width="6.42578125" style="21" customWidth="1"/>
    <col min="11514" max="11515" width="7.42578125" style="21" customWidth="1"/>
    <col min="11516" max="11516" width="6.28515625" style="21" customWidth="1"/>
    <col min="11517" max="11517" width="7.7109375" style="21" customWidth="1"/>
    <col min="11518" max="11518" width="7.28515625" style="21" customWidth="1"/>
    <col min="11519" max="11519" width="7.5703125" style="21" customWidth="1"/>
    <col min="11520" max="11520" width="8.28515625" style="21" customWidth="1"/>
    <col min="11521" max="11521" width="8.42578125" style="21" customWidth="1"/>
    <col min="11522" max="11522" width="7.28515625" style="21" customWidth="1"/>
    <col min="11523" max="11524" width="9.140625" style="21" customWidth="1"/>
    <col min="11525" max="11525" width="8" style="21" customWidth="1"/>
    <col min="11526" max="11527" width="9.140625" style="21" customWidth="1"/>
    <col min="11528" max="11528" width="8" style="21" customWidth="1"/>
    <col min="11529" max="11529" width="9" style="21" customWidth="1"/>
    <col min="11530" max="11530" width="9.28515625" style="21" customWidth="1"/>
    <col min="11531" max="11531" width="6.85546875" style="21" customWidth="1"/>
    <col min="11532" max="11756" width="9.140625" style="21"/>
    <col min="11757" max="11757" width="19.28515625" style="21" customWidth="1"/>
    <col min="11758" max="11758" width="9.7109375" style="21" customWidth="1"/>
    <col min="11759" max="11759" width="9.42578125" style="21" customWidth="1"/>
    <col min="11760" max="11760" width="8.7109375" style="21" customWidth="1"/>
    <col min="11761" max="11762" width="9.42578125" style="21" customWidth="1"/>
    <col min="11763" max="11763" width="7.7109375" style="21" customWidth="1"/>
    <col min="11764" max="11764" width="8.85546875" style="21" customWidth="1"/>
    <col min="11765" max="11765" width="8.7109375" style="21" customWidth="1"/>
    <col min="11766" max="11766" width="7.7109375" style="21" customWidth="1"/>
    <col min="11767" max="11768" width="8.140625" style="21" customWidth="1"/>
    <col min="11769" max="11769" width="6.42578125" style="21" customWidth="1"/>
    <col min="11770" max="11771" width="7.42578125" style="21" customWidth="1"/>
    <col min="11772" max="11772" width="6.28515625" style="21" customWidth="1"/>
    <col min="11773" max="11773" width="7.7109375" style="21" customWidth="1"/>
    <col min="11774" max="11774" width="7.28515625" style="21" customWidth="1"/>
    <col min="11775" max="11775" width="7.5703125" style="21" customWidth="1"/>
    <col min="11776" max="11776" width="8.28515625" style="21" customWidth="1"/>
    <col min="11777" max="11777" width="8.42578125" style="21" customWidth="1"/>
    <col min="11778" max="11778" width="7.28515625" style="21" customWidth="1"/>
    <col min="11779" max="11780" width="9.140625" style="21" customWidth="1"/>
    <col min="11781" max="11781" width="8" style="21" customWidth="1"/>
    <col min="11782" max="11783" width="9.140625" style="21" customWidth="1"/>
    <col min="11784" max="11784" width="8" style="21" customWidth="1"/>
    <col min="11785" max="11785" width="9" style="21" customWidth="1"/>
    <col min="11786" max="11786" width="9.28515625" style="21" customWidth="1"/>
    <col min="11787" max="11787" width="6.85546875" style="21" customWidth="1"/>
    <col min="11788" max="12012" width="9.140625" style="21"/>
    <col min="12013" max="12013" width="19.28515625" style="21" customWidth="1"/>
    <col min="12014" max="12014" width="9.7109375" style="21" customWidth="1"/>
    <col min="12015" max="12015" width="9.42578125" style="21" customWidth="1"/>
    <col min="12016" max="12016" width="8.7109375" style="21" customWidth="1"/>
    <col min="12017" max="12018" width="9.42578125" style="21" customWidth="1"/>
    <col min="12019" max="12019" width="7.7109375" style="21" customWidth="1"/>
    <col min="12020" max="12020" width="8.85546875" style="21" customWidth="1"/>
    <col min="12021" max="12021" width="8.7109375" style="21" customWidth="1"/>
    <col min="12022" max="12022" width="7.7109375" style="21" customWidth="1"/>
    <col min="12023" max="12024" width="8.140625" style="21" customWidth="1"/>
    <col min="12025" max="12025" width="6.42578125" style="21" customWidth="1"/>
    <col min="12026" max="12027" width="7.42578125" style="21" customWidth="1"/>
    <col min="12028" max="12028" width="6.28515625" style="21" customWidth="1"/>
    <col min="12029" max="12029" width="7.7109375" style="21" customWidth="1"/>
    <col min="12030" max="12030" width="7.28515625" style="21" customWidth="1"/>
    <col min="12031" max="12031" width="7.5703125" style="21" customWidth="1"/>
    <col min="12032" max="12032" width="8.28515625" style="21" customWidth="1"/>
    <col min="12033" max="12033" width="8.42578125" style="21" customWidth="1"/>
    <col min="12034" max="12034" width="7.28515625" style="21" customWidth="1"/>
    <col min="12035" max="12036" width="9.140625" style="21" customWidth="1"/>
    <col min="12037" max="12037" width="8" style="21" customWidth="1"/>
    <col min="12038" max="12039" width="9.140625" style="21" customWidth="1"/>
    <col min="12040" max="12040" width="8" style="21" customWidth="1"/>
    <col min="12041" max="12041" width="9" style="21" customWidth="1"/>
    <col min="12042" max="12042" width="9.28515625" style="21" customWidth="1"/>
    <col min="12043" max="12043" width="6.85546875" style="21" customWidth="1"/>
    <col min="12044" max="12268" width="9.140625" style="21"/>
    <col min="12269" max="12269" width="19.28515625" style="21" customWidth="1"/>
    <col min="12270" max="12270" width="9.7109375" style="21" customWidth="1"/>
    <col min="12271" max="12271" width="9.42578125" style="21" customWidth="1"/>
    <col min="12272" max="12272" width="8.7109375" style="21" customWidth="1"/>
    <col min="12273" max="12274" width="9.42578125" style="21" customWidth="1"/>
    <col min="12275" max="12275" width="7.7109375" style="21" customWidth="1"/>
    <col min="12276" max="12276" width="8.85546875" style="21" customWidth="1"/>
    <col min="12277" max="12277" width="8.7109375" style="21" customWidth="1"/>
    <col min="12278" max="12278" width="7.7109375" style="21" customWidth="1"/>
    <col min="12279" max="12280" width="8.140625" style="21" customWidth="1"/>
    <col min="12281" max="12281" width="6.42578125" style="21" customWidth="1"/>
    <col min="12282" max="12283" width="7.42578125" style="21" customWidth="1"/>
    <col min="12284" max="12284" width="6.28515625" style="21" customWidth="1"/>
    <col min="12285" max="12285" width="7.7109375" style="21" customWidth="1"/>
    <col min="12286" max="12286" width="7.28515625" style="21" customWidth="1"/>
    <col min="12287" max="12287" width="7.5703125" style="21" customWidth="1"/>
    <col min="12288" max="12288" width="8.28515625" style="21" customWidth="1"/>
    <col min="12289" max="12289" width="8.42578125" style="21" customWidth="1"/>
    <col min="12290" max="12290" width="7.28515625" style="21" customWidth="1"/>
    <col min="12291" max="12292" width="9.140625" style="21" customWidth="1"/>
    <col min="12293" max="12293" width="8" style="21" customWidth="1"/>
    <col min="12294" max="12295" width="9.140625" style="21" customWidth="1"/>
    <col min="12296" max="12296" width="8" style="21" customWidth="1"/>
    <col min="12297" max="12297" width="9" style="21" customWidth="1"/>
    <col min="12298" max="12298" width="9.28515625" style="21" customWidth="1"/>
    <col min="12299" max="12299" width="6.85546875" style="21" customWidth="1"/>
    <col min="12300" max="12524" width="9.140625" style="21"/>
    <col min="12525" max="12525" width="19.28515625" style="21" customWidth="1"/>
    <col min="12526" max="12526" width="9.7109375" style="21" customWidth="1"/>
    <col min="12527" max="12527" width="9.42578125" style="21" customWidth="1"/>
    <col min="12528" max="12528" width="8.7109375" style="21" customWidth="1"/>
    <col min="12529" max="12530" width="9.42578125" style="21" customWidth="1"/>
    <col min="12531" max="12531" width="7.7109375" style="21" customWidth="1"/>
    <col min="12532" max="12532" width="8.85546875" style="21" customWidth="1"/>
    <col min="12533" max="12533" width="8.7109375" style="21" customWidth="1"/>
    <col min="12534" max="12534" width="7.7109375" style="21" customWidth="1"/>
    <col min="12535" max="12536" width="8.140625" style="21" customWidth="1"/>
    <col min="12537" max="12537" width="6.42578125" style="21" customWidth="1"/>
    <col min="12538" max="12539" width="7.42578125" style="21" customWidth="1"/>
    <col min="12540" max="12540" width="6.28515625" style="21" customWidth="1"/>
    <col min="12541" max="12541" width="7.7109375" style="21" customWidth="1"/>
    <col min="12542" max="12542" width="7.28515625" style="21" customWidth="1"/>
    <col min="12543" max="12543" width="7.5703125" style="21" customWidth="1"/>
    <col min="12544" max="12544" width="8.28515625" style="21" customWidth="1"/>
    <col min="12545" max="12545" width="8.42578125" style="21" customWidth="1"/>
    <col min="12546" max="12546" width="7.28515625" style="21" customWidth="1"/>
    <col min="12547" max="12548" width="9.140625" style="21" customWidth="1"/>
    <col min="12549" max="12549" width="8" style="21" customWidth="1"/>
    <col min="12550" max="12551" width="9.140625" style="21" customWidth="1"/>
    <col min="12552" max="12552" width="8" style="21" customWidth="1"/>
    <col min="12553" max="12553" width="9" style="21" customWidth="1"/>
    <col min="12554" max="12554" width="9.28515625" style="21" customWidth="1"/>
    <col min="12555" max="12555" width="6.85546875" style="21" customWidth="1"/>
    <col min="12556" max="12780" width="9.140625" style="21"/>
    <col min="12781" max="12781" width="19.28515625" style="21" customWidth="1"/>
    <col min="12782" max="12782" width="9.7109375" style="21" customWidth="1"/>
    <col min="12783" max="12783" width="9.42578125" style="21" customWidth="1"/>
    <col min="12784" max="12784" width="8.7109375" style="21" customWidth="1"/>
    <col min="12785" max="12786" width="9.42578125" style="21" customWidth="1"/>
    <col min="12787" max="12787" width="7.7109375" style="21" customWidth="1"/>
    <col min="12788" max="12788" width="8.85546875" style="21" customWidth="1"/>
    <col min="12789" max="12789" width="8.7109375" style="21" customWidth="1"/>
    <col min="12790" max="12790" width="7.7109375" style="21" customWidth="1"/>
    <col min="12791" max="12792" width="8.140625" style="21" customWidth="1"/>
    <col min="12793" max="12793" width="6.42578125" style="21" customWidth="1"/>
    <col min="12794" max="12795" width="7.42578125" style="21" customWidth="1"/>
    <col min="12796" max="12796" width="6.28515625" style="21" customWidth="1"/>
    <col min="12797" max="12797" width="7.7109375" style="21" customWidth="1"/>
    <col min="12798" max="12798" width="7.28515625" style="21" customWidth="1"/>
    <col min="12799" max="12799" width="7.5703125" style="21" customWidth="1"/>
    <col min="12800" max="12800" width="8.28515625" style="21" customWidth="1"/>
    <col min="12801" max="12801" width="8.42578125" style="21" customWidth="1"/>
    <col min="12802" max="12802" width="7.28515625" style="21" customWidth="1"/>
    <col min="12803" max="12804" width="9.140625" style="21" customWidth="1"/>
    <col min="12805" max="12805" width="8" style="21" customWidth="1"/>
    <col min="12806" max="12807" width="9.140625" style="21" customWidth="1"/>
    <col min="12808" max="12808" width="8" style="21" customWidth="1"/>
    <col min="12809" max="12809" width="9" style="21" customWidth="1"/>
    <col min="12810" max="12810" width="9.28515625" style="21" customWidth="1"/>
    <col min="12811" max="12811" width="6.85546875" style="21" customWidth="1"/>
    <col min="12812" max="13036" width="9.140625" style="21"/>
    <col min="13037" max="13037" width="19.28515625" style="21" customWidth="1"/>
    <col min="13038" max="13038" width="9.7109375" style="21" customWidth="1"/>
    <col min="13039" max="13039" width="9.42578125" style="21" customWidth="1"/>
    <col min="13040" max="13040" width="8.7109375" style="21" customWidth="1"/>
    <col min="13041" max="13042" width="9.42578125" style="21" customWidth="1"/>
    <col min="13043" max="13043" width="7.7109375" style="21" customWidth="1"/>
    <col min="13044" max="13044" width="8.85546875" style="21" customWidth="1"/>
    <col min="13045" max="13045" width="8.7109375" style="21" customWidth="1"/>
    <col min="13046" max="13046" width="7.7109375" style="21" customWidth="1"/>
    <col min="13047" max="13048" width="8.140625" style="21" customWidth="1"/>
    <col min="13049" max="13049" width="6.42578125" style="21" customWidth="1"/>
    <col min="13050" max="13051" width="7.42578125" style="21" customWidth="1"/>
    <col min="13052" max="13052" width="6.28515625" style="21" customWidth="1"/>
    <col min="13053" max="13053" width="7.7109375" style="21" customWidth="1"/>
    <col min="13054" max="13054" width="7.28515625" style="21" customWidth="1"/>
    <col min="13055" max="13055" width="7.5703125" style="21" customWidth="1"/>
    <col min="13056" max="13056" width="8.28515625" style="21" customWidth="1"/>
    <col min="13057" max="13057" width="8.42578125" style="21" customWidth="1"/>
    <col min="13058" max="13058" width="7.28515625" style="21" customWidth="1"/>
    <col min="13059" max="13060" width="9.140625" style="21" customWidth="1"/>
    <col min="13061" max="13061" width="8" style="21" customWidth="1"/>
    <col min="13062" max="13063" width="9.140625" style="21" customWidth="1"/>
    <col min="13064" max="13064" width="8" style="21" customWidth="1"/>
    <col min="13065" max="13065" width="9" style="21" customWidth="1"/>
    <col min="13066" max="13066" width="9.28515625" style="21" customWidth="1"/>
    <col min="13067" max="13067" width="6.85546875" style="21" customWidth="1"/>
    <col min="13068" max="13292" width="9.140625" style="21"/>
    <col min="13293" max="13293" width="19.28515625" style="21" customWidth="1"/>
    <col min="13294" max="13294" width="9.7109375" style="21" customWidth="1"/>
    <col min="13295" max="13295" width="9.42578125" style="21" customWidth="1"/>
    <col min="13296" max="13296" width="8.7109375" style="21" customWidth="1"/>
    <col min="13297" max="13298" width="9.42578125" style="21" customWidth="1"/>
    <col min="13299" max="13299" width="7.7109375" style="21" customWidth="1"/>
    <col min="13300" max="13300" width="8.85546875" style="21" customWidth="1"/>
    <col min="13301" max="13301" width="8.7109375" style="21" customWidth="1"/>
    <col min="13302" max="13302" width="7.7109375" style="21" customWidth="1"/>
    <col min="13303" max="13304" width="8.140625" style="21" customWidth="1"/>
    <col min="13305" max="13305" width="6.42578125" style="21" customWidth="1"/>
    <col min="13306" max="13307" width="7.42578125" style="21" customWidth="1"/>
    <col min="13308" max="13308" width="6.28515625" style="21" customWidth="1"/>
    <col min="13309" max="13309" width="7.7109375" style="21" customWidth="1"/>
    <col min="13310" max="13310" width="7.28515625" style="21" customWidth="1"/>
    <col min="13311" max="13311" width="7.5703125" style="21" customWidth="1"/>
    <col min="13312" max="13312" width="8.28515625" style="21" customWidth="1"/>
    <col min="13313" max="13313" width="8.42578125" style="21" customWidth="1"/>
    <col min="13314" max="13314" width="7.28515625" style="21" customWidth="1"/>
    <col min="13315" max="13316" width="9.140625" style="21" customWidth="1"/>
    <col min="13317" max="13317" width="8" style="21" customWidth="1"/>
    <col min="13318" max="13319" width="9.140625" style="21" customWidth="1"/>
    <col min="13320" max="13320" width="8" style="21" customWidth="1"/>
    <col min="13321" max="13321" width="9" style="21" customWidth="1"/>
    <col min="13322" max="13322" width="9.28515625" style="21" customWidth="1"/>
    <col min="13323" max="13323" width="6.85546875" style="21" customWidth="1"/>
    <col min="13324" max="13548" width="9.140625" style="21"/>
    <col min="13549" max="13549" width="19.28515625" style="21" customWidth="1"/>
    <col min="13550" max="13550" width="9.7109375" style="21" customWidth="1"/>
    <col min="13551" max="13551" width="9.42578125" style="21" customWidth="1"/>
    <col min="13552" max="13552" width="8.7109375" style="21" customWidth="1"/>
    <col min="13553" max="13554" width="9.42578125" style="21" customWidth="1"/>
    <col min="13555" max="13555" width="7.7109375" style="21" customWidth="1"/>
    <col min="13556" max="13556" width="8.85546875" style="21" customWidth="1"/>
    <col min="13557" max="13557" width="8.7109375" style="21" customWidth="1"/>
    <col min="13558" max="13558" width="7.7109375" style="21" customWidth="1"/>
    <col min="13559" max="13560" width="8.140625" style="21" customWidth="1"/>
    <col min="13561" max="13561" width="6.42578125" style="21" customWidth="1"/>
    <col min="13562" max="13563" width="7.42578125" style="21" customWidth="1"/>
    <col min="13564" max="13564" width="6.28515625" style="21" customWidth="1"/>
    <col min="13565" max="13565" width="7.7109375" style="21" customWidth="1"/>
    <col min="13566" max="13566" width="7.28515625" style="21" customWidth="1"/>
    <col min="13567" max="13567" width="7.5703125" style="21" customWidth="1"/>
    <col min="13568" max="13568" width="8.28515625" style="21" customWidth="1"/>
    <col min="13569" max="13569" width="8.42578125" style="21" customWidth="1"/>
    <col min="13570" max="13570" width="7.28515625" style="21" customWidth="1"/>
    <col min="13571" max="13572" width="9.140625" style="21" customWidth="1"/>
    <col min="13573" max="13573" width="8" style="21" customWidth="1"/>
    <col min="13574" max="13575" width="9.140625" style="21" customWidth="1"/>
    <col min="13576" max="13576" width="8" style="21" customWidth="1"/>
    <col min="13577" max="13577" width="9" style="21" customWidth="1"/>
    <col min="13578" max="13578" width="9.28515625" style="21" customWidth="1"/>
    <col min="13579" max="13579" width="6.85546875" style="21" customWidth="1"/>
    <col min="13580" max="13804" width="9.140625" style="21"/>
    <col min="13805" max="13805" width="19.28515625" style="21" customWidth="1"/>
    <col min="13806" max="13806" width="9.7109375" style="21" customWidth="1"/>
    <col min="13807" max="13807" width="9.42578125" style="21" customWidth="1"/>
    <col min="13808" max="13808" width="8.7109375" style="21" customWidth="1"/>
    <col min="13809" max="13810" width="9.42578125" style="21" customWidth="1"/>
    <col min="13811" max="13811" width="7.7109375" style="21" customWidth="1"/>
    <col min="13812" max="13812" width="8.85546875" style="21" customWidth="1"/>
    <col min="13813" max="13813" width="8.7109375" style="21" customWidth="1"/>
    <col min="13814" max="13814" width="7.7109375" style="21" customWidth="1"/>
    <col min="13815" max="13816" width="8.140625" style="21" customWidth="1"/>
    <col min="13817" max="13817" width="6.42578125" style="21" customWidth="1"/>
    <col min="13818" max="13819" width="7.42578125" style="21" customWidth="1"/>
    <col min="13820" max="13820" width="6.28515625" style="21" customWidth="1"/>
    <col min="13821" max="13821" width="7.7109375" style="21" customWidth="1"/>
    <col min="13822" max="13822" width="7.28515625" style="21" customWidth="1"/>
    <col min="13823" max="13823" width="7.5703125" style="21" customWidth="1"/>
    <col min="13824" max="13824" width="8.28515625" style="21" customWidth="1"/>
    <col min="13825" max="13825" width="8.42578125" style="21" customWidth="1"/>
    <col min="13826" max="13826" width="7.28515625" style="21" customWidth="1"/>
    <col min="13827" max="13828" width="9.140625" style="21" customWidth="1"/>
    <col min="13829" max="13829" width="8" style="21" customWidth="1"/>
    <col min="13830" max="13831" width="9.140625" style="21" customWidth="1"/>
    <col min="13832" max="13832" width="8" style="21" customWidth="1"/>
    <col min="13833" max="13833" width="9" style="21" customWidth="1"/>
    <col min="13834" max="13834" width="9.28515625" style="21" customWidth="1"/>
    <col min="13835" max="13835" width="6.85546875" style="21" customWidth="1"/>
    <col min="13836" max="14060" width="9.140625" style="21"/>
    <col min="14061" max="14061" width="19.28515625" style="21" customWidth="1"/>
    <col min="14062" max="14062" width="9.7109375" style="21" customWidth="1"/>
    <col min="14063" max="14063" width="9.42578125" style="21" customWidth="1"/>
    <col min="14064" max="14064" width="8.7109375" style="21" customWidth="1"/>
    <col min="14065" max="14066" width="9.42578125" style="21" customWidth="1"/>
    <col min="14067" max="14067" width="7.7109375" style="21" customWidth="1"/>
    <col min="14068" max="14068" width="8.85546875" style="21" customWidth="1"/>
    <col min="14069" max="14069" width="8.7109375" style="21" customWidth="1"/>
    <col min="14070" max="14070" width="7.7109375" style="21" customWidth="1"/>
    <col min="14071" max="14072" width="8.140625" style="21" customWidth="1"/>
    <col min="14073" max="14073" width="6.42578125" style="21" customWidth="1"/>
    <col min="14074" max="14075" width="7.42578125" style="21" customWidth="1"/>
    <col min="14076" max="14076" width="6.28515625" style="21" customWidth="1"/>
    <col min="14077" max="14077" width="7.7109375" style="21" customWidth="1"/>
    <col min="14078" max="14078" width="7.28515625" style="21" customWidth="1"/>
    <col min="14079" max="14079" width="7.5703125" style="21" customWidth="1"/>
    <col min="14080" max="14080" width="8.28515625" style="21" customWidth="1"/>
    <col min="14081" max="14081" width="8.42578125" style="21" customWidth="1"/>
    <col min="14082" max="14082" width="7.28515625" style="21" customWidth="1"/>
    <col min="14083" max="14084" width="9.140625" style="21" customWidth="1"/>
    <col min="14085" max="14085" width="8" style="21" customWidth="1"/>
    <col min="14086" max="14087" width="9.140625" style="21" customWidth="1"/>
    <col min="14088" max="14088" width="8" style="21" customWidth="1"/>
    <col min="14089" max="14089" width="9" style="21" customWidth="1"/>
    <col min="14090" max="14090" width="9.28515625" style="21" customWidth="1"/>
    <col min="14091" max="14091" width="6.85546875" style="21" customWidth="1"/>
    <col min="14092" max="14316" width="9.140625" style="21"/>
    <col min="14317" max="14317" width="19.28515625" style="21" customWidth="1"/>
    <col min="14318" max="14318" width="9.7109375" style="21" customWidth="1"/>
    <col min="14319" max="14319" width="9.42578125" style="21" customWidth="1"/>
    <col min="14320" max="14320" width="8.7109375" style="21" customWidth="1"/>
    <col min="14321" max="14322" width="9.42578125" style="21" customWidth="1"/>
    <col min="14323" max="14323" width="7.7109375" style="21" customWidth="1"/>
    <col min="14324" max="14324" width="8.85546875" style="21" customWidth="1"/>
    <col min="14325" max="14325" width="8.7109375" style="21" customWidth="1"/>
    <col min="14326" max="14326" width="7.7109375" style="21" customWidth="1"/>
    <col min="14327" max="14328" width="8.140625" style="21" customWidth="1"/>
    <col min="14329" max="14329" width="6.42578125" style="21" customWidth="1"/>
    <col min="14330" max="14331" width="7.42578125" style="21" customWidth="1"/>
    <col min="14332" max="14332" width="6.28515625" style="21" customWidth="1"/>
    <col min="14333" max="14333" width="7.7109375" style="21" customWidth="1"/>
    <col min="14334" max="14334" width="7.28515625" style="21" customWidth="1"/>
    <col min="14335" max="14335" width="7.5703125" style="21" customWidth="1"/>
    <col min="14336" max="14336" width="8.28515625" style="21" customWidth="1"/>
    <col min="14337" max="14337" width="8.42578125" style="21" customWidth="1"/>
    <col min="14338" max="14338" width="7.28515625" style="21" customWidth="1"/>
    <col min="14339" max="14340" width="9.140625" style="21" customWidth="1"/>
    <col min="14341" max="14341" width="8" style="21" customWidth="1"/>
    <col min="14342" max="14343" width="9.140625" style="21" customWidth="1"/>
    <col min="14344" max="14344" width="8" style="21" customWidth="1"/>
    <col min="14345" max="14345" width="9" style="21" customWidth="1"/>
    <col min="14346" max="14346" width="9.28515625" style="21" customWidth="1"/>
    <col min="14347" max="14347" width="6.85546875" style="21" customWidth="1"/>
    <col min="14348" max="14572" width="9.140625" style="21"/>
    <col min="14573" max="14573" width="19.28515625" style="21" customWidth="1"/>
    <col min="14574" max="14574" width="9.7109375" style="21" customWidth="1"/>
    <col min="14575" max="14575" width="9.42578125" style="21" customWidth="1"/>
    <col min="14576" max="14576" width="8.7109375" style="21" customWidth="1"/>
    <col min="14577" max="14578" width="9.42578125" style="21" customWidth="1"/>
    <col min="14579" max="14579" width="7.7109375" style="21" customWidth="1"/>
    <col min="14580" max="14580" width="8.85546875" style="21" customWidth="1"/>
    <col min="14581" max="14581" width="8.7109375" style="21" customWidth="1"/>
    <col min="14582" max="14582" width="7.7109375" style="21" customWidth="1"/>
    <col min="14583" max="14584" width="8.140625" style="21" customWidth="1"/>
    <col min="14585" max="14585" width="6.42578125" style="21" customWidth="1"/>
    <col min="14586" max="14587" width="7.42578125" style="21" customWidth="1"/>
    <col min="14588" max="14588" width="6.28515625" style="21" customWidth="1"/>
    <col min="14589" max="14589" width="7.7109375" style="21" customWidth="1"/>
    <col min="14590" max="14590" width="7.28515625" style="21" customWidth="1"/>
    <col min="14591" max="14591" width="7.5703125" style="21" customWidth="1"/>
    <col min="14592" max="14592" width="8.28515625" style="21" customWidth="1"/>
    <col min="14593" max="14593" width="8.42578125" style="21" customWidth="1"/>
    <col min="14594" max="14594" width="7.28515625" style="21" customWidth="1"/>
    <col min="14595" max="14596" width="9.140625" style="21" customWidth="1"/>
    <col min="14597" max="14597" width="8" style="21" customWidth="1"/>
    <col min="14598" max="14599" width="9.140625" style="21" customWidth="1"/>
    <col min="14600" max="14600" width="8" style="21" customWidth="1"/>
    <col min="14601" max="14601" width="9" style="21" customWidth="1"/>
    <col min="14602" max="14602" width="9.28515625" style="21" customWidth="1"/>
    <col min="14603" max="14603" width="6.85546875" style="21" customWidth="1"/>
    <col min="14604" max="14828" width="9.140625" style="21"/>
    <col min="14829" max="14829" width="19.28515625" style="21" customWidth="1"/>
    <col min="14830" max="14830" width="9.7109375" style="21" customWidth="1"/>
    <col min="14831" max="14831" width="9.42578125" style="21" customWidth="1"/>
    <col min="14832" max="14832" width="8.7109375" style="21" customWidth="1"/>
    <col min="14833" max="14834" width="9.42578125" style="21" customWidth="1"/>
    <col min="14835" max="14835" width="7.7109375" style="21" customWidth="1"/>
    <col min="14836" max="14836" width="8.85546875" style="21" customWidth="1"/>
    <col min="14837" max="14837" width="8.7109375" style="21" customWidth="1"/>
    <col min="14838" max="14838" width="7.7109375" style="21" customWidth="1"/>
    <col min="14839" max="14840" width="8.140625" style="21" customWidth="1"/>
    <col min="14841" max="14841" width="6.42578125" style="21" customWidth="1"/>
    <col min="14842" max="14843" width="7.42578125" style="21" customWidth="1"/>
    <col min="14844" max="14844" width="6.28515625" style="21" customWidth="1"/>
    <col min="14845" max="14845" width="7.7109375" style="21" customWidth="1"/>
    <col min="14846" max="14846" width="7.28515625" style="21" customWidth="1"/>
    <col min="14847" max="14847" width="7.5703125" style="21" customWidth="1"/>
    <col min="14848" max="14848" width="8.28515625" style="21" customWidth="1"/>
    <col min="14849" max="14849" width="8.42578125" style="21" customWidth="1"/>
    <col min="14850" max="14850" width="7.28515625" style="21" customWidth="1"/>
    <col min="14851" max="14852" width="9.140625" style="21" customWidth="1"/>
    <col min="14853" max="14853" width="8" style="21" customWidth="1"/>
    <col min="14854" max="14855" width="9.140625" style="21" customWidth="1"/>
    <col min="14856" max="14856" width="8" style="21" customWidth="1"/>
    <col min="14857" max="14857" width="9" style="21" customWidth="1"/>
    <col min="14858" max="14858" width="9.28515625" style="21" customWidth="1"/>
    <col min="14859" max="14859" width="6.85546875" style="21" customWidth="1"/>
    <col min="14860" max="15084" width="9.140625" style="21"/>
    <col min="15085" max="15085" width="19.28515625" style="21" customWidth="1"/>
    <col min="15086" max="15086" width="9.7109375" style="21" customWidth="1"/>
    <col min="15087" max="15087" width="9.42578125" style="21" customWidth="1"/>
    <col min="15088" max="15088" width="8.7109375" style="21" customWidth="1"/>
    <col min="15089" max="15090" width="9.42578125" style="21" customWidth="1"/>
    <col min="15091" max="15091" width="7.7109375" style="21" customWidth="1"/>
    <col min="15092" max="15092" width="8.85546875" style="21" customWidth="1"/>
    <col min="15093" max="15093" width="8.7109375" style="21" customWidth="1"/>
    <col min="15094" max="15094" width="7.7109375" style="21" customWidth="1"/>
    <col min="15095" max="15096" width="8.140625" style="21" customWidth="1"/>
    <col min="15097" max="15097" width="6.42578125" style="21" customWidth="1"/>
    <col min="15098" max="15099" width="7.42578125" style="21" customWidth="1"/>
    <col min="15100" max="15100" width="6.28515625" style="21" customWidth="1"/>
    <col min="15101" max="15101" width="7.7109375" style="21" customWidth="1"/>
    <col min="15102" max="15102" width="7.28515625" style="21" customWidth="1"/>
    <col min="15103" max="15103" width="7.5703125" style="21" customWidth="1"/>
    <col min="15104" max="15104" width="8.28515625" style="21" customWidth="1"/>
    <col min="15105" max="15105" width="8.42578125" style="21" customWidth="1"/>
    <col min="15106" max="15106" width="7.28515625" style="21" customWidth="1"/>
    <col min="15107" max="15108" width="9.140625" style="21" customWidth="1"/>
    <col min="15109" max="15109" width="8" style="21" customWidth="1"/>
    <col min="15110" max="15111" width="9.140625" style="21" customWidth="1"/>
    <col min="15112" max="15112" width="8" style="21" customWidth="1"/>
    <col min="15113" max="15113" width="9" style="21" customWidth="1"/>
    <col min="15114" max="15114" width="9.28515625" style="21" customWidth="1"/>
    <col min="15115" max="15115" width="6.85546875" style="21" customWidth="1"/>
    <col min="15116" max="15340" width="9.140625" style="21"/>
    <col min="15341" max="15341" width="19.28515625" style="21" customWidth="1"/>
    <col min="15342" max="15342" width="9.7109375" style="21" customWidth="1"/>
    <col min="15343" max="15343" width="9.42578125" style="21" customWidth="1"/>
    <col min="15344" max="15344" width="8.7109375" style="21" customWidth="1"/>
    <col min="15345" max="15346" width="9.42578125" style="21" customWidth="1"/>
    <col min="15347" max="15347" width="7.7109375" style="21" customWidth="1"/>
    <col min="15348" max="15348" width="8.85546875" style="21" customWidth="1"/>
    <col min="15349" max="15349" width="8.7109375" style="21" customWidth="1"/>
    <col min="15350" max="15350" width="7.7109375" style="21" customWidth="1"/>
    <col min="15351" max="15352" width="8.140625" style="21" customWidth="1"/>
    <col min="15353" max="15353" width="6.42578125" style="21" customWidth="1"/>
    <col min="15354" max="15355" width="7.42578125" style="21" customWidth="1"/>
    <col min="15356" max="15356" width="6.28515625" style="21" customWidth="1"/>
    <col min="15357" max="15357" width="7.7109375" style="21" customWidth="1"/>
    <col min="15358" max="15358" width="7.28515625" style="21" customWidth="1"/>
    <col min="15359" max="15359" width="7.5703125" style="21" customWidth="1"/>
    <col min="15360" max="15360" width="8.28515625" style="21" customWidth="1"/>
    <col min="15361" max="15361" width="8.42578125" style="21" customWidth="1"/>
    <col min="15362" max="15362" width="7.28515625" style="21" customWidth="1"/>
    <col min="15363" max="15364" width="9.140625" style="21" customWidth="1"/>
    <col min="15365" max="15365" width="8" style="21" customWidth="1"/>
    <col min="15366" max="15367" width="9.140625" style="21" customWidth="1"/>
    <col min="15368" max="15368" width="8" style="21" customWidth="1"/>
    <col min="15369" max="15369" width="9" style="21" customWidth="1"/>
    <col min="15370" max="15370" width="9.28515625" style="21" customWidth="1"/>
    <col min="15371" max="15371" width="6.85546875" style="21" customWidth="1"/>
    <col min="15372" max="15596" width="9.140625" style="21"/>
    <col min="15597" max="15597" width="19.28515625" style="21" customWidth="1"/>
    <col min="15598" max="15598" width="9.7109375" style="21" customWidth="1"/>
    <col min="15599" max="15599" width="9.42578125" style="21" customWidth="1"/>
    <col min="15600" max="15600" width="8.7109375" style="21" customWidth="1"/>
    <col min="15601" max="15602" width="9.42578125" style="21" customWidth="1"/>
    <col min="15603" max="15603" width="7.7109375" style="21" customWidth="1"/>
    <col min="15604" max="15604" width="8.85546875" style="21" customWidth="1"/>
    <col min="15605" max="15605" width="8.7109375" style="21" customWidth="1"/>
    <col min="15606" max="15606" width="7.7109375" style="21" customWidth="1"/>
    <col min="15607" max="15608" width="8.140625" style="21" customWidth="1"/>
    <col min="15609" max="15609" width="6.42578125" style="21" customWidth="1"/>
    <col min="15610" max="15611" width="7.42578125" style="21" customWidth="1"/>
    <col min="15612" max="15612" width="6.28515625" style="21" customWidth="1"/>
    <col min="15613" max="15613" width="7.7109375" style="21" customWidth="1"/>
    <col min="15614" max="15614" width="7.28515625" style="21" customWidth="1"/>
    <col min="15615" max="15615" width="7.5703125" style="21" customWidth="1"/>
    <col min="15616" max="15616" width="8.28515625" style="21" customWidth="1"/>
    <col min="15617" max="15617" width="8.42578125" style="21" customWidth="1"/>
    <col min="15618" max="15618" width="7.28515625" style="21" customWidth="1"/>
    <col min="15619" max="15620" width="9.140625" style="21" customWidth="1"/>
    <col min="15621" max="15621" width="8" style="21" customWidth="1"/>
    <col min="15622" max="15623" width="9.140625" style="21" customWidth="1"/>
    <col min="15624" max="15624" width="8" style="21" customWidth="1"/>
    <col min="15625" max="15625" width="9" style="21" customWidth="1"/>
    <col min="15626" max="15626" width="9.28515625" style="21" customWidth="1"/>
    <col min="15627" max="15627" width="6.85546875" style="21" customWidth="1"/>
    <col min="15628" max="15852" width="9.140625" style="21"/>
    <col min="15853" max="15853" width="19.28515625" style="21" customWidth="1"/>
    <col min="15854" max="15854" width="9.7109375" style="21" customWidth="1"/>
    <col min="15855" max="15855" width="9.42578125" style="21" customWidth="1"/>
    <col min="15856" max="15856" width="8.7109375" style="21" customWidth="1"/>
    <col min="15857" max="15858" width="9.42578125" style="21" customWidth="1"/>
    <col min="15859" max="15859" width="7.7109375" style="21" customWidth="1"/>
    <col min="15860" max="15860" width="8.85546875" style="21" customWidth="1"/>
    <col min="15861" max="15861" width="8.7109375" style="21" customWidth="1"/>
    <col min="15862" max="15862" width="7.7109375" style="21" customWidth="1"/>
    <col min="15863" max="15864" width="8.140625" style="21" customWidth="1"/>
    <col min="15865" max="15865" width="6.42578125" style="21" customWidth="1"/>
    <col min="15866" max="15867" width="7.42578125" style="21" customWidth="1"/>
    <col min="15868" max="15868" width="6.28515625" style="21" customWidth="1"/>
    <col min="15869" max="15869" width="7.7109375" style="21" customWidth="1"/>
    <col min="15870" max="15870" width="7.28515625" style="21" customWidth="1"/>
    <col min="15871" max="15871" width="7.5703125" style="21" customWidth="1"/>
    <col min="15872" max="15872" width="8.28515625" style="21" customWidth="1"/>
    <col min="15873" max="15873" width="8.42578125" style="21" customWidth="1"/>
    <col min="15874" max="15874" width="7.28515625" style="21" customWidth="1"/>
    <col min="15875" max="15876" width="9.140625" style="21" customWidth="1"/>
    <col min="15877" max="15877" width="8" style="21" customWidth="1"/>
    <col min="15878" max="15879" width="9.140625" style="21" customWidth="1"/>
    <col min="15880" max="15880" width="8" style="21" customWidth="1"/>
    <col min="15881" max="15881" width="9" style="21" customWidth="1"/>
    <col min="15882" max="15882" width="9.28515625" style="21" customWidth="1"/>
    <col min="15883" max="15883" width="6.85546875" style="21" customWidth="1"/>
    <col min="15884" max="16108" width="9.140625" style="21"/>
    <col min="16109" max="16109" width="19.28515625" style="21" customWidth="1"/>
    <col min="16110" max="16110" width="9.7109375" style="21" customWidth="1"/>
    <col min="16111" max="16111" width="9.42578125" style="21" customWidth="1"/>
    <col min="16112" max="16112" width="8.7109375" style="21" customWidth="1"/>
    <col min="16113" max="16114" width="9.42578125" style="21" customWidth="1"/>
    <col min="16115" max="16115" width="7.7109375" style="21" customWidth="1"/>
    <col min="16116" max="16116" width="8.85546875" style="21" customWidth="1"/>
    <col min="16117" max="16117" width="8.7109375" style="21" customWidth="1"/>
    <col min="16118" max="16118" width="7.7109375" style="21" customWidth="1"/>
    <col min="16119" max="16120" width="8.140625" style="21" customWidth="1"/>
    <col min="16121" max="16121" width="6.42578125" style="21" customWidth="1"/>
    <col min="16122" max="16123" width="7.42578125" style="21" customWidth="1"/>
    <col min="16124" max="16124" width="6.28515625" style="21" customWidth="1"/>
    <col min="16125" max="16125" width="7.7109375" style="21" customWidth="1"/>
    <col min="16126" max="16126" width="7.28515625" style="21" customWidth="1"/>
    <col min="16127" max="16127" width="7.5703125" style="21" customWidth="1"/>
    <col min="16128" max="16128" width="8.28515625" style="21" customWidth="1"/>
    <col min="16129" max="16129" width="8.42578125" style="21" customWidth="1"/>
    <col min="16130" max="16130" width="7.28515625" style="21" customWidth="1"/>
    <col min="16131" max="16132" width="9.140625" style="21" customWidth="1"/>
    <col min="16133" max="16133" width="8" style="21" customWidth="1"/>
    <col min="16134" max="16135" width="9.140625" style="21" customWidth="1"/>
    <col min="16136" max="16136" width="8" style="21" customWidth="1"/>
    <col min="16137" max="16137" width="9" style="21" customWidth="1"/>
    <col min="16138" max="16138" width="9.28515625" style="21" customWidth="1"/>
    <col min="16139" max="16139" width="6.85546875" style="21" customWidth="1"/>
    <col min="16140" max="16384" width="9.140625" style="21"/>
  </cols>
  <sheetData>
    <row r="1" spans="1:11" s="230" customFormat="1" ht="20.100000000000001" customHeight="1" x14ac:dyDescent="0.3">
      <c r="A1" s="343" t="s">
        <v>110</v>
      </c>
      <c r="B1" s="343"/>
      <c r="C1" s="343"/>
      <c r="D1" s="343"/>
      <c r="E1" s="343"/>
      <c r="F1" s="343"/>
      <c r="G1" s="343"/>
      <c r="H1" s="343"/>
      <c r="I1" s="343"/>
      <c r="J1" s="343"/>
      <c r="K1" s="343"/>
    </row>
    <row r="2" spans="1:11" s="230" customFormat="1" ht="20.100000000000001" customHeight="1" x14ac:dyDescent="0.3">
      <c r="A2" s="343" t="s">
        <v>123</v>
      </c>
      <c r="B2" s="343"/>
      <c r="C2" s="343"/>
      <c r="D2" s="343"/>
      <c r="E2" s="343"/>
      <c r="F2" s="343"/>
      <c r="G2" s="343"/>
      <c r="H2" s="343"/>
      <c r="I2" s="343"/>
      <c r="J2" s="343"/>
      <c r="K2" s="343"/>
    </row>
    <row r="3" spans="1:11" s="15" customFormat="1" ht="15.75" customHeight="1" x14ac:dyDescent="0.25">
      <c r="C3" s="24"/>
      <c r="D3" s="24"/>
      <c r="E3" s="24"/>
      <c r="H3" s="24"/>
      <c r="I3" s="24"/>
      <c r="J3" s="50"/>
      <c r="K3" s="231" t="s">
        <v>5</v>
      </c>
    </row>
    <row r="4" spans="1:11" s="76" customFormat="1" ht="21.75" customHeight="1" x14ac:dyDescent="0.2">
      <c r="A4" s="280"/>
      <c r="B4" s="344" t="s">
        <v>90</v>
      </c>
      <c r="C4" s="344" t="s">
        <v>80</v>
      </c>
      <c r="D4" s="344" t="s">
        <v>81</v>
      </c>
      <c r="E4" s="344" t="s">
        <v>74</v>
      </c>
      <c r="F4" s="344" t="s">
        <v>75</v>
      </c>
      <c r="G4" s="344" t="s">
        <v>16</v>
      </c>
      <c r="H4" s="344" t="s">
        <v>101</v>
      </c>
      <c r="I4" s="344" t="s">
        <v>98</v>
      </c>
      <c r="J4" s="345" t="s">
        <v>14</v>
      </c>
      <c r="K4" s="344" t="s">
        <v>13</v>
      </c>
    </row>
    <row r="5" spans="1:11" s="77" customFormat="1" ht="18.75" customHeight="1" x14ac:dyDescent="0.2">
      <c r="A5" s="281"/>
      <c r="B5" s="344"/>
      <c r="C5" s="344"/>
      <c r="D5" s="344"/>
      <c r="E5" s="344"/>
      <c r="F5" s="344"/>
      <c r="G5" s="344"/>
      <c r="H5" s="344"/>
      <c r="I5" s="344"/>
      <c r="J5" s="346"/>
      <c r="K5" s="344"/>
    </row>
    <row r="6" spans="1:11" s="77" customFormat="1" ht="47.25" customHeight="1" x14ac:dyDescent="0.2">
      <c r="A6" s="281"/>
      <c r="B6" s="344"/>
      <c r="C6" s="344"/>
      <c r="D6" s="344"/>
      <c r="E6" s="344"/>
      <c r="F6" s="344"/>
      <c r="G6" s="344"/>
      <c r="H6" s="344"/>
      <c r="I6" s="344"/>
      <c r="J6" s="347"/>
      <c r="K6" s="344"/>
    </row>
    <row r="7" spans="1:11" s="80" customFormat="1" ht="12" customHeight="1" x14ac:dyDescent="0.2">
      <c r="A7" s="79" t="s">
        <v>3</v>
      </c>
      <c r="B7" s="237">
        <v>1</v>
      </c>
      <c r="C7" s="237">
        <v>2</v>
      </c>
      <c r="D7" s="237">
        <v>3</v>
      </c>
      <c r="E7" s="237">
        <v>4</v>
      </c>
      <c r="F7" s="237">
        <v>5</v>
      </c>
      <c r="G7" s="237">
        <v>6</v>
      </c>
      <c r="H7" s="237">
        <v>7</v>
      </c>
      <c r="I7" s="237">
        <v>8</v>
      </c>
      <c r="J7" s="237">
        <v>9</v>
      </c>
      <c r="K7" s="237">
        <v>10</v>
      </c>
    </row>
    <row r="8" spans="1:11" s="81" customFormat="1" ht="18.75" customHeight="1" x14ac:dyDescent="0.25">
      <c r="A8" s="70" t="s">
        <v>25</v>
      </c>
      <c r="B8" s="17">
        <f t="shared" ref="B8:K8" si="0">SUM(B9:B34)</f>
        <v>43065</v>
      </c>
      <c r="C8" s="17">
        <f t="shared" si="0"/>
        <v>32486</v>
      </c>
      <c r="D8" s="17">
        <f t="shared" si="0"/>
        <v>9744</v>
      </c>
      <c r="E8" s="17">
        <f t="shared" si="0"/>
        <v>8224</v>
      </c>
      <c r="F8" s="17">
        <f t="shared" si="0"/>
        <v>1089</v>
      </c>
      <c r="G8" s="17">
        <f t="shared" si="0"/>
        <v>1404</v>
      </c>
      <c r="H8" s="17">
        <f t="shared" si="0"/>
        <v>25229</v>
      </c>
      <c r="I8" s="17">
        <f t="shared" si="0"/>
        <v>9667</v>
      </c>
      <c r="J8" s="17">
        <f t="shared" si="0"/>
        <v>9094</v>
      </c>
      <c r="K8" s="17">
        <f t="shared" si="0"/>
        <v>8104</v>
      </c>
    </row>
    <row r="9" spans="1:11" ht="16.5" customHeight="1" x14ac:dyDescent="0.25">
      <c r="A9" s="72" t="s">
        <v>26</v>
      </c>
      <c r="B9" s="208">
        <v>1011</v>
      </c>
      <c r="C9" s="18">
        <v>850</v>
      </c>
      <c r="D9" s="19">
        <v>218</v>
      </c>
      <c r="E9" s="19">
        <v>214</v>
      </c>
      <c r="F9" s="18">
        <v>21</v>
      </c>
      <c r="G9" s="19">
        <v>13</v>
      </c>
      <c r="H9" s="19">
        <v>810</v>
      </c>
      <c r="I9" s="19">
        <v>314</v>
      </c>
      <c r="J9" s="18">
        <v>314</v>
      </c>
      <c r="K9" s="18">
        <v>249</v>
      </c>
    </row>
    <row r="10" spans="1:11" ht="16.5" customHeight="1" x14ac:dyDescent="0.25">
      <c r="A10" s="72" t="s">
        <v>27</v>
      </c>
      <c r="B10" s="208">
        <v>2322</v>
      </c>
      <c r="C10" s="18">
        <v>1930</v>
      </c>
      <c r="D10" s="19">
        <v>536</v>
      </c>
      <c r="E10" s="19">
        <v>503</v>
      </c>
      <c r="F10" s="18">
        <v>184</v>
      </c>
      <c r="G10" s="19">
        <v>253</v>
      </c>
      <c r="H10" s="19">
        <v>1729</v>
      </c>
      <c r="I10" s="19">
        <v>572</v>
      </c>
      <c r="J10" s="18">
        <v>540</v>
      </c>
      <c r="K10" s="18">
        <v>412</v>
      </c>
    </row>
    <row r="11" spans="1:11" ht="16.5" customHeight="1" x14ac:dyDescent="0.25">
      <c r="A11" s="72" t="s">
        <v>28</v>
      </c>
      <c r="B11" s="208">
        <v>2301</v>
      </c>
      <c r="C11" s="18">
        <v>1206</v>
      </c>
      <c r="D11" s="19">
        <v>480</v>
      </c>
      <c r="E11" s="19">
        <v>365</v>
      </c>
      <c r="F11" s="18">
        <v>36</v>
      </c>
      <c r="G11" s="19">
        <v>0</v>
      </c>
      <c r="H11" s="19">
        <v>545</v>
      </c>
      <c r="I11" s="19">
        <v>444</v>
      </c>
      <c r="J11" s="18">
        <v>383</v>
      </c>
      <c r="K11" s="18">
        <v>359</v>
      </c>
    </row>
    <row r="12" spans="1:11" ht="16.5" customHeight="1" x14ac:dyDescent="0.25">
      <c r="A12" s="72" t="s">
        <v>29</v>
      </c>
      <c r="B12" s="208">
        <v>711</v>
      </c>
      <c r="C12" s="18">
        <v>533</v>
      </c>
      <c r="D12" s="19">
        <v>250</v>
      </c>
      <c r="E12" s="19">
        <v>187</v>
      </c>
      <c r="F12" s="18">
        <v>48</v>
      </c>
      <c r="G12" s="19">
        <v>43</v>
      </c>
      <c r="H12" s="19">
        <v>489</v>
      </c>
      <c r="I12" s="19">
        <v>145</v>
      </c>
      <c r="J12" s="18">
        <v>141</v>
      </c>
      <c r="K12" s="18">
        <v>127</v>
      </c>
    </row>
    <row r="13" spans="1:11" ht="16.5" customHeight="1" x14ac:dyDescent="0.25">
      <c r="A13" s="72" t="s">
        <v>30</v>
      </c>
      <c r="B13" s="208">
        <v>716</v>
      </c>
      <c r="C13" s="18">
        <v>658</v>
      </c>
      <c r="D13" s="19">
        <v>225</v>
      </c>
      <c r="E13" s="19">
        <v>198</v>
      </c>
      <c r="F13" s="18">
        <v>20</v>
      </c>
      <c r="G13" s="19">
        <v>45</v>
      </c>
      <c r="H13" s="19">
        <v>513</v>
      </c>
      <c r="I13" s="19">
        <v>213</v>
      </c>
      <c r="J13" s="18">
        <v>212</v>
      </c>
      <c r="K13" s="18">
        <v>201</v>
      </c>
    </row>
    <row r="14" spans="1:11" ht="16.5" customHeight="1" x14ac:dyDescent="0.25">
      <c r="A14" s="72" t="s">
        <v>31</v>
      </c>
      <c r="B14" s="208">
        <v>960</v>
      </c>
      <c r="C14" s="18">
        <v>892</v>
      </c>
      <c r="D14" s="19">
        <v>256</v>
      </c>
      <c r="E14" s="19">
        <v>207</v>
      </c>
      <c r="F14" s="18">
        <v>24</v>
      </c>
      <c r="G14" s="19">
        <v>85</v>
      </c>
      <c r="H14" s="19">
        <v>691</v>
      </c>
      <c r="I14" s="19">
        <v>297</v>
      </c>
      <c r="J14" s="18">
        <v>294</v>
      </c>
      <c r="K14" s="18">
        <v>277</v>
      </c>
    </row>
    <row r="15" spans="1:11" ht="16.5" customHeight="1" x14ac:dyDescent="0.25">
      <c r="A15" s="72" t="s">
        <v>32</v>
      </c>
      <c r="B15" s="208">
        <v>1424</v>
      </c>
      <c r="C15" s="18">
        <v>1059</v>
      </c>
      <c r="D15" s="19">
        <v>562</v>
      </c>
      <c r="E15" s="19">
        <v>391</v>
      </c>
      <c r="F15" s="18">
        <v>52</v>
      </c>
      <c r="G15" s="19">
        <v>29</v>
      </c>
      <c r="H15" s="19">
        <v>861</v>
      </c>
      <c r="I15" s="19">
        <v>296</v>
      </c>
      <c r="J15" s="18">
        <v>257</v>
      </c>
      <c r="K15" s="18">
        <v>222</v>
      </c>
    </row>
    <row r="16" spans="1:11" ht="16.5" customHeight="1" x14ac:dyDescent="0.25">
      <c r="A16" s="72" t="s">
        <v>33</v>
      </c>
      <c r="B16" s="208">
        <v>1530</v>
      </c>
      <c r="C16" s="18">
        <v>987</v>
      </c>
      <c r="D16" s="19">
        <v>373</v>
      </c>
      <c r="E16" s="19">
        <v>254</v>
      </c>
      <c r="F16" s="18">
        <v>52</v>
      </c>
      <c r="G16" s="19">
        <v>19</v>
      </c>
      <c r="H16" s="19">
        <v>761</v>
      </c>
      <c r="I16" s="19">
        <v>360</v>
      </c>
      <c r="J16" s="18">
        <v>329</v>
      </c>
      <c r="K16" s="18">
        <v>309</v>
      </c>
    </row>
    <row r="17" spans="1:11" ht="16.5" customHeight="1" x14ac:dyDescent="0.25">
      <c r="A17" s="72" t="s">
        <v>34</v>
      </c>
      <c r="B17" s="208">
        <v>744</v>
      </c>
      <c r="C17" s="18">
        <v>461</v>
      </c>
      <c r="D17" s="19">
        <v>176</v>
      </c>
      <c r="E17" s="19">
        <v>108</v>
      </c>
      <c r="F17" s="18">
        <v>0</v>
      </c>
      <c r="G17" s="19">
        <v>57</v>
      </c>
      <c r="H17" s="19">
        <v>326</v>
      </c>
      <c r="I17" s="19">
        <v>179</v>
      </c>
      <c r="J17" s="18">
        <v>173</v>
      </c>
      <c r="K17" s="18">
        <v>139</v>
      </c>
    </row>
    <row r="18" spans="1:11" ht="16.5" customHeight="1" x14ac:dyDescent="0.25">
      <c r="A18" s="72" t="s">
        <v>35</v>
      </c>
      <c r="B18" s="208">
        <v>688</v>
      </c>
      <c r="C18" s="18">
        <v>523</v>
      </c>
      <c r="D18" s="19">
        <v>244</v>
      </c>
      <c r="E18" s="19">
        <v>167</v>
      </c>
      <c r="F18" s="18">
        <v>44</v>
      </c>
      <c r="G18" s="19">
        <v>43</v>
      </c>
      <c r="H18" s="19">
        <v>523</v>
      </c>
      <c r="I18" s="19">
        <v>180</v>
      </c>
      <c r="J18" s="18">
        <v>175</v>
      </c>
      <c r="K18" s="18">
        <v>158</v>
      </c>
    </row>
    <row r="19" spans="1:11" ht="16.5" customHeight="1" x14ac:dyDescent="0.25">
      <c r="A19" s="72" t="s">
        <v>36</v>
      </c>
      <c r="B19" s="208">
        <v>1189</v>
      </c>
      <c r="C19" s="18">
        <v>1067</v>
      </c>
      <c r="D19" s="19">
        <v>289</v>
      </c>
      <c r="E19" s="19">
        <v>244</v>
      </c>
      <c r="F19" s="18">
        <v>8</v>
      </c>
      <c r="G19" s="19">
        <v>246</v>
      </c>
      <c r="H19" s="19">
        <v>789</v>
      </c>
      <c r="I19" s="19">
        <v>350</v>
      </c>
      <c r="J19" s="18">
        <v>343</v>
      </c>
      <c r="K19" s="18">
        <v>313</v>
      </c>
    </row>
    <row r="20" spans="1:11" ht="16.5" customHeight="1" x14ac:dyDescent="0.25">
      <c r="A20" s="72" t="s">
        <v>37</v>
      </c>
      <c r="B20" s="208">
        <v>684</v>
      </c>
      <c r="C20" s="18">
        <v>613</v>
      </c>
      <c r="D20" s="19">
        <v>299</v>
      </c>
      <c r="E20" s="19">
        <v>265</v>
      </c>
      <c r="F20" s="18">
        <v>1</v>
      </c>
      <c r="G20" s="19">
        <v>4</v>
      </c>
      <c r="H20" s="19">
        <v>325</v>
      </c>
      <c r="I20" s="19">
        <v>167</v>
      </c>
      <c r="J20" s="18">
        <v>165</v>
      </c>
      <c r="K20" s="18">
        <v>158</v>
      </c>
    </row>
    <row r="21" spans="1:11" ht="16.5" customHeight="1" x14ac:dyDescent="0.25">
      <c r="A21" s="72" t="s">
        <v>38</v>
      </c>
      <c r="B21" s="208">
        <v>1175</v>
      </c>
      <c r="C21" s="18">
        <v>1025</v>
      </c>
      <c r="D21" s="19">
        <v>418</v>
      </c>
      <c r="E21" s="19">
        <v>346</v>
      </c>
      <c r="F21" s="18">
        <v>38</v>
      </c>
      <c r="G21" s="19">
        <v>5</v>
      </c>
      <c r="H21" s="19">
        <v>984</v>
      </c>
      <c r="I21" s="19">
        <v>345</v>
      </c>
      <c r="J21" s="18">
        <v>340</v>
      </c>
      <c r="K21" s="18">
        <v>324</v>
      </c>
    </row>
    <row r="22" spans="1:11" ht="16.5" customHeight="1" x14ac:dyDescent="0.25">
      <c r="A22" s="72" t="s">
        <v>39</v>
      </c>
      <c r="B22" s="208">
        <v>1136</v>
      </c>
      <c r="C22" s="18">
        <v>970</v>
      </c>
      <c r="D22" s="19">
        <v>195</v>
      </c>
      <c r="E22" s="19">
        <v>193</v>
      </c>
      <c r="F22" s="18">
        <v>7</v>
      </c>
      <c r="G22" s="19">
        <v>9</v>
      </c>
      <c r="H22" s="19">
        <v>868</v>
      </c>
      <c r="I22" s="19">
        <v>426</v>
      </c>
      <c r="J22" s="18">
        <v>420</v>
      </c>
      <c r="K22" s="18">
        <v>377</v>
      </c>
    </row>
    <row r="23" spans="1:11" ht="16.5" customHeight="1" x14ac:dyDescent="0.25">
      <c r="A23" s="72" t="s">
        <v>40</v>
      </c>
      <c r="B23" s="208">
        <v>1485</v>
      </c>
      <c r="C23" s="18">
        <v>808</v>
      </c>
      <c r="D23" s="19">
        <v>365</v>
      </c>
      <c r="E23" s="19">
        <v>275</v>
      </c>
      <c r="F23" s="18">
        <v>25</v>
      </c>
      <c r="G23" s="19">
        <v>0</v>
      </c>
      <c r="H23" s="19">
        <v>703</v>
      </c>
      <c r="I23" s="19">
        <v>263</v>
      </c>
      <c r="J23" s="18">
        <v>231</v>
      </c>
      <c r="K23" s="18">
        <v>216</v>
      </c>
    </row>
    <row r="24" spans="1:11" ht="16.5" customHeight="1" x14ac:dyDescent="0.25">
      <c r="A24" s="72" t="s">
        <v>41</v>
      </c>
      <c r="B24" s="208">
        <v>739</v>
      </c>
      <c r="C24" s="18">
        <v>712</v>
      </c>
      <c r="D24" s="19">
        <v>178</v>
      </c>
      <c r="E24" s="19">
        <v>162</v>
      </c>
      <c r="F24" s="18">
        <v>33</v>
      </c>
      <c r="G24" s="19">
        <v>9</v>
      </c>
      <c r="H24" s="19">
        <v>690</v>
      </c>
      <c r="I24" s="19">
        <v>266</v>
      </c>
      <c r="J24" s="18">
        <v>266</v>
      </c>
      <c r="K24" s="18">
        <v>254</v>
      </c>
    </row>
    <row r="25" spans="1:11" ht="16.5" customHeight="1" x14ac:dyDescent="0.25">
      <c r="A25" s="72" t="s">
        <v>42</v>
      </c>
      <c r="B25" s="208">
        <v>1191</v>
      </c>
      <c r="C25" s="18">
        <v>1022</v>
      </c>
      <c r="D25" s="19">
        <v>256</v>
      </c>
      <c r="E25" s="19">
        <v>251</v>
      </c>
      <c r="F25" s="18">
        <v>33</v>
      </c>
      <c r="G25" s="19">
        <v>30</v>
      </c>
      <c r="H25" s="19">
        <v>761</v>
      </c>
      <c r="I25" s="19">
        <v>384</v>
      </c>
      <c r="J25" s="18">
        <v>377</v>
      </c>
      <c r="K25" s="18">
        <v>302</v>
      </c>
    </row>
    <row r="26" spans="1:11" ht="16.5" customHeight="1" x14ac:dyDescent="0.25">
      <c r="A26" s="72" t="s">
        <v>43</v>
      </c>
      <c r="B26" s="208">
        <v>705</v>
      </c>
      <c r="C26" s="18">
        <v>615</v>
      </c>
      <c r="D26" s="19">
        <v>198</v>
      </c>
      <c r="E26" s="19">
        <v>171</v>
      </c>
      <c r="F26" s="18">
        <v>10</v>
      </c>
      <c r="G26" s="19">
        <v>6</v>
      </c>
      <c r="H26" s="19">
        <v>388</v>
      </c>
      <c r="I26" s="19">
        <v>165</v>
      </c>
      <c r="J26" s="18">
        <v>160</v>
      </c>
      <c r="K26" s="18">
        <v>155</v>
      </c>
    </row>
    <row r="27" spans="1:11" ht="16.5" customHeight="1" x14ac:dyDescent="0.25">
      <c r="A27" s="72" t="s">
        <v>44</v>
      </c>
      <c r="B27" s="208">
        <v>386</v>
      </c>
      <c r="C27" s="18">
        <v>352</v>
      </c>
      <c r="D27" s="19">
        <v>148</v>
      </c>
      <c r="E27" s="19">
        <v>126</v>
      </c>
      <c r="F27" s="18">
        <v>29</v>
      </c>
      <c r="G27" s="19">
        <v>9</v>
      </c>
      <c r="H27" s="19">
        <v>346</v>
      </c>
      <c r="I27" s="19">
        <v>84</v>
      </c>
      <c r="J27" s="18">
        <v>84</v>
      </c>
      <c r="K27" s="18">
        <v>81</v>
      </c>
    </row>
    <row r="28" spans="1:11" ht="16.5" customHeight="1" x14ac:dyDescent="0.25">
      <c r="A28" s="72" t="s">
        <v>45</v>
      </c>
      <c r="B28" s="208">
        <v>590</v>
      </c>
      <c r="C28" s="18">
        <v>536</v>
      </c>
      <c r="D28" s="19">
        <v>193</v>
      </c>
      <c r="E28" s="19">
        <v>161</v>
      </c>
      <c r="F28" s="18">
        <v>12</v>
      </c>
      <c r="G28" s="19">
        <v>0</v>
      </c>
      <c r="H28" s="19">
        <v>529</v>
      </c>
      <c r="I28" s="19">
        <v>159</v>
      </c>
      <c r="J28" s="18">
        <v>158</v>
      </c>
      <c r="K28" s="18">
        <v>141</v>
      </c>
    </row>
    <row r="29" spans="1:11" ht="16.5" customHeight="1" x14ac:dyDescent="0.25">
      <c r="A29" s="72" t="s">
        <v>46</v>
      </c>
      <c r="B29" s="208">
        <v>928</v>
      </c>
      <c r="C29" s="18">
        <v>728</v>
      </c>
      <c r="D29" s="19">
        <v>307</v>
      </c>
      <c r="E29" s="19">
        <v>233</v>
      </c>
      <c r="F29" s="18">
        <v>67</v>
      </c>
      <c r="G29" s="19">
        <v>30</v>
      </c>
      <c r="H29" s="19">
        <v>522</v>
      </c>
      <c r="I29" s="19">
        <v>270</v>
      </c>
      <c r="J29" s="18">
        <v>268</v>
      </c>
      <c r="K29" s="18">
        <v>242</v>
      </c>
    </row>
    <row r="30" spans="1:11" ht="16.5" customHeight="1" x14ac:dyDescent="0.25">
      <c r="A30" s="72" t="s">
        <v>47</v>
      </c>
      <c r="B30" s="208">
        <v>7176</v>
      </c>
      <c r="C30" s="18">
        <v>5915</v>
      </c>
      <c r="D30" s="19">
        <v>1382</v>
      </c>
      <c r="E30" s="19">
        <v>1258</v>
      </c>
      <c r="F30" s="18">
        <v>225</v>
      </c>
      <c r="G30" s="19">
        <v>392</v>
      </c>
      <c r="H30" s="19">
        <v>3957</v>
      </c>
      <c r="I30" s="19">
        <v>1495</v>
      </c>
      <c r="J30" s="18">
        <v>1319</v>
      </c>
      <c r="K30" s="18">
        <v>1162</v>
      </c>
    </row>
    <row r="31" spans="1:11" ht="16.5" customHeight="1" x14ac:dyDescent="0.25">
      <c r="A31" s="72" t="s">
        <v>48</v>
      </c>
      <c r="B31" s="209">
        <v>7518</v>
      </c>
      <c r="C31" s="18">
        <v>5170</v>
      </c>
      <c r="D31" s="19">
        <v>1003</v>
      </c>
      <c r="E31" s="19">
        <v>938</v>
      </c>
      <c r="F31" s="18">
        <v>41</v>
      </c>
      <c r="G31" s="19">
        <v>0</v>
      </c>
      <c r="H31" s="19">
        <v>3557</v>
      </c>
      <c r="I31" s="19">
        <v>1196</v>
      </c>
      <c r="J31" s="18">
        <v>1092</v>
      </c>
      <c r="K31" s="18">
        <v>992</v>
      </c>
    </row>
    <row r="32" spans="1:11" ht="16.5" customHeight="1" x14ac:dyDescent="0.25">
      <c r="A32" s="72" t="s">
        <v>49</v>
      </c>
      <c r="B32" s="210">
        <v>2716</v>
      </c>
      <c r="C32" s="18">
        <v>2035</v>
      </c>
      <c r="D32" s="19">
        <v>588</v>
      </c>
      <c r="E32" s="19">
        <v>474</v>
      </c>
      <c r="F32" s="18">
        <v>69</v>
      </c>
      <c r="G32" s="19">
        <v>39</v>
      </c>
      <c r="H32" s="19">
        <v>1835</v>
      </c>
      <c r="I32" s="19">
        <v>615</v>
      </c>
      <c r="J32" s="18">
        <v>592</v>
      </c>
      <c r="K32" s="18">
        <v>504</v>
      </c>
    </row>
    <row r="33" spans="1:11" ht="15" customHeight="1" x14ac:dyDescent="0.25">
      <c r="A33" s="72" t="s">
        <v>50</v>
      </c>
      <c r="B33" s="210">
        <v>1598</v>
      </c>
      <c r="C33" s="18">
        <v>1466</v>
      </c>
      <c r="D33" s="19">
        <v>454</v>
      </c>
      <c r="E33" s="19">
        <v>426</v>
      </c>
      <c r="F33" s="18">
        <v>0</v>
      </c>
      <c r="G33" s="19">
        <v>36</v>
      </c>
      <c r="H33" s="19">
        <v>1426</v>
      </c>
      <c r="I33" s="19">
        <v>411</v>
      </c>
      <c r="J33" s="18">
        <v>403</v>
      </c>
      <c r="K33" s="18">
        <v>376</v>
      </c>
    </row>
    <row r="34" spans="1:11" x14ac:dyDescent="0.25">
      <c r="A34" s="71" t="s">
        <v>51</v>
      </c>
      <c r="B34" s="211">
        <v>1442</v>
      </c>
      <c r="C34" s="73">
        <v>353</v>
      </c>
      <c r="D34" s="73">
        <v>151</v>
      </c>
      <c r="E34" s="19">
        <v>107</v>
      </c>
      <c r="F34" s="73">
        <v>10</v>
      </c>
      <c r="G34" s="73">
        <v>2</v>
      </c>
      <c r="H34" s="18">
        <v>301</v>
      </c>
      <c r="I34" s="18">
        <v>71</v>
      </c>
      <c r="J34" s="73">
        <v>58</v>
      </c>
      <c r="K34" s="73">
        <v>54</v>
      </c>
    </row>
  </sheetData>
  <mergeCells count="13">
    <mergeCell ref="A1:K1"/>
    <mergeCell ref="H4:H6"/>
    <mergeCell ref="J4:J6"/>
    <mergeCell ref="K4:K6"/>
    <mergeCell ref="G4:G6"/>
    <mergeCell ref="E4:E6"/>
    <mergeCell ref="A4:A6"/>
    <mergeCell ref="C4:C6"/>
    <mergeCell ref="D4:D6"/>
    <mergeCell ref="F4:F6"/>
    <mergeCell ref="B4:B6"/>
    <mergeCell ref="I4:I6"/>
    <mergeCell ref="A2:K2"/>
  </mergeCells>
  <printOptions horizontalCentered="1"/>
  <pageMargins left="0" right="0" top="0" bottom="0" header="0" footer="0"/>
  <pageSetup paperSize="9" scale="7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34"/>
  <sheetViews>
    <sheetView view="pageBreakPreview" zoomScale="85" zoomScaleNormal="85" zoomScaleSheetLayoutView="85" workbookViewId="0">
      <selection activeCell="A3" sqref="A3"/>
    </sheetView>
  </sheetViews>
  <sheetFormatPr defaultRowHeight="15.75" x14ac:dyDescent="0.25"/>
  <cols>
    <col min="1" max="1" width="33" style="74" customWidth="1"/>
    <col min="2" max="2" width="14.7109375" style="74" customWidth="1"/>
    <col min="3" max="11" width="14.7109375" style="21" customWidth="1"/>
    <col min="12" max="236" width="9.140625" style="21"/>
    <col min="237" max="237" width="19.28515625" style="21" customWidth="1"/>
    <col min="238" max="238" width="9.7109375" style="21" customWidth="1"/>
    <col min="239" max="239" width="9.42578125" style="21" customWidth="1"/>
    <col min="240" max="240" width="8.7109375" style="21" customWidth="1"/>
    <col min="241" max="242" width="9.42578125" style="21" customWidth="1"/>
    <col min="243" max="243" width="7.7109375" style="21" customWidth="1"/>
    <col min="244" max="244" width="8.85546875" style="21" customWidth="1"/>
    <col min="245" max="245" width="8.7109375" style="21" customWidth="1"/>
    <col min="246" max="246" width="7.7109375" style="21" customWidth="1"/>
    <col min="247" max="248" width="8.140625" style="21" customWidth="1"/>
    <col min="249" max="249" width="6.42578125" style="21" customWidth="1"/>
    <col min="250" max="251" width="7.42578125" style="21" customWidth="1"/>
    <col min="252" max="252" width="6.28515625" style="21" customWidth="1"/>
    <col min="253" max="253" width="7.7109375" style="21" customWidth="1"/>
    <col min="254" max="254" width="7.28515625" style="21" customWidth="1"/>
    <col min="255" max="255" width="7.5703125" style="21" customWidth="1"/>
    <col min="256" max="256" width="8.28515625" style="21" customWidth="1"/>
    <col min="257" max="257" width="9.28515625" style="21" customWidth="1"/>
    <col min="258" max="258" width="7.28515625" style="21" customWidth="1"/>
    <col min="259" max="260" width="9.140625" style="21" customWidth="1"/>
    <col min="261" max="261" width="8" style="21" customWidth="1"/>
    <col min="262" max="263" width="9.140625" style="21" customWidth="1"/>
    <col min="264" max="264" width="8" style="21" customWidth="1"/>
    <col min="265" max="265" width="9" style="21" customWidth="1"/>
    <col min="266" max="266" width="9.28515625" style="21" customWidth="1"/>
    <col min="267" max="267" width="6.85546875" style="21" customWidth="1"/>
    <col min="268" max="492" width="9.140625" style="21"/>
    <col min="493" max="493" width="19.28515625" style="21" customWidth="1"/>
    <col min="494" max="494" width="9.7109375" style="21" customWidth="1"/>
    <col min="495" max="495" width="9.42578125" style="21" customWidth="1"/>
    <col min="496" max="496" width="8.7109375" style="21" customWidth="1"/>
    <col min="497" max="498" width="9.42578125" style="21" customWidth="1"/>
    <col min="499" max="499" width="7.7109375" style="21" customWidth="1"/>
    <col min="500" max="500" width="8.85546875" style="21" customWidth="1"/>
    <col min="501" max="501" width="8.7109375" style="21" customWidth="1"/>
    <col min="502" max="502" width="7.7109375" style="21" customWidth="1"/>
    <col min="503" max="504" width="8.140625" style="21" customWidth="1"/>
    <col min="505" max="505" width="6.42578125" style="21" customWidth="1"/>
    <col min="506" max="507" width="7.42578125" style="21" customWidth="1"/>
    <col min="508" max="508" width="6.28515625" style="21" customWidth="1"/>
    <col min="509" max="509" width="7.7109375" style="21" customWidth="1"/>
    <col min="510" max="510" width="7.28515625" style="21" customWidth="1"/>
    <col min="511" max="511" width="7.5703125" style="21" customWidth="1"/>
    <col min="512" max="512" width="8.28515625" style="21" customWidth="1"/>
    <col min="513" max="513" width="9.28515625" style="21" customWidth="1"/>
    <col min="514" max="514" width="7.28515625" style="21" customWidth="1"/>
    <col min="515" max="516" width="9.140625" style="21" customWidth="1"/>
    <col min="517" max="517" width="8" style="21" customWidth="1"/>
    <col min="518" max="519" width="9.140625" style="21" customWidth="1"/>
    <col min="520" max="520" width="8" style="21" customWidth="1"/>
    <col min="521" max="521" width="9" style="21" customWidth="1"/>
    <col min="522" max="522" width="9.28515625" style="21" customWidth="1"/>
    <col min="523" max="523" width="6.85546875" style="21" customWidth="1"/>
    <col min="524" max="748" width="9.140625" style="21"/>
    <col min="749" max="749" width="19.28515625" style="21" customWidth="1"/>
    <col min="750" max="750" width="9.7109375" style="21" customWidth="1"/>
    <col min="751" max="751" width="9.42578125" style="21" customWidth="1"/>
    <col min="752" max="752" width="8.7109375" style="21" customWidth="1"/>
    <col min="753" max="754" width="9.42578125" style="21" customWidth="1"/>
    <col min="755" max="755" width="7.7109375" style="21" customWidth="1"/>
    <col min="756" max="756" width="8.85546875" style="21" customWidth="1"/>
    <col min="757" max="757" width="8.7109375" style="21" customWidth="1"/>
    <col min="758" max="758" width="7.7109375" style="21" customWidth="1"/>
    <col min="759" max="760" width="8.140625" style="21" customWidth="1"/>
    <col min="761" max="761" width="6.42578125" style="21" customWidth="1"/>
    <col min="762" max="763" width="7.42578125" style="21" customWidth="1"/>
    <col min="764" max="764" width="6.28515625" style="21" customWidth="1"/>
    <col min="765" max="765" width="7.7109375" style="21" customWidth="1"/>
    <col min="766" max="766" width="7.28515625" style="21" customWidth="1"/>
    <col min="767" max="767" width="7.5703125" style="21" customWidth="1"/>
    <col min="768" max="768" width="8.28515625" style="21" customWidth="1"/>
    <col min="769" max="769" width="9.28515625" style="21" customWidth="1"/>
    <col min="770" max="770" width="7.28515625" style="21" customWidth="1"/>
    <col min="771" max="772" width="9.140625" style="21" customWidth="1"/>
    <col min="773" max="773" width="8" style="21" customWidth="1"/>
    <col min="774" max="775" width="9.140625" style="21" customWidth="1"/>
    <col min="776" max="776" width="8" style="21" customWidth="1"/>
    <col min="777" max="777" width="9" style="21" customWidth="1"/>
    <col min="778" max="778" width="9.28515625" style="21" customWidth="1"/>
    <col min="779" max="779" width="6.85546875" style="21" customWidth="1"/>
    <col min="780" max="1004" width="9.140625" style="21"/>
    <col min="1005" max="1005" width="19.28515625" style="21" customWidth="1"/>
    <col min="1006" max="1006" width="9.7109375" style="21" customWidth="1"/>
    <col min="1007" max="1007" width="9.42578125" style="21" customWidth="1"/>
    <col min="1008" max="1008" width="8.7109375" style="21" customWidth="1"/>
    <col min="1009" max="1010" width="9.42578125" style="21" customWidth="1"/>
    <col min="1011" max="1011" width="7.7109375" style="21" customWidth="1"/>
    <col min="1012" max="1012" width="8.85546875" style="21" customWidth="1"/>
    <col min="1013" max="1013" width="8.7109375" style="21" customWidth="1"/>
    <col min="1014" max="1014" width="7.7109375" style="21" customWidth="1"/>
    <col min="1015" max="1016" width="8.140625" style="21" customWidth="1"/>
    <col min="1017" max="1017" width="6.42578125" style="21" customWidth="1"/>
    <col min="1018" max="1019" width="7.42578125" style="21" customWidth="1"/>
    <col min="1020" max="1020" width="6.28515625" style="21" customWidth="1"/>
    <col min="1021" max="1021" width="7.7109375" style="21" customWidth="1"/>
    <col min="1022" max="1022" width="7.28515625" style="21" customWidth="1"/>
    <col min="1023" max="1023" width="7.5703125" style="21" customWidth="1"/>
    <col min="1024" max="1024" width="8.28515625" style="21" customWidth="1"/>
    <col min="1025" max="1025" width="9.28515625" style="21" customWidth="1"/>
    <col min="1026" max="1026" width="7.28515625" style="21" customWidth="1"/>
    <col min="1027" max="1028" width="9.140625" style="21" customWidth="1"/>
    <col min="1029" max="1029" width="8" style="21" customWidth="1"/>
    <col min="1030" max="1031" width="9.140625" style="21" customWidth="1"/>
    <col min="1032" max="1032" width="8" style="21" customWidth="1"/>
    <col min="1033" max="1033" width="9" style="21" customWidth="1"/>
    <col min="1034" max="1034" width="9.28515625" style="21" customWidth="1"/>
    <col min="1035" max="1035" width="6.85546875" style="21" customWidth="1"/>
    <col min="1036" max="1260" width="9.140625" style="21"/>
    <col min="1261" max="1261" width="19.28515625" style="21" customWidth="1"/>
    <col min="1262" max="1262" width="9.7109375" style="21" customWidth="1"/>
    <col min="1263" max="1263" width="9.42578125" style="21" customWidth="1"/>
    <col min="1264" max="1264" width="8.7109375" style="21" customWidth="1"/>
    <col min="1265" max="1266" width="9.42578125" style="21" customWidth="1"/>
    <col min="1267" max="1267" width="7.7109375" style="21" customWidth="1"/>
    <col min="1268" max="1268" width="8.85546875" style="21" customWidth="1"/>
    <col min="1269" max="1269" width="8.7109375" style="21" customWidth="1"/>
    <col min="1270" max="1270" width="7.7109375" style="21" customWidth="1"/>
    <col min="1271" max="1272" width="8.140625" style="21" customWidth="1"/>
    <col min="1273" max="1273" width="6.42578125" style="21" customWidth="1"/>
    <col min="1274" max="1275" width="7.42578125" style="21" customWidth="1"/>
    <col min="1276" max="1276" width="6.28515625" style="21" customWidth="1"/>
    <col min="1277" max="1277" width="7.7109375" style="21" customWidth="1"/>
    <col min="1278" max="1278" width="7.28515625" style="21" customWidth="1"/>
    <col min="1279" max="1279" width="7.5703125" style="21" customWidth="1"/>
    <col min="1280" max="1280" width="8.28515625" style="21" customWidth="1"/>
    <col min="1281" max="1281" width="9.28515625" style="21" customWidth="1"/>
    <col min="1282" max="1282" width="7.28515625" style="21" customWidth="1"/>
    <col min="1283" max="1284" width="9.140625" style="21" customWidth="1"/>
    <col min="1285" max="1285" width="8" style="21" customWidth="1"/>
    <col min="1286" max="1287" width="9.140625" style="21" customWidth="1"/>
    <col min="1288" max="1288" width="8" style="21" customWidth="1"/>
    <col min="1289" max="1289" width="9" style="21" customWidth="1"/>
    <col min="1290" max="1290" width="9.28515625" style="21" customWidth="1"/>
    <col min="1291" max="1291" width="6.85546875" style="21" customWidth="1"/>
    <col min="1292" max="1516" width="9.140625" style="21"/>
    <col min="1517" max="1517" width="19.28515625" style="21" customWidth="1"/>
    <col min="1518" max="1518" width="9.7109375" style="21" customWidth="1"/>
    <col min="1519" max="1519" width="9.42578125" style="21" customWidth="1"/>
    <col min="1520" max="1520" width="8.7109375" style="21" customWidth="1"/>
    <col min="1521" max="1522" width="9.42578125" style="21" customWidth="1"/>
    <col min="1523" max="1523" width="7.7109375" style="21" customWidth="1"/>
    <col min="1524" max="1524" width="8.85546875" style="21" customWidth="1"/>
    <col min="1525" max="1525" width="8.7109375" style="21" customWidth="1"/>
    <col min="1526" max="1526" width="7.7109375" style="21" customWidth="1"/>
    <col min="1527" max="1528" width="8.140625" style="21" customWidth="1"/>
    <col min="1529" max="1529" width="6.42578125" style="21" customWidth="1"/>
    <col min="1530" max="1531" width="7.42578125" style="21" customWidth="1"/>
    <col min="1532" max="1532" width="6.28515625" style="21" customWidth="1"/>
    <col min="1533" max="1533" width="7.7109375" style="21" customWidth="1"/>
    <col min="1534" max="1534" width="7.28515625" style="21" customWidth="1"/>
    <col min="1535" max="1535" width="7.5703125" style="21" customWidth="1"/>
    <col min="1536" max="1536" width="8.28515625" style="21" customWidth="1"/>
    <col min="1537" max="1537" width="9.28515625" style="21" customWidth="1"/>
    <col min="1538" max="1538" width="7.28515625" style="21" customWidth="1"/>
    <col min="1539" max="1540" width="9.140625" style="21" customWidth="1"/>
    <col min="1541" max="1541" width="8" style="21" customWidth="1"/>
    <col min="1542" max="1543" width="9.140625" style="21" customWidth="1"/>
    <col min="1544" max="1544" width="8" style="21" customWidth="1"/>
    <col min="1545" max="1545" width="9" style="21" customWidth="1"/>
    <col min="1546" max="1546" width="9.28515625" style="21" customWidth="1"/>
    <col min="1547" max="1547" width="6.85546875" style="21" customWidth="1"/>
    <col min="1548" max="1772" width="9.140625" style="21"/>
    <col min="1773" max="1773" width="19.28515625" style="21" customWidth="1"/>
    <col min="1774" max="1774" width="9.7109375" style="21" customWidth="1"/>
    <col min="1775" max="1775" width="9.42578125" style="21" customWidth="1"/>
    <col min="1776" max="1776" width="8.7109375" style="21" customWidth="1"/>
    <col min="1777" max="1778" width="9.42578125" style="21" customWidth="1"/>
    <col min="1779" max="1779" width="7.7109375" style="21" customWidth="1"/>
    <col min="1780" max="1780" width="8.85546875" style="21" customWidth="1"/>
    <col min="1781" max="1781" width="8.7109375" style="21" customWidth="1"/>
    <col min="1782" max="1782" width="7.7109375" style="21" customWidth="1"/>
    <col min="1783" max="1784" width="8.140625" style="21" customWidth="1"/>
    <col min="1785" max="1785" width="6.42578125" style="21" customWidth="1"/>
    <col min="1786" max="1787" width="7.42578125" style="21" customWidth="1"/>
    <col min="1788" max="1788" width="6.28515625" style="21" customWidth="1"/>
    <col min="1789" max="1789" width="7.7109375" style="21" customWidth="1"/>
    <col min="1790" max="1790" width="7.28515625" style="21" customWidth="1"/>
    <col min="1791" max="1791" width="7.5703125" style="21" customWidth="1"/>
    <col min="1792" max="1792" width="8.28515625" style="21" customWidth="1"/>
    <col min="1793" max="1793" width="9.28515625" style="21" customWidth="1"/>
    <col min="1794" max="1794" width="7.28515625" style="21" customWidth="1"/>
    <col min="1795" max="1796" width="9.140625" style="21" customWidth="1"/>
    <col min="1797" max="1797" width="8" style="21" customWidth="1"/>
    <col min="1798" max="1799" width="9.140625" style="21" customWidth="1"/>
    <col min="1800" max="1800" width="8" style="21" customWidth="1"/>
    <col min="1801" max="1801" width="9" style="21" customWidth="1"/>
    <col min="1802" max="1802" width="9.28515625" style="21" customWidth="1"/>
    <col min="1803" max="1803" width="6.85546875" style="21" customWidth="1"/>
    <col min="1804" max="2028" width="9.140625" style="21"/>
    <col min="2029" max="2029" width="19.28515625" style="21" customWidth="1"/>
    <col min="2030" max="2030" width="9.7109375" style="21" customWidth="1"/>
    <col min="2031" max="2031" width="9.42578125" style="21" customWidth="1"/>
    <col min="2032" max="2032" width="8.7109375" style="21" customWidth="1"/>
    <col min="2033" max="2034" width="9.42578125" style="21" customWidth="1"/>
    <col min="2035" max="2035" width="7.7109375" style="21" customWidth="1"/>
    <col min="2036" max="2036" width="8.85546875" style="21" customWidth="1"/>
    <col min="2037" max="2037" width="8.7109375" style="21" customWidth="1"/>
    <col min="2038" max="2038" width="7.7109375" style="21" customWidth="1"/>
    <col min="2039" max="2040" width="8.140625" style="21" customWidth="1"/>
    <col min="2041" max="2041" width="6.42578125" style="21" customWidth="1"/>
    <col min="2042" max="2043" width="7.42578125" style="21" customWidth="1"/>
    <col min="2044" max="2044" width="6.28515625" style="21" customWidth="1"/>
    <col min="2045" max="2045" width="7.7109375" style="21" customWidth="1"/>
    <col min="2046" max="2046" width="7.28515625" style="21" customWidth="1"/>
    <col min="2047" max="2047" width="7.5703125" style="21" customWidth="1"/>
    <col min="2048" max="2048" width="8.28515625" style="21" customWidth="1"/>
    <col min="2049" max="2049" width="9.28515625" style="21" customWidth="1"/>
    <col min="2050" max="2050" width="7.28515625" style="21" customWidth="1"/>
    <col min="2051" max="2052" width="9.140625" style="21" customWidth="1"/>
    <col min="2053" max="2053" width="8" style="21" customWidth="1"/>
    <col min="2054" max="2055" width="9.140625" style="21" customWidth="1"/>
    <col min="2056" max="2056" width="8" style="21" customWidth="1"/>
    <col min="2057" max="2057" width="9" style="21" customWidth="1"/>
    <col min="2058" max="2058" width="9.28515625" style="21" customWidth="1"/>
    <col min="2059" max="2059" width="6.85546875" style="21" customWidth="1"/>
    <col min="2060" max="2284" width="9.140625" style="21"/>
    <col min="2285" max="2285" width="19.28515625" style="21" customWidth="1"/>
    <col min="2286" max="2286" width="9.7109375" style="21" customWidth="1"/>
    <col min="2287" max="2287" width="9.42578125" style="21" customWidth="1"/>
    <col min="2288" max="2288" width="8.7109375" style="21" customWidth="1"/>
    <col min="2289" max="2290" width="9.42578125" style="21" customWidth="1"/>
    <col min="2291" max="2291" width="7.7109375" style="21" customWidth="1"/>
    <col min="2292" max="2292" width="8.85546875" style="21" customWidth="1"/>
    <col min="2293" max="2293" width="8.7109375" style="21" customWidth="1"/>
    <col min="2294" max="2294" width="7.7109375" style="21" customWidth="1"/>
    <col min="2295" max="2296" width="8.140625" style="21" customWidth="1"/>
    <col min="2297" max="2297" width="6.42578125" style="21" customWidth="1"/>
    <col min="2298" max="2299" width="7.42578125" style="21" customWidth="1"/>
    <col min="2300" max="2300" width="6.28515625" style="21" customWidth="1"/>
    <col min="2301" max="2301" width="7.7109375" style="21" customWidth="1"/>
    <col min="2302" max="2302" width="7.28515625" style="21" customWidth="1"/>
    <col min="2303" max="2303" width="7.5703125" style="21" customWidth="1"/>
    <col min="2304" max="2304" width="8.28515625" style="21" customWidth="1"/>
    <col min="2305" max="2305" width="9.28515625" style="21" customWidth="1"/>
    <col min="2306" max="2306" width="7.28515625" style="21" customWidth="1"/>
    <col min="2307" max="2308" width="9.140625" style="21" customWidth="1"/>
    <col min="2309" max="2309" width="8" style="21" customWidth="1"/>
    <col min="2310" max="2311" width="9.140625" style="21" customWidth="1"/>
    <col min="2312" max="2312" width="8" style="21" customWidth="1"/>
    <col min="2313" max="2313" width="9" style="21" customWidth="1"/>
    <col min="2314" max="2314" width="9.28515625" style="21" customWidth="1"/>
    <col min="2315" max="2315" width="6.85546875" style="21" customWidth="1"/>
    <col min="2316" max="2540" width="9.140625" style="21"/>
    <col min="2541" max="2541" width="19.28515625" style="21" customWidth="1"/>
    <col min="2542" max="2542" width="9.7109375" style="21" customWidth="1"/>
    <col min="2543" max="2543" width="9.42578125" style="21" customWidth="1"/>
    <col min="2544" max="2544" width="8.7109375" style="21" customWidth="1"/>
    <col min="2545" max="2546" width="9.42578125" style="21" customWidth="1"/>
    <col min="2547" max="2547" width="7.7109375" style="21" customWidth="1"/>
    <col min="2548" max="2548" width="8.85546875" style="21" customWidth="1"/>
    <col min="2549" max="2549" width="8.7109375" style="21" customWidth="1"/>
    <col min="2550" max="2550" width="7.7109375" style="21" customWidth="1"/>
    <col min="2551" max="2552" width="8.140625" style="21" customWidth="1"/>
    <col min="2553" max="2553" width="6.42578125" style="21" customWidth="1"/>
    <col min="2554" max="2555" width="7.42578125" style="21" customWidth="1"/>
    <col min="2556" max="2556" width="6.28515625" style="21" customWidth="1"/>
    <col min="2557" max="2557" width="7.7109375" style="21" customWidth="1"/>
    <col min="2558" max="2558" width="7.28515625" style="21" customWidth="1"/>
    <col min="2559" max="2559" width="7.5703125" style="21" customWidth="1"/>
    <col min="2560" max="2560" width="8.28515625" style="21" customWidth="1"/>
    <col min="2561" max="2561" width="9.28515625" style="21" customWidth="1"/>
    <col min="2562" max="2562" width="7.28515625" style="21" customWidth="1"/>
    <col min="2563" max="2564" width="9.140625" style="21" customWidth="1"/>
    <col min="2565" max="2565" width="8" style="21" customWidth="1"/>
    <col min="2566" max="2567" width="9.140625" style="21" customWidth="1"/>
    <col min="2568" max="2568" width="8" style="21" customWidth="1"/>
    <col min="2569" max="2569" width="9" style="21" customWidth="1"/>
    <col min="2570" max="2570" width="9.28515625" style="21" customWidth="1"/>
    <col min="2571" max="2571" width="6.85546875" style="21" customWidth="1"/>
    <col min="2572" max="2796" width="9.140625" style="21"/>
    <col min="2797" max="2797" width="19.28515625" style="21" customWidth="1"/>
    <col min="2798" max="2798" width="9.7109375" style="21" customWidth="1"/>
    <col min="2799" max="2799" width="9.42578125" style="21" customWidth="1"/>
    <col min="2800" max="2800" width="8.7109375" style="21" customWidth="1"/>
    <col min="2801" max="2802" width="9.42578125" style="21" customWidth="1"/>
    <col min="2803" max="2803" width="7.7109375" style="21" customWidth="1"/>
    <col min="2804" max="2804" width="8.85546875" style="21" customWidth="1"/>
    <col min="2805" max="2805" width="8.7109375" style="21" customWidth="1"/>
    <col min="2806" max="2806" width="7.7109375" style="21" customWidth="1"/>
    <col min="2807" max="2808" width="8.140625" style="21" customWidth="1"/>
    <col min="2809" max="2809" width="6.42578125" style="21" customWidth="1"/>
    <col min="2810" max="2811" width="7.42578125" style="21" customWidth="1"/>
    <col min="2812" max="2812" width="6.28515625" style="21" customWidth="1"/>
    <col min="2813" max="2813" width="7.7109375" style="21" customWidth="1"/>
    <col min="2814" max="2814" width="7.28515625" style="21" customWidth="1"/>
    <col min="2815" max="2815" width="7.5703125" style="21" customWidth="1"/>
    <col min="2816" max="2816" width="8.28515625" style="21" customWidth="1"/>
    <col min="2817" max="2817" width="9.28515625" style="21" customWidth="1"/>
    <col min="2818" max="2818" width="7.28515625" style="21" customWidth="1"/>
    <col min="2819" max="2820" width="9.140625" style="21" customWidth="1"/>
    <col min="2821" max="2821" width="8" style="21" customWidth="1"/>
    <col min="2822" max="2823" width="9.140625" style="21" customWidth="1"/>
    <col min="2824" max="2824" width="8" style="21" customWidth="1"/>
    <col min="2825" max="2825" width="9" style="21" customWidth="1"/>
    <col min="2826" max="2826" width="9.28515625" style="21" customWidth="1"/>
    <col min="2827" max="2827" width="6.85546875" style="21" customWidth="1"/>
    <col min="2828" max="3052" width="9.140625" style="21"/>
    <col min="3053" max="3053" width="19.28515625" style="21" customWidth="1"/>
    <col min="3054" max="3054" width="9.7109375" style="21" customWidth="1"/>
    <col min="3055" max="3055" width="9.42578125" style="21" customWidth="1"/>
    <col min="3056" max="3056" width="8.7109375" style="21" customWidth="1"/>
    <col min="3057" max="3058" width="9.42578125" style="21" customWidth="1"/>
    <col min="3059" max="3059" width="7.7109375" style="21" customWidth="1"/>
    <col min="3060" max="3060" width="8.85546875" style="21" customWidth="1"/>
    <col min="3061" max="3061" width="8.7109375" style="21" customWidth="1"/>
    <col min="3062" max="3062" width="7.7109375" style="21" customWidth="1"/>
    <col min="3063" max="3064" width="8.140625" style="21" customWidth="1"/>
    <col min="3065" max="3065" width="6.42578125" style="21" customWidth="1"/>
    <col min="3066" max="3067" width="7.42578125" style="21" customWidth="1"/>
    <col min="3068" max="3068" width="6.28515625" style="21" customWidth="1"/>
    <col min="3069" max="3069" width="7.7109375" style="21" customWidth="1"/>
    <col min="3070" max="3070" width="7.28515625" style="21" customWidth="1"/>
    <col min="3071" max="3071" width="7.5703125" style="21" customWidth="1"/>
    <col min="3072" max="3072" width="8.28515625" style="21" customWidth="1"/>
    <col min="3073" max="3073" width="9.28515625" style="21" customWidth="1"/>
    <col min="3074" max="3074" width="7.28515625" style="21" customWidth="1"/>
    <col min="3075" max="3076" width="9.140625" style="21" customWidth="1"/>
    <col min="3077" max="3077" width="8" style="21" customWidth="1"/>
    <col min="3078" max="3079" width="9.140625" style="21" customWidth="1"/>
    <col min="3080" max="3080" width="8" style="21" customWidth="1"/>
    <col min="3081" max="3081" width="9" style="21" customWidth="1"/>
    <col min="3082" max="3082" width="9.28515625" style="21" customWidth="1"/>
    <col min="3083" max="3083" width="6.85546875" style="21" customWidth="1"/>
    <col min="3084" max="3308" width="9.140625" style="21"/>
    <col min="3309" max="3309" width="19.28515625" style="21" customWidth="1"/>
    <col min="3310" max="3310" width="9.7109375" style="21" customWidth="1"/>
    <col min="3311" max="3311" width="9.42578125" style="21" customWidth="1"/>
    <col min="3312" max="3312" width="8.7109375" style="21" customWidth="1"/>
    <col min="3313" max="3314" width="9.42578125" style="21" customWidth="1"/>
    <col min="3315" max="3315" width="7.7109375" style="21" customWidth="1"/>
    <col min="3316" max="3316" width="8.85546875" style="21" customWidth="1"/>
    <col min="3317" max="3317" width="8.7109375" style="21" customWidth="1"/>
    <col min="3318" max="3318" width="7.7109375" style="21" customWidth="1"/>
    <col min="3319" max="3320" width="8.140625" style="21" customWidth="1"/>
    <col min="3321" max="3321" width="6.42578125" style="21" customWidth="1"/>
    <col min="3322" max="3323" width="7.42578125" style="21" customWidth="1"/>
    <col min="3324" max="3324" width="6.28515625" style="21" customWidth="1"/>
    <col min="3325" max="3325" width="7.7109375" style="21" customWidth="1"/>
    <col min="3326" max="3326" width="7.28515625" style="21" customWidth="1"/>
    <col min="3327" max="3327" width="7.5703125" style="21" customWidth="1"/>
    <col min="3328" max="3328" width="8.28515625" style="21" customWidth="1"/>
    <col min="3329" max="3329" width="9.28515625" style="21" customWidth="1"/>
    <col min="3330" max="3330" width="7.28515625" style="21" customWidth="1"/>
    <col min="3331" max="3332" width="9.140625" style="21" customWidth="1"/>
    <col min="3333" max="3333" width="8" style="21" customWidth="1"/>
    <col min="3334" max="3335" width="9.140625" style="21" customWidth="1"/>
    <col min="3336" max="3336" width="8" style="21" customWidth="1"/>
    <col min="3337" max="3337" width="9" style="21" customWidth="1"/>
    <col min="3338" max="3338" width="9.28515625" style="21" customWidth="1"/>
    <col min="3339" max="3339" width="6.85546875" style="21" customWidth="1"/>
    <col min="3340" max="3564" width="9.140625" style="21"/>
    <col min="3565" max="3565" width="19.28515625" style="21" customWidth="1"/>
    <col min="3566" max="3566" width="9.7109375" style="21" customWidth="1"/>
    <col min="3567" max="3567" width="9.42578125" style="21" customWidth="1"/>
    <col min="3568" max="3568" width="8.7109375" style="21" customWidth="1"/>
    <col min="3569" max="3570" width="9.42578125" style="21" customWidth="1"/>
    <col min="3571" max="3571" width="7.7109375" style="21" customWidth="1"/>
    <col min="3572" max="3572" width="8.85546875" style="21" customWidth="1"/>
    <col min="3573" max="3573" width="8.7109375" style="21" customWidth="1"/>
    <col min="3574" max="3574" width="7.7109375" style="21" customWidth="1"/>
    <col min="3575" max="3576" width="8.140625" style="21" customWidth="1"/>
    <col min="3577" max="3577" width="6.42578125" style="21" customWidth="1"/>
    <col min="3578" max="3579" width="7.42578125" style="21" customWidth="1"/>
    <col min="3580" max="3580" width="6.28515625" style="21" customWidth="1"/>
    <col min="3581" max="3581" width="7.7109375" style="21" customWidth="1"/>
    <col min="3582" max="3582" width="7.28515625" style="21" customWidth="1"/>
    <col min="3583" max="3583" width="7.5703125" style="21" customWidth="1"/>
    <col min="3584" max="3584" width="8.28515625" style="21" customWidth="1"/>
    <col min="3585" max="3585" width="9.28515625" style="21" customWidth="1"/>
    <col min="3586" max="3586" width="7.28515625" style="21" customWidth="1"/>
    <col min="3587" max="3588" width="9.140625" style="21" customWidth="1"/>
    <col min="3589" max="3589" width="8" style="21" customWidth="1"/>
    <col min="3590" max="3591" width="9.140625" style="21" customWidth="1"/>
    <col min="3592" max="3592" width="8" style="21" customWidth="1"/>
    <col min="3593" max="3593" width="9" style="21" customWidth="1"/>
    <col min="3594" max="3594" width="9.28515625" style="21" customWidth="1"/>
    <col min="3595" max="3595" width="6.85546875" style="21" customWidth="1"/>
    <col min="3596" max="3820" width="9.140625" style="21"/>
    <col min="3821" max="3821" width="19.28515625" style="21" customWidth="1"/>
    <col min="3822" max="3822" width="9.7109375" style="21" customWidth="1"/>
    <col min="3823" max="3823" width="9.42578125" style="21" customWidth="1"/>
    <col min="3824" max="3824" width="8.7109375" style="21" customWidth="1"/>
    <col min="3825" max="3826" width="9.42578125" style="21" customWidth="1"/>
    <col min="3827" max="3827" width="7.7109375" style="21" customWidth="1"/>
    <col min="3828" max="3828" width="8.85546875" style="21" customWidth="1"/>
    <col min="3829" max="3829" width="8.7109375" style="21" customWidth="1"/>
    <col min="3830" max="3830" width="7.7109375" style="21" customWidth="1"/>
    <col min="3831" max="3832" width="8.140625" style="21" customWidth="1"/>
    <col min="3833" max="3833" width="6.42578125" style="21" customWidth="1"/>
    <col min="3834" max="3835" width="7.42578125" style="21" customWidth="1"/>
    <col min="3836" max="3836" width="6.28515625" style="21" customWidth="1"/>
    <col min="3837" max="3837" width="7.7109375" style="21" customWidth="1"/>
    <col min="3838" max="3838" width="7.28515625" style="21" customWidth="1"/>
    <col min="3839" max="3839" width="7.5703125" style="21" customWidth="1"/>
    <col min="3840" max="3840" width="8.28515625" style="21" customWidth="1"/>
    <col min="3841" max="3841" width="9.28515625" style="21" customWidth="1"/>
    <col min="3842" max="3842" width="7.28515625" style="21" customWidth="1"/>
    <col min="3843" max="3844" width="9.140625" style="21" customWidth="1"/>
    <col min="3845" max="3845" width="8" style="21" customWidth="1"/>
    <col min="3846" max="3847" width="9.140625" style="21" customWidth="1"/>
    <col min="3848" max="3848" width="8" style="21" customWidth="1"/>
    <col min="3849" max="3849" width="9" style="21" customWidth="1"/>
    <col min="3850" max="3850" width="9.28515625" style="21" customWidth="1"/>
    <col min="3851" max="3851" width="6.85546875" style="21" customWidth="1"/>
    <col min="3852" max="4076" width="9.140625" style="21"/>
    <col min="4077" max="4077" width="19.28515625" style="21" customWidth="1"/>
    <col min="4078" max="4078" width="9.7109375" style="21" customWidth="1"/>
    <col min="4079" max="4079" width="9.42578125" style="21" customWidth="1"/>
    <col min="4080" max="4080" width="8.7109375" style="21" customWidth="1"/>
    <col min="4081" max="4082" width="9.42578125" style="21" customWidth="1"/>
    <col min="4083" max="4083" width="7.7109375" style="21" customWidth="1"/>
    <col min="4084" max="4084" width="8.85546875" style="21" customWidth="1"/>
    <col min="4085" max="4085" width="8.7109375" style="21" customWidth="1"/>
    <col min="4086" max="4086" width="7.7109375" style="21" customWidth="1"/>
    <col min="4087" max="4088" width="8.140625" style="21" customWidth="1"/>
    <col min="4089" max="4089" width="6.42578125" style="21" customWidth="1"/>
    <col min="4090" max="4091" width="7.42578125" style="21" customWidth="1"/>
    <col min="4092" max="4092" width="6.28515625" style="21" customWidth="1"/>
    <col min="4093" max="4093" width="7.7109375" style="21" customWidth="1"/>
    <col min="4094" max="4094" width="7.28515625" style="21" customWidth="1"/>
    <col min="4095" max="4095" width="7.5703125" style="21" customWidth="1"/>
    <col min="4096" max="4096" width="8.28515625" style="21" customWidth="1"/>
    <col min="4097" max="4097" width="9.28515625" style="21" customWidth="1"/>
    <col min="4098" max="4098" width="7.28515625" style="21" customWidth="1"/>
    <col min="4099" max="4100" width="9.140625" style="21" customWidth="1"/>
    <col min="4101" max="4101" width="8" style="21" customWidth="1"/>
    <col min="4102" max="4103" width="9.140625" style="21" customWidth="1"/>
    <col min="4104" max="4104" width="8" style="21" customWidth="1"/>
    <col min="4105" max="4105" width="9" style="21" customWidth="1"/>
    <col min="4106" max="4106" width="9.28515625" style="21" customWidth="1"/>
    <col min="4107" max="4107" width="6.85546875" style="21" customWidth="1"/>
    <col min="4108" max="4332" width="9.140625" style="21"/>
    <col min="4333" max="4333" width="19.28515625" style="21" customWidth="1"/>
    <col min="4334" max="4334" width="9.7109375" style="21" customWidth="1"/>
    <col min="4335" max="4335" width="9.42578125" style="21" customWidth="1"/>
    <col min="4336" max="4336" width="8.7109375" style="21" customWidth="1"/>
    <col min="4337" max="4338" width="9.42578125" style="21" customWidth="1"/>
    <col min="4339" max="4339" width="7.7109375" style="21" customWidth="1"/>
    <col min="4340" max="4340" width="8.85546875" style="21" customWidth="1"/>
    <col min="4341" max="4341" width="8.7109375" style="21" customWidth="1"/>
    <col min="4342" max="4342" width="7.7109375" style="21" customWidth="1"/>
    <col min="4343" max="4344" width="8.140625" style="21" customWidth="1"/>
    <col min="4345" max="4345" width="6.42578125" style="21" customWidth="1"/>
    <col min="4346" max="4347" width="7.42578125" style="21" customWidth="1"/>
    <col min="4348" max="4348" width="6.28515625" style="21" customWidth="1"/>
    <col min="4349" max="4349" width="7.7109375" style="21" customWidth="1"/>
    <col min="4350" max="4350" width="7.28515625" style="21" customWidth="1"/>
    <col min="4351" max="4351" width="7.5703125" style="21" customWidth="1"/>
    <col min="4352" max="4352" width="8.28515625" style="21" customWidth="1"/>
    <col min="4353" max="4353" width="9.28515625" style="21" customWidth="1"/>
    <col min="4354" max="4354" width="7.28515625" style="21" customWidth="1"/>
    <col min="4355" max="4356" width="9.140625" style="21" customWidth="1"/>
    <col min="4357" max="4357" width="8" style="21" customWidth="1"/>
    <col min="4358" max="4359" width="9.140625" style="21" customWidth="1"/>
    <col min="4360" max="4360" width="8" style="21" customWidth="1"/>
    <col min="4361" max="4361" width="9" style="21" customWidth="1"/>
    <col min="4362" max="4362" width="9.28515625" style="21" customWidth="1"/>
    <col min="4363" max="4363" width="6.85546875" style="21" customWidth="1"/>
    <col min="4364" max="4588" width="9.140625" style="21"/>
    <col min="4589" max="4589" width="19.28515625" style="21" customWidth="1"/>
    <col min="4590" max="4590" width="9.7109375" style="21" customWidth="1"/>
    <col min="4591" max="4591" width="9.42578125" style="21" customWidth="1"/>
    <col min="4592" max="4592" width="8.7109375" style="21" customWidth="1"/>
    <col min="4593" max="4594" width="9.42578125" style="21" customWidth="1"/>
    <col min="4595" max="4595" width="7.7109375" style="21" customWidth="1"/>
    <col min="4596" max="4596" width="8.85546875" style="21" customWidth="1"/>
    <col min="4597" max="4597" width="8.7109375" style="21" customWidth="1"/>
    <col min="4598" max="4598" width="7.7109375" style="21" customWidth="1"/>
    <col min="4599" max="4600" width="8.140625" style="21" customWidth="1"/>
    <col min="4601" max="4601" width="6.42578125" style="21" customWidth="1"/>
    <col min="4602" max="4603" width="7.42578125" style="21" customWidth="1"/>
    <col min="4604" max="4604" width="6.28515625" style="21" customWidth="1"/>
    <col min="4605" max="4605" width="7.7109375" style="21" customWidth="1"/>
    <col min="4606" max="4606" width="7.28515625" style="21" customWidth="1"/>
    <col min="4607" max="4607" width="7.5703125" style="21" customWidth="1"/>
    <col min="4608" max="4608" width="8.28515625" style="21" customWidth="1"/>
    <col min="4609" max="4609" width="9.28515625" style="21" customWidth="1"/>
    <col min="4610" max="4610" width="7.28515625" style="21" customWidth="1"/>
    <col min="4611" max="4612" width="9.140625" style="21" customWidth="1"/>
    <col min="4613" max="4613" width="8" style="21" customWidth="1"/>
    <col min="4614" max="4615" width="9.140625" style="21" customWidth="1"/>
    <col min="4616" max="4616" width="8" style="21" customWidth="1"/>
    <col min="4617" max="4617" width="9" style="21" customWidth="1"/>
    <col min="4618" max="4618" width="9.28515625" style="21" customWidth="1"/>
    <col min="4619" max="4619" width="6.85546875" style="21" customWidth="1"/>
    <col min="4620" max="4844" width="9.140625" style="21"/>
    <col min="4845" max="4845" width="19.28515625" style="21" customWidth="1"/>
    <col min="4846" max="4846" width="9.7109375" style="21" customWidth="1"/>
    <col min="4847" max="4847" width="9.42578125" style="21" customWidth="1"/>
    <col min="4848" max="4848" width="8.7109375" style="21" customWidth="1"/>
    <col min="4849" max="4850" width="9.42578125" style="21" customWidth="1"/>
    <col min="4851" max="4851" width="7.7109375" style="21" customWidth="1"/>
    <col min="4852" max="4852" width="8.85546875" style="21" customWidth="1"/>
    <col min="4853" max="4853" width="8.7109375" style="21" customWidth="1"/>
    <col min="4854" max="4854" width="7.7109375" style="21" customWidth="1"/>
    <col min="4855" max="4856" width="8.140625" style="21" customWidth="1"/>
    <col min="4857" max="4857" width="6.42578125" style="21" customWidth="1"/>
    <col min="4858" max="4859" width="7.42578125" style="21" customWidth="1"/>
    <col min="4860" max="4860" width="6.28515625" style="21" customWidth="1"/>
    <col min="4861" max="4861" width="7.7109375" style="21" customWidth="1"/>
    <col min="4862" max="4862" width="7.28515625" style="21" customWidth="1"/>
    <col min="4863" max="4863" width="7.5703125" style="21" customWidth="1"/>
    <col min="4864" max="4864" width="8.28515625" style="21" customWidth="1"/>
    <col min="4865" max="4865" width="9.28515625" style="21" customWidth="1"/>
    <col min="4866" max="4866" width="7.28515625" style="21" customWidth="1"/>
    <col min="4867" max="4868" width="9.140625" style="21" customWidth="1"/>
    <col min="4869" max="4869" width="8" style="21" customWidth="1"/>
    <col min="4870" max="4871" width="9.140625" style="21" customWidth="1"/>
    <col min="4872" max="4872" width="8" style="21" customWidth="1"/>
    <col min="4873" max="4873" width="9" style="21" customWidth="1"/>
    <col min="4874" max="4874" width="9.28515625" style="21" customWidth="1"/>
    <col min="4875" max="4875" width="6.85546875" style="21" customWidth="1"/>
    <col min="4876" max="5100" width="9.140625" style="21"/>
    <col min="5101" max="5101" width="19.28515625" style="21" customWidth="1"/>
    <col min="5102" max="5102" width="9.7109375" style="21" customWidth="1"/>
    <col min="5103" max="5103" width="9.42578125" style="21" customWidth="1"/>
    <col min="5104" max="5104" width="8.7109375" style="21" customWidth="1"/>
    <col min="5105" max="5106" width="9.42578125" style="21" customWidth="1"/>
    <col min="5107" max="5107" width="7.7109375" style="21" customWidth="1"/>
    <col min="5108" max="5108" width="8.85546875" style="21" customWidth="1"/>
    <col min="5109" max="5109" width="8.7109375" style="21" customWidth="1"/>
    <col min="5110" max="5110" width="7.7109375" style="21" customWidth="1"/>
    <col min="5111" max="5112" width="8.140625" style="21" customWidth="1"/>
    <col min="5113" max="5113" width="6.42578125" style="21" customWidth="1"/>
    <col min="5114" max="5115" width="7.42578125" style="21" customWidth="1"/>
    <col min="5116" max="5116" width="6.28515625" style="21" customWidth="1"/>
    <col min="5117" max="5117" width="7.7109375" style="21" customWidth="1"/>
    <col min="5118" max="5118" width="7.28515625" style="21" customWidth="1"/>
    <col min="5119" max="5119" width="7.5703125" style="21" customWidth="1"/>
    <col min="5120" max="5120" width="8.28515625" style="21" customWidth="1"/>
    <col min="5121" max="5121" width="9.28515625" style="21" customWidth="1"/>
    <col min="5122" max="5122" width="7.28515625" style="21" customWidth="1"/>
    <col min="5123" max="5124" width="9.140625" style="21" customWidth="1"/>
    <col min="5125" max="5125" width="8" style="21" customWidth="1"/>
    <col min="5126" max="5127" width="9.140625" style="21" customWidth="1"/>
    <col min="5128" max="5128" width="8" style="21" customWidth="1"/>
    <col min="5129" max="5129" width="9" style="21" customWidth="1"/>
    <col min="5130" max="5130" width="9.28515625" style="21" customWidth="1"/>
    <col min="5131" max="5131" width="6.85546875" style="21" customWidth="1"/>
    <col min="5132" max="5356" width="9.140625" style="21"/>
    <col min="5357" max="5357" width="19.28515625" style="21" customWidth="1"/>
    <col min="5358" max="5358" width="9.7109375" style="21" customWidth="1"/>
    <col min="5359" max="5359" width="9.42578125" style="21" customWidth="1"/>
    <col min="5360" max="5360" width="8.7109375" style="21" customWidth="1"/>
    <col min="5361" max="5362" width="9.42578125" style="21" customWidth="1"/>
    <col min="5363" max="5363" width="7.7109375" style="21" customWidth="1"/>
    <col min="5364" max="5364" width="8.85546875" style="21" customWidth="1"/>
    <col min="5365" max="5365" width="8.7109375" style="21" customWidth="1"/>
    <col min="5366" max="5366" width="7.7109375" style="21" customWidth="1"/>
    <col min="5367" max="5368" width="8.140625" style="21" customWidth="1"/>
    <col min="5369" max="5369" width="6.42578125" style="21" customWidth="1"/>
    <col min="5370" max="5371" width="7.42578125" style="21" customWidth="1"/>
    <col min="5372" max="5372" width="6.28515625" style="21" customWidth="1"/>
    <col min="5373" max="5373" width="7.7109375" style="21" customWidth="1"/>
    <col min="5374" max="5374" width="7.28515625" style="21" customWidth="1"/>
    <col min="5375" max="5375" width="7.5703125" style="21" customWidth="1"/>
    <col min="5376" max="5376" width="8.28515625" style="21" customWidth="1"/>
    <col min="5377" max="5377" width="9.28515625" style="21" customWidth="1"/>
    <col min="5378" max="5378" width="7.28515625" style="21" customWidth="1"/>
    <col min="5379" max="5380" width="9.140625" style="21" customWidth="1"/>
    <col min="5381" max="5381" width="8" style="21" customWidth="1"/>
    <col min="5382" max="5383" width="9.140625" style="21" customWidth="1"/>
    <col min="5384" max="5384" width="8" style="21" customWidth="1"/>
    <col min="5385" max="5385" width="9" style="21" customWidth="1"/>
    <col min="5386" max="5386" width="9.28515625" style="21" customWidth="1"/>
    <col min="5387" max="5387" width="6.85546875" style="21" customWidth="1"/>
    <col min="5388" max="5612" width="9.140625" style="21"/>
    <col min="5613" max="5613" width="19.28515625" style="21" customWidth="1"/>
    <col min="5614" max="5614" width="9.7109375" style="21" customWidth="1"/>
    <col min="5615" max="5615" width="9.42578125" style="21" customWidth="1"/>
    <col min="5616" max="5616" width="8.7109375" style="21" customWidth="1"/>
    <col min="5617" max="5618" width="9.42578125" style="21" customWidth="1"/>
    <col min="5619" max="5619" width="7.7109375" style="21" customWidth="1"/>
    <col min="5620" max="5620" width="8.85546875" style="21" customWidth="1"/>
    <col min="5621" max="5621" width="8.7109375" style="21" customWidth="1"/>
    <col min="5622" max="5622" width="7.7109375" style="21" customWidth="1"/>
    <col min="5623" max="5624" width="8.140625" style="21" customWidth="1"/>
    <col min="5625" max="5625" width="6.42578125" style="21" customWidth="1"/>
    <col min="5626" max="5627" width="7.42578125" style="21" customWidth="1"/>
    <col min="5628" max="5628" width="6.28515625" style="21" customWidth="1"/>
    <col min="5629" max="5629" width="7.7109375" style="21" customWidth="1"/>
    <col min="5630" max="5630" width="7.28515625" style="21" customWidth="1"/>
    <col min="5631" max="5631" width="7.5703125" style="21" customWidth="1"/>
    <col min="5632" max="5632" width="8.28515625" style="21" customWidth="1"/>
    <col min="5633" max="5633" width="9.28515625" style="21" customWidth="1"/>
    <col min="5634" max="5634" width="7.28515625" style="21" customWidth="1"/>
    <col min="5635" max="5636" width="9.140625" style="21" customWidth="1"/>
    <col min="5637" max="5637" width="8" style="21" customWidth="1"/>
    <col min="5638" max="5639" width="9.140625" style="21" customWidth="1"/>
    <col min="5640" max="5640" width="8" style="21" customWidth="1"/>
    <col min="5641" max="5641" width="9" style="21" customWidth="1"/>
    <col min="5642" max="5642" width="9.28515625" style="21" customWidth="1"/>
    <col min="5643" max="5643" width="6.85546875" style="21" customWidth="1"/>
    <col min="5644" max="5868" width="9.140625" style="21"/>
    <col min="5869" max="5869" width="19.28515625" style="21" customWidth="1"/>
    <col min="5870" max="5870" width="9.7109375" style="21" customWidth="1"/>
    <col min="5871" max="5871" width="9.42578125" style="21" customWidth="1"/>
    <col min="5872" max="5872" width="8.7109375" style="21" customWidth="1"/>
    <col min="5873" max="5874" width="9.42578125" style="21" customWidth="1"/>
    <col min="5875" max="5875" width="7.7109375" style="21" customWidth="1"/>
    <col min="5876" max="5876" width="8.85546875" style="21" customWidth="1"/>
    <col min="5877" max="5877" width="8.7109375" style="21" customWidth="1"/>
    <col min="5878" max="5878" width="7.7109375" style="21" customWidth="1"/>
    <col min="5879" max="5880" width="8.140625" style="21" customWidth="1"/>
    <col min="5881" max="5881" width="6.42578125" style="21" customWidth="1"/>
    <col min="5882" max="5883" width="7.42578125" style="21" customWidth="1"/>
    <col min="5884" max="5884" width="6.28515625" style="21" customWidth="1"/>
    <col min="5885" max="5885" width="7.7109375" style="21" customWidth="1"/>
    <col min="5886" max="5886" width="7.28515625" style="21" customWidth="1"/>
    <col min="5887" max="5887" width="7.5703125" style="21" customWidth="1"/>
    <col min="5888" max="5888" width="8.28515625" style="21" customWidth="1"/>
    <col min="5889" max="5889" width="9.28515625" style="21" customWidth="1"/>
    <col min="5890" max="5890" width="7.28515625" style="21" customWidth="1"/>
    <col min="5891" max="5892" width="9.140625" style="21" customWidth="1"/>
    <col min="5893" max="5893" width="8" style="21" customWidth="1"/>
    <col min="5894" max="5895" width="9.140625" style="21" customWidth="1"/>
    <col min="5896" max="5896" width="8" style="21" customWidth="1"/>
    <col min="5897" max="5897" width="9" style="21" customWidth="1"/>
    <col min="5898" max="5898" width="9.28515625" style="21" customWidth="1"/>
    <col min="5899" max="5899" width="6.85546875" style="21" customWidth="1"/>
    <col min="5900" max="6124" width="9.140625" style="21"/>
    <col min="6125" max="6125" width="19.28515625" style="21" customWidth="1"/>
    <col min="6126" max="6126" width="9.7109375" style="21" customWidth="1"/>
    <col min="6127" max="6127" width="9.42578125" style="21" customWidth="1"/>
    <col min="6128" max="6128" width="8.7109375" style="21" customWidth="1"/>
    <col min="6129" max="6130" width="9.42578125" style="21" customWidth="1"/>
    <col min="6131" max="6131" width="7.7109375" style="21" customWidth="1"/>
    <col min="6132" max="6132" width="8.85546875" style="21" customWidth="1"/>
    <col min="6133" max="6133" width="8.7109375" style="21" customWidth="1"/>
    <col min="6134" max="6134" width="7.7109375" style="21" customWidth="1"/>
    <col min="6135" max="6136" width="8.140625" style="21" customWidth="1"/>
    <col min="6137" max="6137" width="6.42578125" style="21" customWidth="1"/>
    <col min="6138" max="6139" width="7.42578125" style="21" customWidth="1"/>
    <col min="6140" max="6140" width="6.28515625" style="21" customWidth="1"/>
    <col min="6141" max="6141" width="7.7109375" style="21" customWidth="1"/>
    <col min="6142" max="6142" width="7.28515625" style="21" customWidth="1"/>
    <col min="6143" max="6143" width="7.5703125" style="21" customWidth="1"/>
    <col min="6144" max="6144" width="8.28515625" style="21" customWidth="1"/>
    <col min="6145" max="6145" width="9.28515625" style="21" customWidth="1"/>
    <col min="6146" max="6146" width="7.28515625" style="21" customWidth="1"/>
    <col min="6147" max="6148" width="9.140625" style="21" customWidth="1"/>
    <col min="6149" max="6149" width="8" style="21" customWidth="1"/>
    <col min="6150" max="6151" width="9.140625" style="21" customWidth="1"/>
    <col min="6152" max="6152" width="8" style="21" customWidth="1"/>
    <col min="6153" max="6153" width="9" style="21" customWidth="1"/>
    <col min="6154" max="6154" width="9.28515625" style="21" customWidth="1"/>
    <col min="6155" max="6155" width="6.85546875" style="21" customWidth="1"/>
    <col min="6156" max="6380" width="9.140625" style="21"/>
    <col min="6381" max="6381" width="19.28515625" style="21" customWidth="1"/>
    <col min="6382" max="6382" width="9.7109375" style="21" customWidth="1"/>
    <col min="6383" max="6383" width="9.42578125" style="21" customWidth="1"/>
    <col min="6384" max="6384" width="8.7109375" style="21" customWidth="1"/>
    <col min="6385" max="6386" width="9.42578125" style="21" customWidth="1"/>
    <col min="6387" max="6387" width="7.7109375" style="21" customWidth="1"/>
    <col min="6388" max="6388" width="8.85546875" style="21" customWidth="1"/>
    <col min="6389" max="6389" width="8.7109375" style="21" customWidth="1"/>
    <col min="6390" max="6390" width="7.7109375" style="21" customWidth="1"/>
    <col min="6391" max="6392" width="8.140625" style="21" customWidth="1"/>
    <col min="6393" max="6393" width="6.42578125" style="21" customWidth="1"/>
    <col min="6394" max="6395" width="7.42578125" style="21" customWidth="1"/>
    <col min="6396" max="6396" width="6.28515625" style="21" customWidth="1"/>
    <col min="6397" max="6397" width="7.7109375" style="21" customWidth="1"/>
    <col min="6398" max="6398" width="7.28515625" style="21" customWidth="1"/>
    <col min="6399" max="6399" width="7.5703125" style="21" customWidth="1"/>
    <col min="6400" max="6400" width="8.28515625" style="21" customWidth="1"/>
    <col min="6401" max="6401" width="9.28515625" style="21" customWidth="1"/>
    <col min="6402" max="6402" width="7.28515625" style="21" customWidth="1"/>
    <col min="6403" max="6404" width="9.140625" style="21" customWidth="1"/>
    <col min="6405" max="6405" width="8" style="21" customWidth="1"/>
    <col min="6406" max="6407" width="9.140625" style="21" customWidth="1"/>
    <col min="6408" max="6408" width="8" style="21" customWidth="1"/>
    <col min="6409" max="6409" width="9" style="21" customWidth="1"/>
    <col min="6410" max="6410" width="9.28515625" style="21" customWidth="1"/>
    <col min="6411" max="6411" width="6.85546875" style="21" customWidth="1"/>
    <col min="6412" max="6636" width="9.140625" style="21"/>
    <col min="6637" max="6637" width="19.28515625" style="21" customWidth="1"/>
    <col min="6638" max="6638" width="9.7109375" style="21" customWidth="1"/>
    <col min="6639" max="6639" width="9.42578125" style="21" customWidth="1"/>
    <col min="6640" max="6640" width="8.7109375" style="21" customWidth="1"/>
    <col min="6641" max="6642" width="9.42578125" style="21" customWidth="1"/>
    <col min="6643" max="6643" width="7.7109375" style="21" customWidth="1"/>
    <col min="6644" max="6644" width="8.85546875" style="21" customWidth="1"/>
    <col min="6645" max="6645" width="8.7109375" style="21" customWidth="1"/>
    <col min="6646" max="6646" width="7.7109375" style="21" customWidth="1"/>
    <col min="6647" max="6648" width="8.140625" style="21" customWidth="1"/>
    <col min="6649" max="6649" width="6.42578125" style="21" customWidth="1"/>
    <col min="6650" max="6651" width="7.42578125" style="21" customWidth="1"/>
    <col min="6652" max="6652" width="6.28515625" style="21" customWidth="1"/>
    <col min="6653" max="6653" width="7.7109375" style="21" customWidth="1"/>
    <col min="6654" max="6654" width="7.28515625" style="21" customWidth="1"/>
    <col min="6655" max="6655" width="7.5703125" style="21" customWidth="1"/>
    <col min="6656" max="6656" width="8.28515625" style="21" customWidth="1"/>
    <col min="6657" max="6657" width="9.28515625" style="21" customWidth="1"/>
    <col min="6658" max="6658" width="7.28515625" style="21" customWidth="1"/>
    <col min="6659" max="6660" width="9.140625" style="21" customWidth="1"/>
    <col min="6661" max="6661" width="8" style="21" customWidth="1"/>
    <col min="6662" max="6663" width="9.140625" style="21" customWidth="1"/>
    <col min="6664" max="6664" width="8" style="21" customWidth="1"/>
    <col min="6665" max="6665" width="9" style="21" customWidth="1"/>
    <col min="6666" max="6666" width="9.28515625" style="21" customWidth="1"/>
    <col min="6667" max="6667" width="6.85546875" style="21" customWidth="1"/>
    <col min="6668" max="6892" width="9.140625" style="21"/>
    <col min="6893" max="6893" width="19.28515625" style="21" customWidth="1"/>
    <col min="6894" max="6894" width="9.7109375" style="21" customWidth="1"/>
    <col min="6895" max="6895" width="9.42578125" style="21" customWidth="1"/>
    <col min="6896" max="6896" width="8.7109375" style="21" customWidth="1"/>
    <col min="6897" max="6898" width="9.42578125" style="21" customWidth="1"/>
    <col min="6899" max="6899" width="7.7109375" style="21" customWidth="1"/>
    <col min="6900" max="6900" width="8.85546875" style="21" customWidth="1"/>
    <col min="6901" max="6901" width="8.7109375" style="21" customWidth="1"/>
    <col min="6902" max="6902" width="7.7109375" style="21" customWidth="1"/>
    <col min="6903" max="6904" width="8.140625" style="21" customWidth="1"/>
    <col min="6905" max="6905" width="6.42578125" style="21" customWidth="1"/>
    <col min="6906" max="6907" width="7.42578125" style="21" customWidth="1"/>
    <col min="6908" max="6908" width="6.28515625" style="21" customWidth="1"/>
    <col min="6909" max="6909" width="7.7109375" style="21" customWidth="1"/>
    <col min="6910" max="6910" width="7.28515625" style="21" customWidth="1"/>
    <col min="6911" max="6911" width="7.5703125" style="21" customWidth="1"/>
    <col min="6912" max="6912" width="8.28515625" style="21" customWidth="1"/>
    <col min="6913" max="6913" width="9.28515625" style="21" customWidth="1"/>
    <col min="6914" max="6914" width="7.28515625" style="21" customWidth="1"/>
    <col min="6915" max="6916" width="9.140625" style="21" customWidth="1"/>
    <col min="6917" max="6917" width="8" style="21" customWidth="1"/>
    <col min="6918" max="6919" width="9.140625" style="21" customWidth="1"/>
    <col min="6920" max="6920" width="8" style="21" customWidth="1"/>
    <col min="6921" max="6921" width="9" style="21" customWidth="1"/>
    <col min="6922" max="6922" width="9.28515625" style="21" customWidth="1"/>
    <col min="6923" max="6923" width="6.85546875" style="21" customWidth="1"/>
    <col min="6924" max="7148" width="9.140625" style="21"/>
    <col min="7149" max="7149" width="19.28515625" style="21" customWidth="1"/>
    <col min="7150" max="7150" width="9.7109375" style="21" customWidth="1"/>
    <col min="7151" max="7151" width="9.42578125" style="21" customWidth="1"/>
    <col min="7152" max="7152" width="8.7109375" style="21" customWidth="1"/>
    <col min="7153" max="7154" width="9.42578125" style="21" customWidth="1"/>
    <col min="7155" max="7155" width="7.7109375" style="21" customWidth="1"/>
    <col min="7156" max="7156" width="8.85546875" style="21" customWidth="1"/>
    <col min="7157" max="7157" width="8.7109375" style="21" customWidth="1"/>
    <col min="7158" max="7158" width="7.7109375" style="21" customWidth="1"/>
    <col min="7159" max="7160" width="8.140625" style="21" customWidth="1"/>
    <col min="7161" max="7161" width="6.42578125" style="21" customWidth="1"/>
    <col min="7162" max="7163" width="7.42578125" style="21" customWidth="1"/>
    <col min="7164" max="7164" width="6.28515625" style="21" customWidth="1"/>
    <col min="7165" max="7165" width="7.7109375" style="21" customWidth="1"/>
    <col min="7166" max="7166" width="7.28515625" style="21" customWidth="1"/>
    <col min="7167" max="7167" width="7.5703125" style="21" customWidth="1"/>
    <col min="7168" max="7168" width="8.28515625" style="21" customWidth="1"/>
    <col min="7169" max="7169" width="9.28515625" style="21" customWidth="1"/>
    <col min="7170" max="7170" width="7.28515625" style="21" customWidth="1"/>
    <col min="7171" max="7172" width="9.140625" style="21" customWidth="1"/>
    <col min="7173" max="7173" width="8" style="21" customWidth="1"/>
    <col min="7174" max="7175" width="9.140625" style="21" customWidth="1"/>
    <col min="7176" max="7176" width="8" style="21" customWidth="1"/>
    <col min="7177" max="7177" width="9" style="21" customWidth="1"/>
    <col min="7178" max="7178" width="9.28515625" style="21" customWidth="1"/>
    <col min="7179" max="7179" width="6.85546875" style="21" customWidth="1"/>
    <col min="7180" max="7404" width="9.140625" style="21"/>
    <col min="7405" max="7405" width="19.28515625" style="21" customWidth="1"/>
    <col min="7406" max="7406" width="9.7109375" style="21" customWidth="1"/>
    <col min="7407" max="7407" width="9.42578125" style="21" customWidth="1"/>
    <col min="7408" max="7408" width="8.7109375" style="21" customWidth="1"/>
    <col min="7409" max="7410" width="9.42578125" style="21" customWidth="1"/>
    <col min="7411" max="7411" width="7.7109375" style="21" customWidth="1"/>
    <col min="7412" max="7412" width="8.85546875" style="21" customWidth="1"/>
    <col min="7413" max="7413" width="8.7109375" style="21" customWidth="1"/>
    <col min="7414" max="7414" width="7.7109375" style="21" customWidth="1"/>
    <col min="7415" max="7416" width="8.140625" style="21" customWidth="1"/>
    <col min="7417" max="7417" width="6.42578125" style="21" customWidth="1"/>
    <col min="7418" max="7419" width="7.42578125" style="21" customWidth="1"/>
    <col min="7420" max="7420" width="6.28515625" style="21" customWidth="1"/>
    <col min="7421" max="7421" width="7.7109375" style="21" customWidth="1"/>
    <col min="7422" max="7422" width="7.28515625" style="21" customWidth="1"/>
    <col min="7423" max="7423" width="7.5703125" style="21" customWidth="1"/>
    <col min="7424" max="7424" width="8.28515625" style="21" customWidth="1"/>
    <col min="7425" max="7425" width="9.28515625" style="21" customWidth="1"/>
    <col min="7426" max="7426" width="7.28515625" style="21" customWidth="1"/>
    <col min="7427" max="7428" width="9.140625" style="21" customWidth="1"/>
    <col min="7429" max="7429" width="8" style="21" customWidth="1"/>
    <col min="7430" max="7431" width="9.140625" style="21" customWidth="1"/>
    <col min="7432" max="7432" width="8" style="21" customWidth="1"/>
    <col min="7433" max="7433" width="9" style="21" customWidth="1"/>
    <col min="7434" max="7434" width="9.28515625" style="21" customWidth="1"/>
    <col min="7435" max="7435" width="6.85546875" style="21" customWidth="1"/>
    <col min="7436" max="7660" width="9.140625" style="21"/>
    <col min="7661" max="7661" width="19.28515625" style="21" customWidth="1"/>
    <col min="7662" max="7662" width="9.7109375" style="21" customWidth="1"/>
    <col min="7663" max="7663" width="9.42578125" style="21" customWidth="1"/>
    <col min="7664" max="7664" width="8.7109375" style="21" customWidth="1"/>
    <col min="7665" max="7666" width="9.42578125" style="21" customWidth="1"/>
    <col min="7667" max="7667" width="7.7109375" style="21" customWidth="1"/>
    <col min="7668" max="7668" width="8.85546875" style="21" customWidth="1"/>
    <col min="7669" max="7669" width="8.7109375" style="21" customWidth="1"/>
    <col min="7670" max="7670" width="7.7109375" style="21" customWidth="1"/>
    <col min="7671" max="7672" width="8.140625" style="21" customWidth="1"/>
    <col min="7673" max="7673" width="6.42578125" style="21" customWidth="1"/>
    <col min="7674" max="7675" width="7.42578125" style="21" customWidth="1"/>
    <col min="7676" max="7676" width="6.28515625" style="21" customWidth="1"/>
    <col min="7677" max="7677" width="7.7109375" style="21" customWidth="1"/>
    <col min="7678" max="7678" width="7.28515625" style="21" customWidth="1"/>
    <col min="7679" max="7679" width="7.5703125" style="21" customWidth="1"/>
    <col min="7680" max="7680" width="8.28515625" style="21" customWidth="1"/>
    <col min="7681" max="7681" width="9.28515625" style="21" customWidth="1"/>
    <col min="7682" max="7682" width="7.28515625" style="21" customWidth="1"/>
    <col min="7683" max="7684" width="9.140625" style="21" customWidth="1"/>
    <col min="7685" max="7685" width="8" style="21" customWidth="1"/>
    <col min="7686" max="7687" width="9.140625" style="21" customWidth="1"/>
    <col min="7688" max="7688" width="8" style="21" customWidth="1"/>
    <col min="7689" max="7689" width="9" style="21" customWidth="1"/>
    <col min="7690" max="7690" width="9.28515625" style="21" customWidth="1"/>
    <col min="7691" max="7691" width="6.85546875" style="21" customWidth="1"/>
    <col min="7692" max="7916" width="9.140625" style="21"/>
    <col min="7917" max="7917" width="19.28515625" style="21" customWidth="1"/>
    <col min="7918" max="7918" width="9.7109375" style="21" customWidth="1"/>
    <col min="7919" max="7919" width="9.42578125" style="21" customWidth="1"/>
    <col min="7920" max="7920" width="8.7109375" style="21" customWidth="1"/>
    <col min="7921" max="7922" width="9.42578125" style="21" customWidth="1"/>
    <col min="7923" max="7923" width="7.7109375" style="21" customWidth="1"/>
    <col min="7924" max="7924" width="8.85546875" style="21" customWidth="1"/>
    <col min="7925" max="7925" width="8.7109375" style="21" customWidth="1"/>
    <col min="7926" max="7926" width="7.7109375" style="21" customWidth="1"/>
    <col min="7927" max="7928" width="8.140625" style="21" customWidth="1"/>
    <col min="7929" max="7929" width="6.42578125" style="21" customWidth="1"/>
    <col min="7930" max="7931" width="7.42578125" style="21" customWidth="1"/>
    <col min="7932" max="7932" width="6.28515625" style="21" customWidth="1"/>
    <col min="7933" max="7933" width="7.7109375" style="21" customWidth="1"/>
    <col min="7934" max="7934" width="7.28515625" style="21" customWidth="1"/>
    <col min="7935" max="7935" width="7.5703125" style="21" customWidth="1"/>
    <col min="7936" max="7936" width="8.28515625" style="21" customWidth="1"/>
    <col min="7937" max="7937" width="9.28515625" style="21" customWidth="1"/>
    <col min="7938" max="7938" width="7.28515625" style="21" customWidth="1"/>
    <col min="7939" max="7940" width="9.140625" style="21" customWidth="1"/>
    <col min="7941" max="7941" width="8" style="21" customWidth="1"/>
    <col min="7942" max="7943" width="9.140625" style="21" customWidth="1"/>
    <col min="7944" max="7944" width="8" style="21" customWidth="1"/>
    <col min="7945" max="7945" width="9" style="21" customWidth="1"/>
    <col min="7946" max="7946" width="9.28515625" style="21" customWidth="1"/>
    <col min="7947" max="7947" width="6.85546875" style="21" customWidth="1"/>
    <col min="7948" max="8172" width="9.140625" style="21"/>
    <col min="8173" max="8173" width="19.28515625" style="21" customWidth="1"/>
    <col min="8174" max="8174" width="9.7109375" style="21" customWidth="1"/>
    <col min="8175" max="8175" width="9.42578125" style="21" customWidth="1"/>
    <col min="8176" max="8176" width="8.7109375" style="21" customWidth="1"/>
    <col min="8177" max="8178" width="9.42578125" style="21" customWidth="1"/>
    <col min="8179" max="8179" width="7.7109375" style="21" customWidth="1"/>
    <col min="8180" max="8180" width="8.85546875" style="21" customWidth="1"/>
    <col min="8181" max="8181" width="8.7109375" style="21" customWidth="1"/>
    <col min="8182" max="8182" width="7.7109375" style="21" customWidth="1"/>
    <col min="8183" max="8184" width="8.140625" style="21" customWidth="1"/>
    <col min="8185" max="8185" width="6.42578125" style="21" customWidth="1"/>
    <col min="8186" max="8187" width="7.42578125" style="21" customWidth="1"/>
    <col min="8188" max="8188" width="6.28515625" style="21" customWidth="1"/>
    <col min="8189" max="8189" width="7.7109375" style="21" customWidth="1"/>
    <col min="8190" max="8190" width="7.28515625" style="21" customWidth="1"/>
    <col min="8191" max="8191" width="7.5703125" style="21" customWidth="1"/>
    <col min="8192" max="8192" width="8.28515625" style="21" customWidth="1"/>
    <col min="8193" max="8193" width="9.28515625" style="21" customWidth="1"/>
    <col min="8194" max="8194" width="7.28515625" style="21" customWidth="1"/>
    <col min="8195" max="8196" width="9.140625" style="21" customWidth="1"/>
    <col min="8197" max="8197" width="8" style="21" customWidth="1"/>
    <col min="8198" max="8199" width="9.140625" style="21" customWidth="1"/>
    <col min="8200" max="8200" width="8" style="21" customWidth="1"/>
    <col min="8201" max="8201" width="9" style="21" customWidth="1"/>
    <col min="8202" max="8202" width="9.28515625" style="21" customWidth="1"/>
    <col min="8203" max="8203" width="6.85546875" style="21" customWidth="1"/>
    <col min="8204" max="8428" width="9.140625" style="21"/>
    <col min="8429" max="8429" width="19.28515625" style="21" customWidth="1"/>
    <col min="8430" max="8430" width="9.7109375" style="21" customWidth="1"/>
    <col min="8431" max="8431" width="9.42578125" style="21" customWidth="1"/>
    <col min="8432" max="8432" width="8.7109375" style="21" customWidth="1"/>
    <col min="8433" max="8434" width="9.42578125" style="21" customWidth="1"/>
    <col min="8435" max="8435" width="7.7109375" style="21" customWidth="1"/>
    <col min="8436" max="8436" width="8.85546875" style="21" customWidth="1"/>
    <col min="8437" max="8437" width="8.7109375" style="21" customWidth="1"/>
    <col min="8438" max="8438" width="7.7109375" style="21" customWidth="1"/>
    <col min="8439" max="8440" width="8.140625" style="21" customWidth="1"/>
    <col min="8441" max="8441" width="6.42578125" style="21" customWidth="1"/>
    <col min="8442" max="8443" width="7.42578125" style="21" customWidth="1"/>
    <col min="8444" max="8444" width="6.28515625" style="21" customWidth="1"/>
    <col min="8445" max="8445" width="7.7109375" style="21" customWidth="1"/>
    <col min="8446" max="8446" width="7.28515625" style="21" customWidth="1"/>
    <col min="8447" max="8447" width="7.5703125" style="21" customWidth="1"/>
    <col min="8448" max="8448" width="8.28515625" style="21" customWidth="1"/>
    <col min="8449" max="8449" width="9.28515625" style="21" customWidth="1"/>
    <col min="8450" max="8450" width="7.28515625" style="21" customWidth="1"/>
    <col min="8451" max="8452" width="9.140625" style="21" customWidth="1"/>
    <col min="8453" max="8453" width="8" style="21" customWidth="1"/>
    <col min="8454" max="8455" width="9.140625" style="21" customWidth="1"/>
    <col min="8456" max="8456" width="8" style="21" customWidth="1"/>
    <col min="8457" max="8457" width="9" style="21" customWidth="1"/>
    <col min="8458" max="8458" width="9.28515625" style="21" customWidth="1"/>
    <col min="8459" max="8459" width="6.85546875" style="21" customWidth="1"/>
    <col min="8460" max="8684" width="9.140625" style="21"/>
    <col min="8685" max="8685" width="19.28515625" style="21" customWidth="1"/>
    <col min="8686" max="8686" width="9.7109375" style="21" customWidth="1"/>
    <col min="8687" max="8687" width="9.42578125" style="21" customWidth="1"/>
    <col min="8688" max="8688" width="8.7109375" style="21" customWidth="1"/>
    <col min="8689" max="8690" width="9.42578125" style="21" customWidth="1"/>
    <col min="8691" max="8691" width="7.7109375" style="21" customWidth="1"/>
    <col min="8692" max="8692" width="8.85546875" style="21" customWidth="1"/>
    <col min="8693" max="8693" width="8.7109375" style="21" customWidth="1"/>
    <col min="8694" max="8694" width="7.7109375" style="21" customWidth="1"/>
    <col min="8695" max="8696" width="8.140625" style="21" customWidth="1"/>
    <col min="8697" max="8697" width="6.42578125" style="21" customWidth="1"/>
    <col min="8698" max="8699" width="7.42578125" style="21" customWidth="1"/>
    <col min="8700" max="8700" width="6.28515625" style="21" customWidth="1"/>
    <col min="8701" max="8701" width="7.7109375" style="21" customWidth="1"/>
    <col min="8702" max="8702" width="7.28515625" style="21" customWidth="1"/>
    <col min="8703" max="8703" width="7.5703125" style="21" customWidth="1"/>
    <col min="8704" max="8704" width="8.28515625" style="21" customWidth="1"/>
    <col min="8705" max="8705" width="9.28515625" style="21" customWidth="1"/>
    <col min="8706" max="8706" width="7.28515625" style="21" customWidth="1"/>
    <col min="8707" max="8708" width="9.140625" style="21" customWidth="1"/>
    <col min="8709" max="8709" width="8" style="21" customWidth="1"/>
    <col min="8710" max="8711" width="9.140625" style="21" customWidth="1"/>
    <col min="8712" max="8712" width="8" style="21" customWidth="1"/>
    <col min="8713" max="8713" width="9" style="21" customWidth="1"/>
    <col min="8714" max="8714" width="9.28515625" style="21" customWidth="1"/>
    <col min="8715" max="8715" width="6.85546875" style="21" customWidth="1"/>
    <col min="8716" max="8940" width="9.140625" style="21"/>
    <col min="8941" max="8941" width="19.28515625" style="21" customWidth="1"/>
    <col min="8942" max="8942" width="9.7109375" style="21" customWidth="1"/>
    <col min="8943" max="8943" width="9.42578125" style="21" customWidth="1"/>
    <col min="8944" max="8944" width="8.7109375" style="21" customWidth="1"/>
    <col min="8945" max="8946" width="9.42578125" style="21" customWidth="1"/>
    <col min="8947" max="8947" width="7.7109375" style="21" customWidth="1"/>
    <col min="8948" max="8948" width="8.85546875" style="21" customWidth="1"/>
    <col min="8949" max="8949" width="8.7109375" style="21" customWidth="1"/>
    <col min="8950" max="8950" width="7.7109375" style="21" customWidth="1"/>
    <col min="8951" max="8952" width="8.140625" style="21" customWidth="1"/>
    <col min="8953" max="8953" width="6.42578125" style="21" customWidth="1"/>
    <col min="8954" max="8955" width="7.42578125" style="21" customWidth="1"/>
    <col min="8956" max="8956" width="6.28515625" style="21" customWidth="1"/>
    <col min="8957" max="8957" width="7.7109375" style="21" customWidth="1"/>
    <col min="8958" max="8958" width="7.28515625" style="21" customWidth="1"/>
    <col min="8959" max="8959" width="7.5703125" style="21" customWidth="1"/>
    <col min="8960" max="8960" width="8.28515625" style="21" customWidth="1"/>
    <col min="8961" max="8961" width="9.28515625" style="21" customWidth="1"/>
    <col min="8962" max="8962" width="7.28515625" style="21" customWidth="1"/>
    <col min="8963" max="8964" width="9.140625" style="21" customWidth="1"/>
    <col min="8965" max="8965" width="8" style="21" customWidth="1"/>
    <col min="8966" max="8967" width="9.140625" style="21" customWidth="1"/>
    <col min="8968" max="8968" width="8" style="21" customWidth="1"/>
    <col min="8969" max="8969" width="9" style="21" customWidth="1"/>
    <col min="8970" max="8970" width="9.28515625" style="21" customWidth="1"/>
    <col min="8971" max="8971" width="6.85546875" style="21" customWidth="1"/>
    <col min="8972" max="9196" width="9.140625" style="21"/>
    <col min="9197" max="9197" width="19.28515625" style="21" customWidth="1"/>
    <col min="9198" max="9198" width="9.7109375" style="21" customWidth="1"/>
    <col min="9199" max="9199" width="9.42578125" style="21" customWidth="1"/>
    <col min="9200" max="9200" width="8.7109375" style="21" customWidth="1"/>
    <col min="9201" max="9202" width="9.42578125" style="21" customWidth="1"/>
    <col min="9203" max="9203" width="7.7109375" style="21" customWidth="1"/>
    <col min="9204" max="9204" width="8.85546875" style="21" customWidth="1"/>
    <col min="9205" max="9205" width="8.7109375" style="21" customWidth="1"/>
    <col min="9206" max="9206" width="7.7109375" style="21" customWidth="1"/>
    <col min="9207" max="9208" width="8.140625" style="21" customWidth="1"/>
    <col min="9209" max="9209" width="6.42578125" style="21" customWidth="1"/>
    <col min="9210" max="9211" width="7.42578125" style="21" customWidth="1"/>
    <col min="9212" max="9212" width="6.28515625" style="21" customWidth="1"/>
    <col min="9213" max="9213" width="7.7109375" style="21" customWidth="1"/>
    <col min="9214" max="9214" width="7.28515625" style="21" customWidth="1"/>
    <col min="9215" max="9215" width="7.5703125" style="21" customWidth="1"/>
    <col min="9216" max="9216" width="8.28515625" style="21" customWidth="1"/>
    <col min="9217" max="9217" width="9.28515625" style="21" customWidth="1"/>
    <col min="9218" max="9218" width="7.28515625" style="21" customWidth="1"/>
    <col min="9219" max="9220" width="9.140625" style="21" customWidth="1"/>
    <col min="9221" max="9221" width="8" style="21" customWidth="1"/>
    <col min="9222" max="9223" width="9.140625" style="21" customWidth="1"/>
    <col min="9224" max="9224" width="8" style="21" customWidth="1"/>
    <col min="9225" max="9225" width="9" style="21" customWidth="1"/>
    <col min="9226" max="9226" width="9.28515625" style="21" customWidth="1"/>
    <col min="9227" max="9227" width="6.85546875" style="21" customWidth="1"/>
    <col min="9228" max="9452" width="9.140625" style="21"/>
    <col min="9453" max="9453" width="19.28515625" style="21" customWidth="1"/>
    <col min="9454" max="9454" width="9.7109375" style="21" customWidth="1"/>
    <col min="9455" max="9455" width="9.42578125" style="21" customWidth="1"/>
    <col min="9456" max="9456" width="8.7109375" style="21" customWidth="1"/>
    <col min="9457" max="9458" width="9.42578125" style="21" customWidth="1"/>
    <col min="9459" max="9459" width="7.7109375" style="21" customWidth="1"/>
    <col min="9460" max="9460" width="8.85546875" style="21" customWidth="1"/>
    <col min="9461" max="9461" width="8.7109375" style="21" customWidth="1"/>
    <col min="9462" max="9462" width="7.7109375" style="21" customWidth="1"/>
    <col min="9463" max="9464" width="8.140625" style="21" customWidth="1"/>
    <col min="9465" max="9465" width="6.42578125" style="21" customWidth="1"/>
    <col min="9466" max="9467" width="7.42578125" style="21" customWidth="1"/>
    <col min="9468" max="9468" width="6.28515625" style="21" customWidth="1"/>
    <col min="9469" max="9469" width="7.7109375" style="21" customWidth="1"/>
    <col min="9470" max="9470" width="7.28515625" style="21" customWidth="1"/>
    <col min="9471" max="9471" width="7.5703125" style="21" customWidth="1"/>
    <col min="9472" max="9472" width="8.28515625" style="21" customWidth="1"/>
    <col min="9473" max="9473" width="9.28515625" style="21" customWidth="1"/>
    <col min="9474" max="9474" width="7.28515625" style="21" customWidth="1"/>
    <col min="9475" max="9476" width="9.140625" style="21" customWidth="1"/>
    <col min="9477" max="9477" width="8" style="21" customWidth="1"/>
    <col min="9478" max="9479" width="9.140625" style="21" customWidth="1"/>
    <col min="9480" max="9480" width="8" style="21" customWidth="1"/>
    <col min="9481" max="9481" width="9" style="21" customWidth="1"/>
    <col min="9482" max="9482" width="9.28515625" style="21" customWidth="1"/>
    <col min="9483" max="9483" width="6.85546875" style="21" customWidth="1"/>
    <col min="9484" max="9708" width="9.140625" style="21"/>
    <col min="9709" max="9709" width="19.28515625" style="21" customWidth="1"/>
    <col min="9710" max="9710" width="9.7109375" style="21" customWidth="1"/>
    <col min="9711" max="9711" width="9.42578125" style="21" customWidth="1"/>
    <col min="9712" max="9712" width="8.7109375" style="21" customWidth="1"/>
    <col min="9713" max="9714" width="9.42578125" style="21" customWidth="1"/>
    <col min="9715" max="9715" width="7.7109375" style="21" customWidth="1"/>
    <col min="9716" max="9716" width="8.85546875" style="21" customWidth="1"/>
    <col min="9717" max="9717" width="8.7109375" style="21" customWidth="1"/>
    <col min="9718" max="9718" width="7.7109375" style="21" customWidth="1"/>
    <col min="9719" max="9720" width="8.140625" style="21" customWidth="1"/>
    <col min="9721" max="9721" width="6.42578125" style="21" customWidth="1"/>
    <col min="9722" max="9723" width="7.42578125" style="21" customWidth="1"/>
    <col min="9724" max="9724" width="6.28515625" style="21" customWidth="1"/>
    <col min="9725" max="9725" width="7.7109375" style="21" customWidth="1"/>
    <col min="9726" max="9726" width="7.28515625" style="21" customWidth="1"/>
    <col min="9727" max="9727" width="7.5703125" style="21" customWidth="1"/>
    <col min="9728" max="9728" width="8.28515625" style="21" customWidth="1"/>
    <col min="9729" max="9729" width="9.28515625" style="21" customWidth="1"/>
    <col min="9730" max="9730" width="7.28515625" style="21" customWidth="1"/>
    <col min="9731" max="9732" width="9.140625" style="21" customWidth="1"/>
    <col min="9733" max="9733" width="8" style="21" customWidth="1"/>
    <col min="9734" max="9735" width="9.140625" style="21" customWidth="1"/>
    <col min="9736" max="9736" width="8" style="21" customWidth="1"/>
    <col min="9737" max="9737" width="9" style="21" customWidth="1"/>
    <col min="9738" max="9738" width="9.28515625" style="21" customWidth="1"/>
    <col min="9739" max="9739" width="6.85546875" style="21" customWidth="1"/>
    <col min="9740" max="9964" width="9.140625" style="21"/>
    <col min="9965" max="9965" width="19.28515625" style="21" customWidth="1"/>
    <col min="9966" max="9966" width="9.7109375" style="21" customWidth="1"/>
    <col min="9967" max="9967" width="9.42578125" style="21" customWidth="1"/>
    <col min="9968" max="9968" width="8.7109375" style="21" customWidth="1"/>
    <col min="9969" max="9970" width="9.42578125" style="21" customWidth="1"/>
    <col min="9971" max="9971" width="7.7109375" style="21" customWidth="1"/>
    <col min="9972" max="9972" width="8.85546875" style="21" customWidth="1"/>
    <col min="9973" max="9973" width="8.7109375" style="21" customWidth="1"/>
    <col min="9974" max="9974" width="7.7109375" style="21" customWidth="1"/>
    <col min="9975" max="9976" width="8.140625" style="21" customWidth="1"/>
    <col min="9977" max="9977" width="6.42578125" style="21" customWidth="1"/>
    <col min="9978" max="9979" width="7.42578125" style="21" customWidth="1"/>
    <col min="9980" max="9980" width="6.28515625" style="21" customWidth="1"/>
    <col min="9981" max="9981" width="7.7109375" style="21" customWidth="1"/>
    <col min="9982" max="9982" width="7.28515625" style="21" customWidth="1"/>
    <col min="9983" max="9983" width="7.5703125" style="21" customWidth="1"/>
    <col min="9984" max="9984" width="8.28515625" style="21" customWidth="1"/>
    <col min="9985" max="9985" width="9.28515625" style="21" customWidth="1"/>
    <col min="9986" max="9986" width="7.28515625" style="21" customWidth="1"/>
    <col min="9987" max="9988" width="9.140625" style="21" customWidth="1"/>
    <col min="9989" max="9989" width="8" style="21" customWidth="1"/>
    <col min="9990" max="9991" width="9.140625" style="21" customWidth="1"/>
    <col min="9992" max="9992" width="8" style="21" customWidth="1"/>
    <col min="9993" max="9993" width="9" style="21" customWidth="1"/>
    <col min="9994" max="9994" width="9.28515625" style="21" customWidth="1"/>
    <col min="9995" max="9995" width="6.85546875" style="21" customWidth="1"/>
    <col min="9996" max="10220" width="9.140625" style="21"/>
    <col min="10221" max="10221" width="19.28515625" style="21" customWidth="1"/>
    <col min="10222" max="10222" width="9.7109375" style="21" customWidth="1"/>
    <col min="10223" max="10223" width="9.42578125" style="21" customWidth="1"/>
    <col min="10224" max="10224" width="8.7109375" style="21" customWidth="1"/>
    <col min="10225" max="10226" width="9.42578125" style="21" customWidth="1"/>
    <col min="10227" max="10227" width="7.7109375" style="21" customWidth="1"/>
    <col min="10228" max="10228" width="8.85546875" style="21" customWidth="1"/>
    <col min="10229" max="10229" width="8.7109375" style="21" customWidth="1"/>
    <col min="10230" max="10230" width="7.7109375" style="21" customWidth="1"/>
    <col min="10231" max="10232" width="8.140625" style="21" customWidth="1"/>
    <col min="10233" max="10233" width="6.42578125" style="21" customWidth="1"/>
    <col min="10234" max="10235" width="7.42578125" style="21" customWidth="1"/>
    <col min="10236" max="10236" width="6.28515625" style="21" customWidth="1"/>
    <col min="10237" max="10237" width="7.7109375" style="21" customWidth="1"/>
    <col min="10238" max="10238" width="7.28515625" style="21" customWidth="1"/>
    <col min="10239" max="10239" width="7.5703125" style="21" customWidth="1"/>
    <col min="10240" max="10240" width="8.28515625" style="21" customWidth="1"/>
    <col min="10241" max="10241" width="9.28515625" style="21" customWidth="1"/>
    <col min="10242" max="10242" width="7.28515625" style="21" customWidth="1"/>
    <col min="10243" max="10244" width="9.140625" style="21" customWidth="1"/>
    <col min="10245" max="10245" width="8" style="21" customWidth="1"/>
    <col min="10246" max="10247" width="9.140625" style="21" customWidth="1"/>
    <col min="10248" max="10248" width="8" style="21" customWidth="1"/>
    <col min="10249" max="10249" width="9" style="21" customWidth="1"/>
    <col min="10250" max="10250" width="9.28515625" style="21" customWidth="1"/>
    <col min="10251" max="10251" width="6.85546875" style="21" customWidth="1"/>
    <col min="10252" max="10476" width="9.140625" style="21"/>
    <col min="10477" max="10477" width="19.28515625" style="21" customWidth="1"/>
    <col min="10478" max="10478" width="9.7109375" style="21" customWidth="1"/>
    <col min="10479" max="10479" width="9.42578125" style="21" customWidth="1"/>
    <col min="10480" max="10480" width="8.7109375" style="21" customWidth="1"/>
    <col min="10481" max="10482" width="9.42578125" style="21" customWidth="1"/>
    <col min="10483" max="10483" width="7.7109375" style="21" customWidth="1"/>
    <col min="10484" max="10484" width="8.85546875" style="21" customWidth="1"/>
    <col min="10485" max="10485" width="8.7109375" style="21" customWidth="1"/>
    <col min="10486" max="10486" width="7.7109375" style="21" customWidth="1"/>
    <col min="10487" max="10488" width="8.140625" style="21" customWidth="1"/>
    <col min="10489" max="10489" width="6.42578125" style="21" customWidth="1"/>
    <col min="10490" max="10491" width="7.42578125" style="21" customWidth="1"/>
    <col min="10492" max="10492" width="6.28515625" style="21" customWidth="1"/>
    <col min="10493" max="10493" width="7.7109375" style="21" customWidth="1"/>
    <col min="10494" max="10494" width="7.28515625" style="21" customWidth="1"/>
    <col min="10495" max="10495" width="7.5703125" style="21" customWidth="1"/>
    <col min="10496" max="10496" width="8.28515625" style="21" customWidth="1"/>
    <col min="10497" max="10497" width="9.28515625" style="21" customWidth="1"/>
    <col min="10498" max="10498" width="7.28515625" style="21" customWidth="1"/>
    <col min="10499" max="10500" width="9.140625" style="21" customWidth="1"/>
    <col min="10501" max="10501" width="8" style="21" customWidth="1"/>
    <col min="10502" max="10503" width="9.140625" style="21" customWidth="1"/>
    <col min="10504" max="10504" width="8" style="21" customWidth="1"/>
    <col min="10505" max="10505" width="9" style="21" customWidth="1"/>
    <col min="10506" max="10506" width="9.28515625" style="21" customWidth="1"/>
    <col min="10507" max="10507" width="6.85546875" style="21" customWidth="1"/>
    <col min="10508" max="10732" width="9.140625" style="21"/>
    <col min="10733" max="10733" width="19.28515625" style="21" customWidth="1"/>
    <col min="10734" max="10734" width="9.7109375" style="21" customWidth="1"/>
    <col min="10735" max="10735" width="9.42578125" style="21" customWidth="1"/>
    <col min="10736" max="10736" width="8.7109375" style="21" customWidth="1"/>
    <col min="10737" max="10738" width="9.42578125" style="21" customWidth="1"/>
    <col min="10739" max="10739" width="7.7109375" style="21" customWidth="1"/>
    <col min="10740" max="10740" width="8.85546875" style="21" customWidth="1"/>
    <col min="10741" max="10741" width="8.7109375" style="21" customWidth="1"/>
    <col min="10742" max="10742" width="7.7109375" style="21" customWidth="1"/>
    <col min="10743" max="10744" width="8.140625" style="21" customWidth="1"/>
    <col min="10745" max="10745" width="6.42578125" style="21" customWidth="1"/>
    <col min="10746" max="10747" width="7.42578125" style="21" customWidth="1"/>
    <col min="10748" max="10748" width="6.28515625" style="21" customWidth="1"/>
    <col min="10749" max="10749" width="7.7109375" style="21" customWidth="1"/>
    <col min="10750" max="10750" width="7.28515625" style="21" customWidth="1"/>
    <col min="10751" max="10751" width="7.5703125" style="21" customWidth="1"/>
    <col min="10752" max="10752" width="8.28515625" style="21" customWidth="1"/>
    <col min="10753" max="10753" width="9.28515625" style="21" customWidth="1"/>
    <col min="10754" max="10754" width="7.28515625" style="21" customWidth="1"/>
    <col min="10755" max="10756" width="9.140625" style="21" customWidth="1"/>
    <col min="10757" max="10757" width="8" style="21" customWidth="1"/>
    <col min="10758" max="10759" width="9.140625" style="21" customWidth="1"/>
    <col min="10760" max="10760" width="8" style="21" customWidth="1"/>
    <col min="10761" max="10761" width="9" style="21" customWidth="1"/>
    <col min="10762" max="10762" width="9.28515625" style="21" customWidth="1"/>
    <col min="10763" max="10763" width="6.85546875" style="21" customWidth="1"/>
    <col min="10764" max="10988" width="9.140625" style="21"/>
    <col min="10989" max="10989" width="19.28515625" style="21" customWidth="1"/>
    <col min="10990" max="10990" width="9.7109375" style="21" customWidth="1"/>
    <col min="10991" max="10991" width="9.42578125" style="21" customWidth="1"/>
    <col min="10992" max="10992" width="8.7109375" style="21" customWidth="1"/>
    <col min="10993" max="10994" width="9.42578125" style="21" customWidth="1"/>
    <col min="10995" max="10995" width="7.7109375" style="21" customWidth="1"/>
    <col min="10996" max="10996" width="8.85546875" style="21" customWidth="1"/>
    <col min="10997" max="10997" width="8.7109375" style="21" customWidth="1"/>
    <col min="10998" max="10998" width="7.7109375" style="21" customWidth="1"/>
    <col min="10999" max="11000" width="8.140625" style="21" customWidth="1"/>
    <col min="11001" max="11001" width="6.42578125" style="21" customWidth="1"/>
    <col min="11002" max="11003" width="7.42578125" style="21" customWidth="1"/>
    <col min="11004" max="11004" width="6.28515625" style="21" customWidth="1"/>
    <col min="11005" max="11005" width="7.7109375" style="21" customWidth="1"/>
    <col min="11006" max="11006" width="7.28515625" style="21" customWidth="1"/>
    <col min="11007" max="11007" width="7.5703125" style="21" customWidth="1"/>
    <col min="11008" max="11008" width="8.28515625" style="21" customWidth="1"/>
    <col min="11009" max="11009" width="9.28515625" style="21" customWidth="1"/>
    <col min="11010" max="11010" width="7.28515625" style="21" customWidth="1"/>
    <col min="11011" max="11012" width="9.140625" style="21" customWidth="1"/>
    <col min="11013" max="11013" width="8" style="21" customWidth="1"/>
    <col min="11014" max="11015" width="9.140625" style="21" customWidth="1"/>
    <col min="11016" max="11016" width="8" style="21" customWidth="1"/>
    <col min="11017" max="11017" width="9" style="21" customWidth="1"/>
    <col min="11018" max="11018" width="9.28515625" style="21" customWidth="1"/>
    <col min="11019" max="11019" width="6.85546875" style="21" customWidth="1"/>
    <col min="11020" max="11244" width="9.140625" style="21"/>
    <col min="11245" max="11245" width="19.28515625" style="21" customWidth="1"/>
    <col min="11246" max="11246" width="9.7109375" style="21" customWidth="1"/>
    <col min="11247" max="11247" width="9.42578125" style="21" customWidth="1"/>
    <col min="11248" max="11248" width="8.7109375" style="21" customWidth="1"/>
    <col min="11249" max="11250" width="9.42578125" style="21" customWidth="1"/>
    <col min="11251" max="11251" width="7.7109375" style="21" customWidth="1"/>
    <col min="11252" max="11252" width="8.85546875" style="21" customWidth="1"/>
    <col min="11253" max="11253" width="8.7109375" style="21" customWidth="1"/>
    <col min="11254" max="11254" width="7.7109375" style="21" customWidth="1"/>
    <col min="11255" max="11256" width="8.140625" style="21" customWidth="1"/>
    <col min="11257" max="11257" width="6.42578125" style="21" customWidth="1"/>
    <col min="11258" max="11259" width="7.42578125" style="21" customWidth="1"/>
    <col min="11260" max="11260" width="6.28515625" style="21" customWidth="1"/>
    <col min="11261" max="11261" width="7.7109375" style="21" customWidth="1"/>
    <col min="11262" max="11262" width="7.28515625" style="21" customWidth="1"/>
    <col min="11263" max="11263" width="7.5703125" style="21" customWidth="1"/>
    <col min="11264" max="11264" width="8.28515625" style="21" customWidth="1"/>
    <col min="11265" max="11265" width="9.28515625" style="21" customWidth="1"/>
    <col min="11266" max="11266" width="7.28515625" style="21" customWidth="1"/>
    <col min="11267" max="11268" width="9.140625" style="21" customWidth="1"/>
    <col min="11269" max="11269" width="8" style="21" customWidth="1"/>
    <col min="11270" max="11271" width="9.140625" style="21" customWidth="1"/>
    <col min="11272" max="11272" width="8" style="21" customWidth="1"/>
    <col min="11273" max="11273" width="9" style="21" customWidth="1"/>
    <col min="11274" max="11274" width="9.28515625" style="21" customWidth="1"/>
    <col min="11275" max="11275" width="6.85546875" style="21" customWidth="1"/>
    <col min="11276" max="11500" width="9.140625" style="21"/>
    <col min="11501" max="11501" width="19.28515625" style="21" customWidth="1"/>
    <col min="11502" max="11502" width="9.7109375" style="21" customWidth="1"/>
    <col min="11503" max="11503" width="9.42578125" style="21" customWidth="1"/>
    <col min="11504" max="11504" width="8.7109375" style="21" customWidth="1"/>
    <col min="11505" max="11506" width="9.42578125" style="21" customWidth="1"/>
    <col min="11507" max="11507" width="7.7109375" style="21" customWidth="1"/>
    <col min="11508" max="11508" width="8.85546875" style="21" customWidth="1"/>
    <col min="11509" max="11509" width="8.7109375" style="21" customWidth="1"/>
    <col min="11510" max="11510" width="7.7109375" style="21" customWidth="1"/>
    <col min="11511" max="11512" width="8.140625" style="21" customWidth="1"/>
    <col min="11513" max="11513" width="6.42578125" style="21" customWidth="1"/>
    <col min="11514" max="11515" width="7.42578125" style="21" customWidth="1"/>
    <col min="11516" max="11516" width="6.28515625" style="21" customWidth="1"/>
    <col min="11517" max="11517" width="7.7109375" style="21" customWidth="1"/>
    <col min="11518" max="11518" width="7.28515625" style="21" customWidth="1"/>
    <col min="11519" max="11519" width="7.5703125" style="21" customWidth="1"/>
    <col min="11520" max="11520" width="8.28515625" style="21" customWidth="1"/>
    <col min="11521" max="11521" width="9.28515625" style="21" customWidth="1"/>
    <col min="11522" max="11522" width="7.28515625" style="21" customWidth="1"/>
    <col min="11523" max="11524" width="9.140625" style="21" customWidth="1"/>
    <col min="11525" max="11525" width="8" style="21" customWidth="1"/>
    <col min="11526" max="11527" width="9.140625" style="21" customWidth="1"/>
    <col min="11528" max="11528" width="8" style="21" customWidth="1"/>
    <col min="11529" max="11529" width="9" style="21" customWidth="1"/>
    <col min="11530" max="11530" width="9.28515625" style="21" customWidth="1"/>
    <col min="11531" max="11531" width="6.85546875" style="21" customWidth="1"/>
    <col min="11532" max="11756" width="9.140625" style="21"/>
    <col min="11757" max="11757" width="19.28515625" style="21" customWidth="1"/>
    <col min="11758" max="11758" width="9.7109375" style="21" customWidth="1"/>
    <col min="11759" max="11759" width="9.42578125" style="21" customWidth="1"/>
    <col min="11760" max="11760" width="8.7109375" style="21" customWidth="1"/>
    <col min="11761" max="11762" width="9.42578125" style="21" customWidth="1"/>
    <col min="11763" max="11763" width="7.7109375" style="21" customWidth="1"/>
    <col min="11764" max="11764" width="8.85546875" style="21" customWidth="1"/>
    <col min="11765" max="11765" width="8.7109375" style="21" customWidth="1"/>
    <col min="11766" max="11766" width="7.7109375" style="21" customWidth="1"/>
    <col min="11767" max="11768" width="8.140625" style="21" customWidth="1"/>
    <col min="11769" max="11769" width="6.42578125" style="21" customWidth="1"/>
    <col min="11770" max="11771" width="7.42578125" style="21" customWidth="1"/>
    <col min="11772" max="11772" width="6.28515625" style="21" customWidth="1"/>
    <col min="11773" max="11773" width="7.7109375" style="21" customWidth="1"/>
    <col min="11774" max="11774" width="7.28515625" style="21" customWidth="1"/>
    <col min="11775" max="11775" width="7.5703125" style="21" customWidth="1"/>
    <col min="11776" max="11776" width="8.28515625" style="21" customWidth="1"/>
    <col min="11777" max="11777" width="9.28515625" style="21" customWidth="1"/>
    <col min="11778" max="11778" width="7.28515625" style="21" customWidth="1"/>
    <col min="11779" max="11780" width="9.140625" style="21" customWidth="1"/>
    <col min="11781" max="11781" width="8" style="21" customWidth="1"/>
    <col min="11782" max="11783" width="9.140625" style="21" customWidth="1"/>
    <col min="11784" max="11784" width="8" style="21" customWidth="1"/>
    <col min="11785" max="11785" width="9" style="21" customWidth="1"/>
    <col min="11786" max="11786" width="9.28515625" style="21" customWidth="1"/>
    <col min="11787" max="11787" width="6.85546875" style="21" customWidth="1"/>
    <col min="11788" max="12012" width="9.140625" style="21"/>
    <col min="12013" max="12013" width="19.28515625" style="21" customWidth="1"/>
    <col min="12014" max="12014" width="9.7109375" style="21" customWidth="1"/>
    <col min="12015" max="12015" width="9.42578125" style="21" customWidth="1"/>
    <col min="12016" max="12016" width="8.7109375" style="21" customWidth="1"/>
    <col min="12017" max="12018" width="9.42578125" style="21" customWidth="1"/>
    <col min="12019" max="12019" width="7.7109375" style="21" customWidth="1"/>
    <col min="12020" max="12020" width="8.85546875" style="21" customWidth="1"/>
    <col min="12021" max="12021" width="8.7109375" style="21" customWidth="1"/>
    <col min="12022" max="12022" width="7.7109375" style="21" customWidth="1"/>
    <col min="12023" max="12024" width="8.140625" style="21" customWidth="1"/>
    <col min="12025" max="12025" width="6.42578125" style="21" customWidth="1"/>
    <col min="12026" max="12027" width="7.42578125" style="21" customWidth="1"/>
    <col min="12028" max="12028" width="6.28515625" style="21" customWidth="1"/>
    <col min="12029" max="12029" width="7.7109375" style="21" customWidth="1"/>
    <col min="12030" max="12030" width="7.28515625" style="21" customWidth="1"/>
    <col min="12031" max="12031" width="7.5703125" style="21" customWidth="1"/>
    <col min="12032" max="12032" width="8.28515625" style="21" customWidth="1"/>
    <col min="12033" max="12033" width="9.28515625" style="21" customWidth="1"/>
    <col min="12034" max="12034" width="7.28515625" style="21" customWidth="1"/>
    <col min="12035" max="12036" width="9.140625" style="21" customWidth="1"/>
    <col min="12037" max="12037" width="8" style="21" customWidth="1"/>
    <col min="12038" max="12039" width="9.140625" style="21" customWidth="1"/>
    <col min="12040" max="12040" width="8" style="21" customWidth="1"/>
    <col min="12041" max="12041" width="9" style="21" customWidth="1"/>
    <col min="12042" max="12042" width="9.28515625" style="21" customWidth="1"/>
    <col min="12043" max="12043" width="6.85546875" style="21" customWidth="1"/>
    <col min="12044" max="12268" width="9.140625" style="21"/>
    <col min="12269" max="12269" width="19.28515625" style="21" customWidth="1"/>
    <col min="12270" max="12270" width="9.7109375" style="21" customWidth="1"/>
    <col min="12271" max="12271" width="9.42578125" style="21" customWidth="1"/>
    <col min="12272" max="12272" width="8.7109375" style="21" customWidth="1"/>
    <col min="12273" max="12274" width="9.42578125" style="21" customWidth="1"/>
    <col min="12275" max="12275" width="7.7109375" style="21" customWidth="1"/>
    <col min="12276" max="12276" width="8.85546875" style="21" customWidth="1"/>
    <col min="12277" max="12277" width="8.7109375" style="21" customWidth="1"/>
    <col min="12278" max="12278" width="7.7109375" style="21" customWidth="1"/>
    <col min="12279" max="12280" width="8.140625" style="21" customWidth="1"/>
    <col min="12281" max="12281" width="6.42578125" style="21" customWidth="1"/>
    <col min="12282" max="12283" width="7.42578125" style="21" customWidth="1"/>
    <col min="12284" max="12284" width="6.28515625" style="21" customWidth="1"/>
    <col min="12285" max="12285" width="7.7109375" style="21" customWidth="1"/>
    <col min="12286" max="12286" width="7.28515625" style="21" customWidth="1"/>
    <col min="12287" max="12287" width="7.5703125" style="21" customWidth="1"/>
    <col min="12288" max="12288" width="8.28515625" style="21" customWidth="1"/>
    <col min="12289" max="12289" width="9.28515625" style="21" customWidth="1"/>
    <col min="12290" max="12290" width="7.28515625" style="21" customWidth="1"/>
    <col min="12291" max="12292" width="9.140625" style="21" customWidth="1"/>
    <col min="12293" max="12293" width="8" style="21" customWidth="1"/>
    <col min="12294" max="12295" width="9.140625" style="21" customWidth="1"/>
    <col min="12296" max="12296" width="8" style="21" customWidth="1"/>
    <col min="12297" max="12297" width="9" style="21" customWidth="1"/>
    <col min="12298" max="12298" width="9.28515625" style="21" customWidth="1"/>
    <col min="12299" max="12299" width="6.85546875" style="21" customWidth="1"/>
    <col min="12300" max="12524" width="9.140625" style="21"/>
    <col min="12525" max="12525" width="19.28515625" style="21" customWidth="1"/>
    <col min="12526" max="12526" width="9.7109375" style="21" customWidth="1"/>
    <col min="12527" max="12527" width="9.42578125" style="21" customWidth="1"/>
    <col min="12528" max="12528" width="8.7109375" style="21" customWidth="1"/>
    <col min="12529" max="12530" width="9.42578125" style="21" customWidth="1"/>
    <col min="12531" max="12531" width="7.7109375" style="21" customWidth="1"/>
    <col min="12532" max="12532" width="8.85546875" style="21" customWidth="1"/>
    <col min="12533" max="12533" width="8.7109375" style="21" customWidth="1"/>
    <col min="12534" max="12534" width="7.7109375" style="21" customWidth="1"/>
    <col min="12535" max="12536" width="8.140625" style="21" customWidth="1"/>
    <col min="12537" max="12537" width="6.42578125" style="21" customWidth="1"/>
    <col min="12538" max="12539" width="7.42578125" style="21" customWidth="1"/>
    <col min="12540" max="12540" width="6.28515625" style="21" customWidth="1"/>
    <col min="12541" max="12541" width="7.7109375" style="21" customWidth="1"/>
    <col min="12542" max="12542" width="7.28515625" style="21" customWidth="1"/>
    <col min="12543" max="12543" width="7.5703125" style="21" customWidth="1"/>
    <col min="12544" max="12544" width="8.28515625" style="21" customWidth="1"/>
    <col min="12545" max="12545" width="9.28515625" style="21" customWidth="1"/>
    <col min="12546" max="12546" width="7.28515625" style="21" customWidth="1"/>
    <col min="12547" max="12548" width="9.140625" style="21" customWidth="1"/>
    <col min="12549" max="12549" width="8" style="21" customWidth="1"/>
    <col min="12550" max="12551" width="9.140625" style="21" customWidth="1"/>
    <col min="12552" max="12552" width="8" style="21" customWidth="1"/>
    <col min="12553" max="12553" width="9" style="21" customWidth="1"/>
    <col min="12554" max="12554" width="9.28515625" style="21" customWidth="1"/>
    <col min="12555" max="12555" width="6.85546875" style="21" customWidth="1"/>
    <col min="12556" max="12780" width="9.140625" style="21"/>
    <col min="12781" max="12781" width="19.28515625" style="21" customWidth="1"/>
    <col min="12782" max="12782" width="9.7109375" style="21" customWidth="1"/>
    <col min="12783" max="12783" width="9.42578125" style="21" customWidth="1"/>
    <col min="12784" max="12784" width="8.7109375" style="21" customWidth="1"/>
    <col min="12785" max="12786" width="9.42578125" style="21" customWidth="1"/>
    <col min="12787" max="12787" width="7.7109375" style="21" customWidth="1"/>
    <col min="12788" max="12788" width="8.85546875" style="21" customWidth="1"/>
    <col min="12789" max="12789" width="8.7109375" style="21" customWidth="1"/>
    <col min="12790" max="12790" width="7.7109375" style="21" customWidth="1"/>
    <col min="12791" max="12792" width="8.140625" style="21" customWidth="1"/>
    <col min="12793" max="12793" width="6.42578125" style="21" customWidth="1"/>
    <col min="12794" max="12795" width="7.42578125" style="21" customWidth="1"/>
    <col min="12796" max="12796" width="6.28515625" style="21" customWidth="1"/>
    <col min="12797" max="12797" width="7.7109375" style="21" customWidth="1"/>
    <col min="12798" max="12798" width="7.28515625" style="21" customWidth="1"/>
    <col min="12799" max="12799" width="7.5703125" style="21" customWidth="1"/>
    <col min="12800" max="12800" width="8.28515625" style="21" customWidth="1"/>
    <col min="12801" max="12801" width="9.28515625" style="21" customWidth="1"/>
    <col min="12802" max="12802" width="7.28515625" style="21" customWidth="1"/>
    <col min="12803" max="12804" width="9.140625" style="21" customWidth="1"/>
    <col min="12805" max="12805" width="8" style="21" customWidth="1"/>
    <col min="12806" max="12807" width="9.140625" style="21" customWidth="1"/>
    <col min="12808" max="12808" width="8" style="21" customWidth="1"/>
    <col min="12809" max="12809" width="9" style="21" customWidth="1"/>
    <col min="12810" max="12810" width="9.28515625" style="21" customWidth="1"/>
    <col min="12811" max="12811" width="6.85546875" style="21" customWidth="1"/>
    <col min="12812" max="13036" width="9.140625" style="21"/>
    <col min="13037" max="13037" width="19.28515625" style="21" customWidth="1"/>
    <col min="13038" max="13038" width="9.7109375" style="21" customWidth="1"/>
    <col min="13039" max="13039" width="9.42578125" style="21" customWidth="1"/>
    <col min="13040" max="13040" width="8.7109375" style="21" customWidth="1"/>
    <col min="13041" max="13042" width="9.42578125" style="21" customWidth="1"/>
    <col min="13043" max="13043" width="7.7109375" style="21" customWidth="1"/>
    <col min="13044" max="13044" width="8.85546875" style="21" customWidth="1"/>
    <col min="13045" max="13045" width="8.7109375" style="21" customWidth="1"/>
    <col min="13046" max="13046" width="7.7109375" style="21" customWidth="1"/>
    <col min="13047" max="13048" width="8.140625" style="21" customWidth="1"/>
    <col min="13049" max="13049" width="6.42578125" style="21" customWidth="1"/>
    <col min="13050" max="13051" width="7.42578125" style="21" customWidth="1"/>
    <col min="13052" max="13052" width="6.28515625" style="21" customWidth="1"/>
    <col min="13053" max="13053" width="7.7109375" style="21" customWidth="1"/>
    <col min="13054" max="13054" width="7.28515625" style="21" customWidth="1"/>
    <col min="13055" max="13055" width="7.5703125" style="21" customWidth="1"/>
    <col min="13056" max="13056" width="8.28515625" style="21" customWidth="1"/>
    <col min="13057" max="13057" width="9.28515625" style="21" customWidth="1"/>
    <col min="13058" max="13058" width="7.28515625" style="21" customWidth="1"/>
    <col min="13059" max="13060" width="9.140625" style="21" customWidth="1"/>
    <col min="13061" max="13061" width="8" style="21" customWidth="1"/>
    <col min="13062" max="13063" width="9.140625" style="21" customWidth="1"/>
    <col min="13064" max="13064" width="8" style="21" customWidth="1"/>
    <col min="13065" max="13065" width="9" style="21" customWidth="1"/>
    <col min="13066" max="13066" width="9.28515625" style="21" customWidth="1"/>
    <col min="13067" max="13067" width="6.85546875" style="21" customWidth="1"/>
    <col min="13068" max="13292" width="9.140625" style="21"/>
    <col min="13293" max="13293" width="19.28515625" style="21" customWidth="1"/>
    <col min="13294" max="13294" width="9.7109375" style="21" customWidth="1"/>
    <col min="13295" max="13295" width="9.42578125" style="21" customWidth="1"/>
    <col min="13296" max="13296" width="8.7109375" style="21" customWidth="1"/>
    <col min="13297" max="13298" width="9.42578125" style="21" customWidth="1"/>
    <col min="13299" max="13299" width="7.7109375" style="21" customWidth="1"/>
    <col min="13300" max="13300" width="8.85546875" style="21" customWidth="1"/>
    <col min="13301" max="13301" width="8.7109375" style="21" customWidth="1"/>
    <col min="13302" max="13302" width="7.7109375" style="21" customWidth="1"/>
    <col min="13303" max="13304" width="8.140625" style="21" customWidth="1"/>
    <col min="13305" max="13305" width="6.42578125" style="21" customWidth="1"/>
    <col min="13306" max="13307" width="7.42578125" style="21" customWidth="1"/>
    <col min="13308" max="13308" width="6.28515625" style="21" customWidth="1"/>
    <col min="13309" max="13309" width="7.7109375" style="21" customWidth="1"/>
    <col min="13310" max="13310" width="7.28515625" style="21" customWidth="1"/>
    <col min="13311" max="13311" width="7.5703125" style="21" customWidth="1"/>
    <col min="13312" max="13312" width="8.28515625" style="21" customWidth="1"/>
    <col min="13313" max="13313" width="9.28515625" style="21" customWidth="1"/>
    <col min="13314" max="13314" width="7.28515625" style="21" customWidth="1"/>
    <col min="13315" max="13316" width="9.140625" style="21" customWidth="1"/>
    <col min="13317" max="13317" width="8" style="21" customWidth="1"/>
    <col min="13318" max="13319" width="9.140625" style="21" customWidth="1"/>
    <col min="13320" max="13320" width="8" style="21" customWidth="1"/>
    <col min="13321" max="13321" width="9" style="21" customWidth="1"/>
    <col min="13322" max="13322" width="9.28515625" style="21" customWidth="1"/>
    <col min="13323" max="13323" width="6.85546875" style="21" customWidth="1"/>
    <col min="13324" max="13548" width="9.140625" style="21"/>
    <col min="13549" max="13549" width="19.28515625" style="21" customWidth="1"/>
    <col min="13550" max="13550" width="9.7109375" style="21" customWidth="1"/>
    <col min="13551" max="13551" width="9.42578125" style="21" customWidth="1"/>
    <col min="13552" max="13552" width="8.7109375" style="21" customWidth="1"/>
    <col min="13553" max="13554" width="9.42578125" style="21" customWidth="1"/>
    <col min="13555" max="13555" width="7.7109375" style="21" customWidth="1"/>
    <col min="13556" max="13556" width="8.85546875" style="21" customWidth="1"/>
    <col min="13557" max="13557" width="8.7109375" style="21" customWidth="1"/>
    <col min="13558" max="13558" width="7.7109375" style="21" customWidth="1"/>
    <col min="13559" max="13560" width="8.140625" style="21" customWidth="1"/>
    <col min="13561" max="13561" width="6.42578125" style="21" customWidth="1"/>
    <col min="13562" max="13563" width="7.42578125" style="21" customWidth="1"/>
    <col min="13564" max="13564" width="6.28515625" style="21" customWidth="1"/>
    <col min="13565" max="13565" width="7.7109375" style="21" customWidth="1"/>
    <col min="13566" max="13566" width="7.28515625" style="21" customWidth="1"/>
    <col min="13567" max="13567" width="7.5703125" style="21" customWidth="1"/>
    <col min="13568" max="13568" width="8.28515625" style="21" customWidth="1"/>
    <col min="13569" max="13569" width="9.28515625" style="21" customWidth="1"/>
    <col min="13570" max="13570" width="7.28515625" style="21" customWidth="1"/>
    <col min="13571" max="13572" width="9.140625" style="21" customWidth="1"/>
    <col min="13573" max="13573" width="8" style="21" customWidth="1"/>
    <col min="13574" max="13575" width="9.140625" style="21" customWidth="1"/>
    <col min="13576" max="13576" width="8" style="21" customWidth="1"/>
    <col min="13577" max="13577" width="9" style="21" customWidth="1"/>
    <col min="13578" max="13578" width="9.28515625" style="21" customWidth="1"/>
    <col min="13579" max="13579" width="6.85546875" style="21" customWidth="1"/>
    <col min="13580" max="13804" width="9.140625" style="21"/>
    <col min="13805" max="13805" width="19.28515625" style="21" customWidth="1"/>
    <col min="13806" max="13806" width="9.7109375" style="21" customWidth="1"/>
    <col min="13807" max="13807" width="9.42578125" style="21" customWidth="1"/>
    <col min="13808" max="13808" width="8.7109375" style="21" customWidth="1"/>
    <col min="13809" max="13810" width="9.42578125" style="21" customWidth="1"/>
    <col min="13811" max="13811" width="7.7109375" style="21" customWidth="1"/>
    <col min="13812" max="13812" width="8.85546875" style="21" customWidth="1"/>
    <col min="13813" max="13813" width="8.7109375" style="21" customWidth="1"/>
    <col min="13814" max="13814" width="7.7109375" style="21" customWidth="1"/>
    <col min="13815" max="13816" width="8.140625" style="21" customWidth="1"/>
    <col min="13817" max="13817" width="6.42578125" style="21" customWidth="1"/>
    <col min="13818" max="13819" width="7.42578125" style="21" customWidth="1"/>
    <col min="13820" max="13820" width="6.28515625" style="21" customWidth="1"/>
    <col min="13821" max="13821" width="7.7109375" style="21" customWidth="1"/>
    <col min="13822" max="13822" width="7.28515625" style="21" customWidth="1"/>
    <col min="13823" max="13823" width="7.5703125" style="21" customWidth="1"/>
    <col min="13824" max="13824" width="8.28515625" style="21" customWidth="1"/>
    <col min="13825" max="13825" width="9.28515625" style="21" customWidth="1"/>
    <col min="13826" max="13826" width="7.28515625" style="21" customWidth="1"/>
    <col min="13827" max="13828" width="9.140625" style="21" customWidth="1"/>
    <col min="13829" max="13829" width="8" style="21" customWidth="1"/>
    <col min="13830" max="13831" width="9.140625" style="21" customWidth="1"/>
    <col min="13832" max="13832" width="8" style="21" customWidth="1"/>
    <col min="13833" max="13833" width="9" style="21" customWidth="1"/>
    <col min="13834" max="13834" width="9.28515625" style="21" customWidth="1"/>
    <col min="13835" max="13835" width="6.85546875" style="21" customWidth="1"/>
    <col min="13836" max="14060" width="9.140625" style="21"/>
    <col min="14061" max="14061" width="19.28515625" style="21" customWidth="1"/>
    <col min="14062" max="14062" width="9.7109375" style="21" customWidth="1"/>
    <col min="14063" max="14063" width="9.42578125" style="21" customWidth="1"/>
    <col min="14064" max="14064" width="8.7109375" style="21" customWidth="1"/>
    <col min="14065" max="14066" width="9.42578125" style="21" customWidth="1"/>
    <col min="14067" max="14067" width="7.7109375" style="21" customWidth="1"/>
    <col min="14068" max="14068" width="8.85546875" style="21" customWidth="1"/>
    <col min="14069" max="14069" width="8.7109375" style="21" customWidth="1"/>
    <col min="14070" max="14070" width="7.7109375" style="21" customWidth="1"/>
    <col min="14071" max="14072" width="8.140625" style="21" customWidth="1"/>
    <col min="14073" max="14073" width="6.42578125" style="21" customWidth="1"/>
    <col min="14074" max="14075" width="7.42578125" style="21" customWidth="1"/>
    <col min="14076" max="14076" width="6.28515625" style="21" customWidth="1"/>
    <col min="14077" max="14077" width="7.7109375" style="21" customWidth="1"/>
    <col min="14078" max="14078" width="7.28515625" style="21" customWidth="1"/>
    <col min="14079" max="14079" width="7.5703125" style="21" customWidth="1"/>
    <col min="14080" max="14080" width="8.28515625" style="21" customWidth="1"/>
    <col min="14081" max="14081" width="9.28515625" style="21" customWidth="1"/>
    <col min="14082" max="14082" width="7.28515625" style="21" customWidth="1"/>
    <col min="14083" max="14084" width="9.140625" style="21" customWidth="1"/>
    <col min="14085" max="14085" width="8" style="21" customWidth="1"/>
    <col min="14086" max="14087" width="9.140625" style="21" customWidth="1"/>
    <col min="14088" max="14088" width="8" style="21" customWidth="1"/>
    <col min="14089" max="14089" width="9" style="21" customWidth="1"/>
    <col min="14090" max="14090" width="9.28515625" style="21" customWidth="1"/>
    <col min="14091" max="14091" width="6.85546875" style="21" customWidth="1"/>
    <col min="14092" max="14316" width="9.140625" style="21"/>
    <col min="14317" max="14317" width="19.28515625" style="21" customWidth="1"/>
    <col min="14318" max="14318" width="9.7109375" style="21" customWidth="1"/>
    <col min="14319" max="14319" width="9.42578125" style="21" customWidth="1"/>
    <col min="14320" max="14320" width="8.7109375" style="21" customWidth="1"/>
    <col min="14321" max="14322" width="9.42578125" style="21" customWidth="1"/>
    <col min="14323" max="14323" width="7.7109375" style="21" customWidth="1"/>
    <col min="14324" max="14324" width="8.85546875" style="21" customWidth="1"/>
    <col min="14325" max="14325" width="8.7109375" style="21" customWidth="1"/>
    <col min="14326" max="14326" width="7.7109375" style="21" customWidth="1"/>
    <col min="14327" max="14328" width="8.140625" style="21" customWidth="1"/>
    <col min="14329" max="14329" width="6.42578125" style="21" customWidth="1"/>
    <col min="14330" max="14331" width="7.42578125" style="21" customWidth="1"/>
    <col min="14332" max="14332" width="6.28515625" style="21" customWidth="1"/>
    <col min="14333" max="14333" width="7.7109375" style="21" customWidth="1"/>
    <col min="14334" max="14334" width="7.28515625" style="21" customWidth="1"/>
    <col min="14335" max="14335" width="7.5703125" style="21" customWidth="1"/>
    <col min="14336" max="14336" width="8.28515625" style="21" customWidth="1"/>
    <col min="14337" max="14337" width="9.28515625" style="21" customWidth="1"/>
    <col min="14338" max="14338" width="7.28515625" style="21" customWidth="1"/>
    <col min="14339" max="14340" width="9.140625" style="21" customWidth="1"/>
    <col min="14341" max="14341" width="8" style="21" customWidth="1"/>
    <col min="14342" max="14343" width="9.140625" style="21" customWidth="1"/>
    <col min="14344" max="14344" width="8" style="21" customWidth="1"/>
    <col min="14345" max="14345" width="9" style="21" customWidth="1"/>
    <col min="14346" max="14346" width="9.28515625" style="21" customWidth="1"/>
    <col min="14347" max="14347" width="6.85546875" style="21" customWidth="1"/>
    <col min="14348" max="14572" width="9.140625" style="21"/>
    <col min="14573" max="14573" width="19.28515625" style="21" customWidth="1"/>
    <col min="14574" max="14574" width="9.7109375" style="21" customWidth="1"/>
    <col min="14575" max="14575" width="9.42578125" style="21" customWidth="1"/>
    <col min="14576" max="14576" width="8.7109375" style="21" customWidth="1"/>
    <col min="14577" max="14578" width="9.42578125" style="21" customWidth="1"/>
    <col min="14579" max="14579" width="7.7109375" style="21" customWidth="1"/>
    <col min="14580" max="14580" width="8.85546875" style="21" customWidth="1"/>
    <col min="14581" max="14581" width="8.7109375" style="21" customWidth="1"/>
    <col min="14582" max="14582" width="7.7109375" style="21" customWidth="1"/>
    <col min="14583" max="14584" width="8.140625" style="21" customWidth="1"/>
    <col min="14585" max="14585" width="6.42578125" style="21" customWidth="1"/>
    <col min="14586" max="14587" width="7.42578125" style="21" customWidth="1"/>
    <col min="14588" max="14588" width="6.28515625" style="21" customWidth="1"/>
    <col min="14589" max="14589" width="7.7109375" style="21" customWidth="1"/>
    <col min="14590" max="14590" width="7.28515625" style="21" customWidth="1"/>
    <col min="14591" max="14591" width="7.5703125" style="21" customWidth="1"/>
    <col min="14592" max="14592" width="8.28515625" style="21" customWidth="1"/>
    <col min="14593" max="14593" width="9.28515625" style="21" customWidth="1"/>
    <col min="14594" max="14594" width="7.28515625" style="21" customWidth="1"/>
    <col min="14595" max="14596" width="9.140625" style="21" customWidth="1"/>
    <col min="14597" max="14597" width="8" style="21" customWidth="1"/>
    <col min="14598" max="14599" width="9.140625" style="21" customWidth="1"/>
    <col min="14600" max="14600" width="8" style="21" customWidth="1"/>
    <col min="14601" max="14601" width="9" style="21" customWidth="1"/>
    <col min="14602" max="14602" width="9.28515625" style="21" customWidth="1"/>
    <col min="14603" max="14603" width="6.85546875" style="21" customWidth="1"/>
    <col min="14604" max="14828" width="9.140625" style="21"/>
    <col min="14829" max="14829" width="19.28515625" style="21" customWidth="1"/>
    <col min="14830" max="14830" width="9.7109375" style="21" customWidth="1"/>
    <col min="14831" max="14831" width="9.42578125" style="21" customWidth="1"/>
    <col min="14832" max="14832" width="8.7109375" style="21" customWidth="1"/>
    <col min="14833" max="14834" width="9.42578125" style="21" customWidth="1"/>
    <col min="14835" max="14835" width="7.7109375" style="21" customWidth="1"/>
    <col min="14836" max="14836" width="8.85546875" style="21" customWidth="1"/>
    <col min="14837" max="14837" width="8.7109375" style="21" customWidth="1"/>
    <col min="14838" max="14838" width="7.7109375" style="21" customWidth="1"/>
    <col min="14839" max="14840" width="8.140625" style="21" customWidth="1"/>
    <col min="14841" max="14841" width="6.42578125" style="21" customWidth="1"/>
    <col min="14842" max="14843" width="7.42578125" style="21" customWidth="1"/>
    <col min="14844" max="14844" width="6.28515625" style="21" customWidth="1"/>
    <col min="14845" max="14845" width="7.7109375" style="21" customWidth="1"/>
    <col min="14846" max="14846" width="7.28515625" style="21" customWidth="1"/>
    <col min="14847" max="14847" width="7.5703125" style="21" customWidth="1"/>
    <col min="14848" max="14848" width="8.28515625" style="21" customWidth="1"/>
    <col min="14849" max="14849" width="9.28515625" style="21" customWidth="1"/>
    <col min="14850" max="14850" width="7.28515625" style="21" customWidth="1"/>
    <col min="14851" max="14852" width="9.140625" style="21" customWidth="1"/>
    <col min="14853" max="14853" width="8" style="21" customWidth="1"/>
    <col min="14854" max="14855" width="9.140625" style="21" customWidth="1"/>
    <col min="14856" max="14856" width="8" style="21" customWidth="1"/>
    <col min="14857" max="14857" width="9" style="21" customWidth="1"/>
    <col min="14858" max="14858" width="9.28515625" style="21" customWidth="1"/>
    <col min="14859" max="14859" width="6.85546875" style="21" customWidth="1"/>
    <col min="14860" max="15084" width="9.140625" style="21"/>
    <col min="15085" max="15085" width="19.28515625" style="21" customWidth="1"/>
    <col min="15086" max="15086" width="9.7109375" style="21" customWidth="1"/>
    <col min="15087" max="15087" width="9.42578125" style="21" customWidth="1"/>
    <col min="15088" max="15088" width="8.7109375" style="21" customWidth="1"/>
    <col min="15089" max="15090" width="9.42578125" style="21" customWidth="1"/>
    <col min="15091" max="15091" width="7.7109375" style="21" customWidth="1"/>
    <col min="15092" max="15092" width="8.85546875" style="21" customWidth="1"/>
    <col min="15093" max="15093" width="8.7109375" style="21" customWidth="1"/>
    <col min="15094" max="15094" width="7.7109375" style="21" customWidth="1"/>
    <col min="15095" max="15096" width="8.140625" style="21" customWidth="1"/>
    <col min="15097" max="15097" width="6.42578125" style="21" customWidth="1"/>
    <col min="15098" max="15099" width="7.42578125" style="21" customWidth="1"/>
    <col min="15100" max="15100" width="6.28515625" style="21" customWidth="1"/>
    <col min="15101" max="15101" width="7.7109375" style="21" customWidth="1"/>
    <col min="15102" max="15102" width="7.28515625" style="21" customWidth="1"/>
    <col min="15103" max="15103" width="7.5703125" style="21" customWidth="1"/>
    <col min="15104" max="15104" width="8.28515625" style="21" customWidth="1"/>
    <col min="15105" max="15105" width="9.28515625" style="21" customWidth="1"/>
    <col min="15106" max="15106" width="7.28515625" style="21" customWidth="1"/>
    <col min="15107" max="15108" width="9.140625" style="21" customWidth="1"/>
    <col min="15109" max="15109" width="8" style="21" customWidth="1"/>
    <col min="15110" max="15111" width="9.140625" style="21" customWidth="1"/>
    <col min="15112" max="15112" width="8" style="21" customWidth="1"/>
    <col min="15113" max="15113" width="9" style="21" customWidth="1"/>
    <col min="15114" max="15114" width="9.28515625" style="21" customWidth="1"/>
    <col min="15115" max="15115" width="6.85546875" style="21" customWidth="1"/>
    <col min="15116" max="15340" width="9.140625" style="21"/>
    <col min="15341" max="15341" width="19.28515625" style="21" customWidth="1"/>
    <col min="15342" max="15342" width="9.7109375" style="21" customWidth="1"/>
    <col min="15343" max="15343" width="9.42578125" style="21" customWidth="1"/>
    <col min="15344" max="15344" width="8.7109375" style="21" customWidth="1"/>
    <col min="15345" max="15346" width="9.42578125" style="21" customWidth="1"/>
    <col min="15347" max="15347" width="7.7109375" style="21" customWidth="1"/>
    <col min="15348" max="15348" width="8.85546875" style="21" customWidth="1"/>
    <col min="15349" max="15349" width="8.7109375" style="21" customWidth="1"/>
    <col min="15350" max="15350" width="7.7109375" style="21" customWidth="1"/>
    <col min="15351" max="15352" width="8.140625" style="21" customWidth="1"/>
    <col min="15353" max="15353" width="6.42578125" style="21" customWidth="1"/>
    <col min="15354" max="15355" width="7.42578125" style="21" customWidth="1"/>
    <col min="15356" max="15356" width="6.28515625" style="21" customWidth="1"/>
    <col min="15357" max="15357" width="7.7109375" style="21" customWidth="1"/>
    <col min="15358" max="15358" width="7.28515625" style="21" customWidth="1"/>
    <col min="15359" max="15359" width="7.5703125" style="21" customWidth="1"/>
    <col min="15360" max="15360" width="8.28515625" style="21" customWidth="1"/>
    <col min="15361" max="15361" width="9.28515625" style="21" customWidth="1"/>
    <col min="15362" max="15362" width="7.28515625" style="21" customWidth="1"/>
    <col min="15363" max="15364" width="9.140625" style="21" customWidth="1"/>
    <col min="15365" max="15365" width="8" style="21" customWidth="1"/>
    <col min="15366" max="15367" width="9.140625" style="21" customWidth="1"/>
    <col min="15368" max="15368" width="8" style="21" customWidth="1"/>
    <col min="15369" max="15369" width="9" style="21" customWidth="1"/>
    <col min="15370" max="15370" width="9.28515625" style="21" customWidth="1"/>
    <col min="15371" max="15371" width="6.85546875" style="21" customWidth="1"/>
    <col min="15372" max="15596" width="9.140625" style="21"/>
    <col min="15597" max="15597" width="19.28515625" style="21" customWidth="1"/>
    <col min="15598" max="15598" width="9.7109375" style="21" customWidth="1"/>
    <col min="15599" max="15599" width="9.42578125" style="21" customWidth="1"/>
    <col min="15600" max="15600" width="8.7109375" style="21" customWidth="1"/>
    <col min="15601" max="15602" width="9.42578125" style="21" customWidth="1"/>
    <col min="15603" max="15603" width="7.7109375" style="21" customWidth="1"/>
    <col min="15604" max="15604" width="8.85546875" style="21" customWidth="1"/>
    <col min="15605" max="15605" width="8.7109375" style="21" customWidth="1"/>
    <col min="15606" max="15606" width="7.7109375" style="21" customWidth="1"/>
    <col min="15607" max="15608" width="8.140625" style="21" customWidth="1"/>
    <col min="15609" max="15609" width="6.42578125" style="21" customWidth="1"/>
    <col min="15610" max="15611" width="7.42578125" style="21" customWidth="1"/>
    <col min="15612" max="15612" width="6.28515625" style="21" customWidth="1"/>
    <col min="15613" max="15613" width="7.7109375" style="21" customWidth="1"/>
    <col min="15614" max="15614" width="7.28515625" style="21" customWidth="1"/>
    <col min="15615" max="15615" width="7.5703125" style="21" customWidth="1"/>
    <col min="15616" max="15616" width="8.28515625" style="21" customWidth="1"/>
    <col min="15617" max="15617" width="9.28515625" style="21" customWidth="1"/>
    <col min="15618" max="15618" width="7.28515625" style="21" customWidth="1"/>
    <col min="15619" max="15620" width="9.140625" style="21" customWidth="1"/>
    <col min="15621" max="15621" width="8" style="21" customWidth="1"/>
    <col min="15622" max="15623" width="9.140625" style="21" customWidth="1"/>
    <col min="15624" max="15624" width="8" style="21" customWidth="1"/>
    <col min="15625" max="15625" width="9" style="21" customWidth="1"/>
    <col min="15626" max="15626" width="9.28515625" style="21" customWidth="1"/>
    <col min="15627" max="15627" width="6.85546875" style="21" customWidth="1"/>
    <col min="15628" max="15852" width="9.140625" style="21"/>
    <col min="15853" max="15853" width="19.28515625" style="21" customWidth="1"/>
    <col min="15854" max="15854" width="9.7109375" style="21" customWidth="1"/>
    <col min="15855" max="15855" width="9.42578125" style="21" customWidth="1"/>
    <col min="15856" max="15856" width="8.7109375" style="21" customWidth="1"/>
    <col min="15857" max="15858" width="9.42578125" style="21" customWidth="1"/>
    <col min="15859" max="15859" width="7.7109375" style="21" customWidth="1"/>
    <col min="15860" max="15860" width="8.85546875" style="21" customWidth="1"/>
    <col min="15861" max="15861" width="8.7109375" style="21" customWidth="1"/>
    <col min="15862" max="15862" width="7.7109375" style="21" customWidth="1"/>
    <col min="15863" max="15864" width="8.140625" style="21" customWidth="1"/>
    <col min="15865" max="15865" width="6.42578125" style="21" customWidth="1"/>
    <col min="15866" max="15867" width="7.42578125" style="21" customWidth="1"/>
    <col min="15868" max="15868" width="6.28515625" style="21" customWidth="1"/>
    <col min="15869" max="15869" width="7.7109375" style="21" customWidth="1"/>
    <col min="15870" max="15870" width="7.28515625" style="21" customWidth="1"/>
    <col min="15871" max="15871" width="7.5703125" style="21" customWidth="1"/>
    <col min="15872" max="15872" width="8.28515625" style="21" customWidth="1"/>
    <col min="15873" max="15873" width="9.28515625" style="21" customWidth="1"/>
    <col min="15874" max="15874" width="7.28515625" style="21" customWidth="1"/>
    <col min="15875" max="15876" width="9.140625" style="21" customWidth="1"/>
    <col min="15877" max="15877" width="8" style="21" customWidth="1"/>
    <col min="15878" max="15879" width="9.140625" style="21" customWidth="1"/>
    <col min="15880" max="15880" width="8" style="21" customWidth="1"/>
    <col min="15881" max="15881" width="9" style="21" customWidth="1"/>
    <col min="15882" max="15882" width="9.28515625" style="21" customWidth="1"/>
    <col min="15883" max="15883" width="6.85546875" style="21" customWidth="1"/>
    <col min="15884" max="16108" width="9.140625" style="21"/>
    <col min="16109" max="16109" width="19.28515625" style="21" customWidth="1"/>
    <col min="16110" max="16110" width="9.7109375" style="21" customWidth="1"/>
    <col min="16111" max="16111" width="9.42578125" style="21" customWidth="1"/>
    <col min="16112" max="16112" width="8.7109375" style="21" customWidth="1"/>
    <col min="16113" max="16114" width="9.42578125" style="21" customWidth="1"/>
    <col min="16115" max="16115" width="7.7109375" style="21" customWidth="1"/>
    <col min="16116" max="16116" width="8.85546875" style="21" customWidth="1"/>
    <col min="16117" max="16117" width="8.7109375" style="21" customWidth="1"/>
    <col min="16118" max="16118" width="7.7109375" style="21" customWidth="1"/>
    <col min="16119" max="16120" width="8.140625" style="21" customWidth="1"/>
    <col min="16121" max="16121" width="6.42578125" style="21" customWidth="1"/>
    <col min="16122" max="16123" width="7.42578125" style="21" customWidth="1"/>
    <col min="16124" max="16124" width="6.28515625" style="21" customWidth="1"/>
    <col min="16125" max="16125" width="7.7109375" style="21" customWidth="1"/>
    <col min="16126" max="16126" width="7.28515625" style="21" customWidth="1"/>
    <col min="16127" max="16127" width="7.5703125" style="21" customWidth="1"/>
    <col min="16128" max="16128" width="8.28515625" style="21" customWidth="1"/>
    <col min="16129" max="16129" width="9.28515625" style="21" customWidth="1"/>
    <col min="16130" max="16130" width="7.28515625" style="21" customWidth="1"/>
    <col min="16131" max="16132" width="9.140625" style="21" customWidth="1"/>
    <col min="16133" max="16133" width="8" style="21" customWidth="1"/>
    <col min="16134" max="16135" width="9.140625" style="21" customWidth="1"/>
    <col min="16136" max="16136" width="8" style="21" customWidth="1"/>
    <col min="16137" max="16137" width="9" style="21" customWidth="1"/>
    <col min="16138" max="16138" width="9.28515625" style="21" customWidth="1"/>
    <col min="16139" max="16139" width="6.85546875" style="21" customWidth="1"/>
    <col min="16140" max="16384" width="9.140625" style="21"/>
  </cols>
  <sheetData>
    <row r="1" spans="1:11" s="229" customFormat="1" ht="20.100000000000001" customHeight="1" x14ac:dyDescent="0.3">
      <c r="A1" s="343" t="s">
        <v>111</v>
      </c>
      <c r="B1" s="343"/>
      <c r="C1" s="343"/>
      <c r="D1" s="343"/>
      <c r="E1" s="343"/>
      <c r="F1" s="343"/>
      <c r="G1" s="343"/>
      <c r="H1" s="343"/>
      <c r="I1" s="343"/>
      <c r="J1" s="343"/>
      <c r="K1" s="343"/>
    </row>
    <row r="2" spans="1:11" s="229" customFormat="1" ht="20.100000000000001" customHeight="1" x14ac:dyDescent="0.3">
      <c r="A2" s="343" t="s">
        <v>124</v>
      </c>
      <c r="B2" s="343"/>
      <c r="C2" s="343"/>
      <c r="D2" s="343"/>
      <c r="E2" s="343"/>
      <c r="F2" s="343"/>
      <c r="G2" s="343"/>
      <c r="H2" s="343"/>
      <c r="I2" s="343"/>
      <c r="J2" s="343"/>
      <c r="K2" s="343"/>
    </row>
    <row r="3" spans="1:11" s="15" customFormat="1" ht="11.45" customHeight="1" x14ac:dyDescent="0.25">
      <c r="C3" s="24"/>
      <c r="D3" s="24"/>
      <c r="E3" s="24"/>
      <c r="G3" s="24"/>
      <c r="H3" s="24"/>
      <c r="I3" s="24"/>
      <c r="J3" s="50"/>
      <c r="K3" s="231" t="s">
        <v>5</v>
      </c>
    </row>
    <row r="4" spans="1:11" s="76" customFormat="1" ht="21.75" customHeight="1" x14ac:dyDescent="0.2">
      <c r="A4" s="280"/>
      <c r="B4" s="344" t="s">
        <v>90</v>
      </c>
      <c r="C4" s="344" t="s">
        <v>80</v>
      </c>
      <c r="D4" s="344" t="s">
        <v>81</v>
      </c>
      <c r="E4" s="344" t="s">
        <v>74</v>
      </c>
      <c r="F4" s="344" t="s">
        <v>75</v>
      </c>
      <c r="G4" s="344" t="s">
        <v>16</v>
      </c>
      <c r="H4" s="344" t="s">
        <v>101</v>
      </c>
      <c r="I4" s="344" t="s">
        <v>98</v>
      </c>
      <c r="J4" s="345" t="s">
        <v>14</v>
      </c>
      <c r="K4" s="344" t="s">
        <v>13</v>
      </c>
    </row>
    <row r="5" spans="1:11" s="77" customFormat="1" ht="25.5" customHeight="1" x14ac:dyDescent="0.2">
      <c r="A5" s="281"/>
      <c r="B5" s="344"/>
      <c r="C5" s="344"/>
      <c r="D5" s="344"/>
      <c r="E5" s="344"/>
      <c r="F5" s="344"/>
      <c r="G5" s="344"/>
      <c r="H5" s="344"/>
      <c r="I5" s="344"/>
      <c r="J5" s="346"/>
      <c r="K5" s="344"/>
    </row>
    <row r="6" spans="1:11" s="77" customFormat="1" ht="39" customHeight="1" x14ac:dyDescent="0.2">
      <c r="A6" s="281"/>
      <c r="B6" s="344"/>
      <c r="C6" s="344"/>
      <c r="D6" s="344"/>
      <c r="E6" s="344"/>
      <c r="F6" s="344"/>
      <c r="G6" s="344"/>
      <c r="H6" s="344"/>
      <c r="I6" s="344"/>
      <c r="J6" s="347"/>
      <c r="K6" s="344"/>
    </row>
    <row r="7" spans="1:11" s="80" customFormat="1" ht="12" customHeight="1" x14ac:dyDescent="0.2">
      <c r="A7" s="79" t="s">
        <v>3</v>
      </c>
      <c r="B7" s="79">
        <v>1</v>
      </c>
      <c r="C7" s="79">
        <v>2</v>
      </c>
      <c r="D7" s="79">
        <v>3</v>
      </c>
      <c r="E7" s="79">
        <v>4</v>
      </c>
      <c r="F7" s="79">
        <v>5</v>
      </c>
      <c r="G7" s="79">
        <v>6</v>
      </c>
      <c r="H7" s="79">
        <v>7</v>
      </c>
      <c r="I7" s="79">
        <v>8</v>
      </c>
      <c r="J7" s="79">
        <v>9</v>
      </c>
      <c r="K7" s="79">
        <v>10</v>
      </c>
    </row>
    <row r="8" spans="1:11" s="81" customFormat="1" ht="19.5" customHeight="1" x14ac:dyDescent="0.25">
      <c r="A8" s="70" t="s">
        <v>25</v>
      </c>
      <c r="B8" s="205">
        <f t="shared" ref="B8:K8" si="0">SUM(B9:B34)</f>
        <v>42918</v>
      </c>
      <c r="C8" s="17">
        <f t="shared" si="0"/>
        <v>31743</v>
      </c>
      <c r="D8" s="17">
        <f t="shared" si="0"/>
        <v>13192</v>
      </c>
      <c r="E8" s="17">
        <f t="shared" si="0"/>
        <v>11761</v>
      </c>
      <c r="F8" s="17">
        <f t="shared" si="0"/>
        <v>2902</v>
      </c>
      <c r="G8" s="17">
        <f t="shared" si="0"/>
        <v>1079</v>
      </c>
      <c r="H8" s="17">
        <f t="shared" si="0"/>
        <v>23718</v>
      </c>
      <c r="I8" s="17">
        <f t="shared" si="0"/>
        <v>9546</v>
      </c>
      <c r="J8" s="17">
        <f t="shared" si="0"/>
        <v>8849</v>
      </c>
      <c r="K8" s="17">
        <f t="shared" si="0"/>
        <v>8484</v>
      </c>
    </row>
    <row r="9" spans="1:11" ht="18" customHeight="1" x14ac:dyDescent="0.25">
      <c r="A9" s="72" t="s">
        <v>26</v>
      </c>
      <c r="B9" s="208">
        <v>1230</v>
      </c>
      <c r="C9" s="18">
        <v>1044</v>
      </c>
      <c r="D9" s="19">
        <v>462</v>
      </c>
      <c r="E9" s="19">
        <v>456</v>
      </c>
      <c r="F9" s="18">
        <v>225</v>
      </c>
      <c r="G9" s="19">
        <v>74</v>
      </c>
      <c r="H9" s="19">
        <v>1000</v>
      </c>
      <c r="I9" s="19">
        <v>346</v>
      </c>
      <c r="J9" s="18">
        <v>344</v>
      </c>
      <c r="K9" s="18">
        <v>308</v>
      </c>
    </row>
    <row r="10" spans="1:11" ht="18" customHeight="1" x14ac:dyDescent="0.25">
      <c r="A10" s="72" t="s">
        <v>27</v>
      </c>
      <c r="B10" s="208">
        <v>1815</v>
      </c>
      <c r="C10" s="18">
        <v>1462</v>
      </c>
      <c r="D10" s="19">
        <v>561</v>
      </c>
      <c r="E10" s="19">
        <v>538</v>
      </c>
      <c r="F10" s="18">
        <v>206</v>
      </c>
      <c r="G10" s="19">
        <v>96</v>
      </c>
      <c r="H10" s="19">
        <v>1300</v>
      </c>
      <c r="I10" s="19">
        <v>381</v>
      </c>
      <c r="J10" s="18">
        <v>341</v>
      </c>
      <c r="K10" s="18">
        <v>310</v>
      </c>
    </row>
    <row r="11" spans="1:11" ht="18" customHeight="1" x14ac:dyDescent="0.25">
      <c r="A11" s="72" t="s">
        <v>28</v>
      </c>
      <c r="B11" s="208">
        <v>2934</v>
      </c>
      <c r="C11" s="18">
        <v>1579</v>
      </c>
      <c r="D11" s="19">
        <v>810</v>
      </c>
      <c r="E11" s="19">
        <v>705</v>
      </c>
      <c r="F11" s="18">
        <v>180</v>
      </c>
      <c r="G11" s="19">
        <v>0</v>
      </c>
      <c r="H11" s="19">
        <v>383</v>
      </c>
      <c r="I11" s="19">
        <v>540</v>
      </c>
      <c r="J11" s="18">
        <v>466</v>
      </c>
      <c r="K11" s="18">
        <v>453</v>
      </c>
    </row>
    <row r="12" spans="1:11" ht="18" customHeight="1" x14ac:dyDescent="0.25">
      <c r="A12" s="72" t="s">
        <v>29</v>
      </c>
      <c r="B12" s="208">
        <v>675</v>
      </c>
      <c r="C12" s="18">
        <v>462</v>
      </c>
      <c r="D12" s="19">
        <v>256</v>
      </c>
      <c r="E12" s="19">
        <v>183</v>
      </c>
      <c r="F12" s="18">
        <v>71</v>
      </c>
      <c r="G12" s="19">
        <v>52</v>
      </c>
      <c r="H12" s="19">
        <v>395</v>
      </c>
      <c r="I12" s="19">
        <v>119</v>
      </c>
      <c r="J12" s="18">
        <v>118</v>
      </c>
      <c r="K12" s="18">
        <v>109</v>
      </c>
    </row>
    <row r="13" spans="1:11" ht="18" customHeight="1" x14ac:dyDescent="0.25">
      <c r="A13" s="72" t="s">
        <v>30</v>
      </c>
      <c r="B13" s="208">
        <v>798</v>
      </c>
      <c r="C13" s="18">
        <v>715</v>
      </c>
      <c r="D13" s="19">
        <v>347</v>
      </c>
      <c r="E13" s="19">
        <v>316</v>
      </c>
      <c r="F13" s="18">
        <v>111</v>
      </c>
      <c r="G13" s="19">
        <v>87</v>
      </c>
      <c r="H13" s="19">
        <v>545</v>
      </c>
      <c r="I13" s="19">
        <v>216</v>
      </c>
      <c r="J13" s="18">
        <v>212</v>
      </c>
      <c r="K13" s="18">
        <v>211</v>
      </c>
    </row>
    <row r="14" spans="1:11" ht="18" customHeight="1" x14ac:dyDescent="0.25">
      <c r="A14" s="72" t="s">
        <v>31</v>
      </c>
      <c r="B14" s="208">
        <v>1095</v>
      </c>
      <c r="C14" s="18">
        <v>992</v>
      </c>
      <c r="D14" s="19">
        <v>418</v>
      </c>
      <c r="E14" s="19">
        <v>370</v>
      </c>
      <c r="F14" s="18">
        <v>108</v>
      </c>
      <c r="G14" s="19">
        <v>50</v>
      </c>
      <c r="H14" s="19">
        <v>780</v>
      </c>
      <c r="I14" s="19">
        <v>329</v>
      </c>
      <c r="J14" s="18">
        <v>316</v>
      </c>
      <c r="K14" s="18">
        <v>310</v>
      </c>
    </row>
    <row r="15" spans="1:11" ht="18" customHeight="1" x14ac:dyDescent="0.25">
      <c r="A15" s="72" t="s">
        <v>32</v>
      </c>
      <c r="B15" s="208">
        <v>1473</v>
      </c>
      <c r="C15" s="18">
        <v>1114</v>
      </c>
      <c r="D15" s="19">
        <v>707</v>
      </c>
      <c r="E15" s="19">
        <v>554</v>
      </c>
      <c r="F15" s="18">
        <v>147</v>
      </c>
      <c r="G15" s="19">
        <v>10</v>
      </c>
      <c r="H15" s="19">
        <v>883</v>
      </c>
      <c r="I15" s="19">
        <v>295</v>
      </c>
      <c r="J15" s="18">
        <v>244</v>
      </c>
      <c r="K15" s="18">
        <v>235</v>
      </c>
    </row>
    <row r="16" spans="1:11" ht="18" customHeight="1" x14ac:dyDescent="0.25">
      <c r="A16" s="72" t="s">
        <v>33</v>
      </c>
      <c r="B16" s="208">
        <v>2176</v>
      </c>
      <c r="C16" s="18">
        <v>1607</v>
      </c>
      <c r="D16" s="19">
        <v>842</v>
      </c>
      <c r="E16" s="19">
        <v>718</v>
      </c>
      <c r="F16" s="18">
        <v>212</v>
      </c>
      <c r="G16" s="19">
        <v>21</v>
      </c>
      <c r="H16" s="19">
        <v>1242</v>
      </c>
      <c r="I16" s="19">
        <v>560</v>
      </c>
      <c r="J16" s="18">
        <v>522</v>
      </c>
      <c r="K16" s="18">
        <v>508</v>
      </c>
    </row>
    <row r="17" spans="1:11" ht="18" customHeight="1" x14ac:dyDescent="0.25">
      <c r="A17" s="72" t="s">
        <v>34</v>
      </c>
      <c r="B17" s="208">
        <v>793</v>
      </c>
      <c r="C17" s="18">
        <v>517</v>
      </c>
      <c r="D17" s="19">
        <v>272</v>
      </c>
      <c r="E17" s="19">
        <v>228</v>
      </c>
      <c r="F17" s="18">
        <v>30</v>
      </c>
      <c r="G17" s="19">
        <v>43</v>
      </c>
      <c r="H17" s="19">
        <v>321</v>
      </c>
      <c r="I17" s="19">
        <v>145</v>
      </c>
      <c r="J17" s="18">
        <v>127</v>
      </c>
      <c r="K17" s="18">
        <v>120</v>
      </c>
    </row>
    <row r="18" spans="1:11" ht="18" customHeight="1" x14ac:dyDescent="0.25">
      <c r="A18" s="72" t="s">
        <v>35</v>
      </c>
      <c r="B18" s="208">
        <v>525</v>
      </c>
      <c r="C18" s="18">
        <v>394</v>
      </c>
      <c r="D18" s="19">
        <v>214</v>
      </c>
      <c r="E18" s="19">
        <v>165</v>
      </c>
      <c r="F18" s="18">
        <v>85</v>
      </c>
      <c r="G18" s="19">
        <v>16</v>
      </c>
      <c r="H18" s="19">
        <v>394</v>
      </c>
      <c r="I18" s="19">
        <v>125</v>
      </c>
      <c r="J18" s="18">
        <v>121</v>
      </c>
      <c r="K18" s="18">
        <v>120</v>
      </c>
    </row>
    <row r="19" spans="1:11" ht="18" customHeight="1" x14ac:dyDescent="0.25">
      <c r="A19" s="72" t="s">
        <v>36</v>
      </c>
      <c r="B19" s="208">
        <v>1117</v>
      </c>
      <c r="C19" s="18">
        <v>970</v>
      </c>
      <c r="D19" s="19">
        <v>404</v>
      </c>
      <c r="E19" s="19">
        <v>360</v>
      </c>
      <c r="F19" s="18">
        <v>60</v>
      </c>
      <c r="G19" s="19">
        <v>193</v>
      </c>
      <c r="H19" s="19">
        <v>754</v>
      </c>
      <c r="I19" s="19">
        <v>249</v>
      </c>
      <c r="J19" s="18">
        <v>241</v>
      </c>
      <c r="K19" s="18">
        <v>230</v>
      </c>
    </row>
    <row r="20" spans="1:11" ht="18" customHeight="1" x14ac:dyDescent="0.25">
      <c r="A20" s="72" t="s">
        <v>37</v>
      </c>
      <c r="B20" s="208">
        <v>1240</v>
      </c>
      <c r="C20" s="18">
        <v>1197</v>
      </c>
      <c r="D20" s="19">
        <v>641</v>
      </c>
      <c r="E20" s="19">
        <v>619</v>
      </c>
      <c r="F20" s="18">
        <v>68</v>
      </c>
      <c r="G20" s="19">
        <v>0</v>
      </c>
      <c r="H20" s="19">
        <v>463</v>
      </c>
      <c r="I20" s="19">
        <v>441</v>
      </c>
      <c r="J20" s="18">
        <v>440</v>
      </c>
      <c r="K20" s="18">
        <v>436</v>
      </c>
    </row>
    <row r="21" spans="1:11" ht="18" customHeight="1" x14ac:dyDescent="0.25">
      <c r="A21" s="72" t="s">
        <v>38</v>
      </c>
      <c r="B21" s="208">
        <v>1972</v>
      </c>
      <c r="C21" s="18">
        <v>1839</v>
      </c>
      <c r="D21" s="19">
        <v>848</v>
      </c>
      <c r="E21" s="19">
        <v>787</v>
      </c>
      <c r="F21" s="18">
        <v>228</v>
      </c>
      <c r="G21" s="19">
        <v>13</v>
      </c>
      <c r="H21" s="19">
        <v>1775</v>
      </c>
      <c r="I21" s="19">
        <v>713</v>
      </c>
      <c r="J21" s="18">
        <v>696</v>
      </c>
      <c r="K21" s="18">
        <v>680</v>
      </c>
    </row>
    <row r="22" spans="1:11" ht="18" customHeight="1" x14ac:dyDescent="0.25">
      <c r="A22" s="72" t="s">
        <v>39</v>
      </c>
      <c r="B22" s="208">
        <v>1620</v>
      </c>
      <c r="C22" s="18">
        <v>1364</v>
      </c>
      <c r="D22" s="19">
        <v>513</v>
      </c>
      <c r="E22" s="19">
        <v>508</v>
      </c>
      <c r="F22" s="18">
        <v>19</v>
      </c>
      <c r="G22" s="19">
        <v>0</v>
      </c>
      <c r="H22" s="19">
        <v>1177</v>
      </c>
      <c r="I22" s="19">
        <v>474</v>
      </c>
      <c r="J22" s="18">
        <v>460</v>
      </c>
      <c r="K22" s="18">
        <v>442</v>
      </c>
    </row>
    <row r="23" spans="1:11" ht="18" customHeight="1" x14ac:dyDescent="0.25">
      <c r="A23" s="72" t="s">
        <v>40</v>
      </c>
      <c r="B23" s="208">
        <v>1488</v>
      </c>
      <c r="C23" s="18">
        <v>754</v>
      </c>
      <c r="D23" s="19">
        <v>442</v>
      </c>
      <c r="E23" s="19">
        <v>347</v>
      </c>
      <c r="F23" s="18">
        <v>111</v>
      </c>
      <c r="G23" s="19">
        <v>1</v>
      </c>
      <c r="H23" s="19">
        <v>690</v>
      </c>
      <c r="I23" s="19">
        <v>281</v>
      </c>
      <c r="J23" s="18">
        <v>222</v>
      </c>
      <c r="K23" s="18">
        <v>220</v>
      </c>
    </row>
    <row r="24" spans="1:11" ht="18" customHeight="1" x14ac:dyDescent="0.25">
      <c r="A24" s="72" t="s">
        <v>41</v>
      </c>
      <c r="B24" s="208">
        <v>995</v>
      </c>
      <c r="C24" s="18">
        <v>967</v>
      </c>
      <c r="D24" s="19">
        <v>435</v>
      </c>
      <c r="E24" s="19">
        <v>420</v>
      </c>
      <c r="F24" s="18">
        <v>159</v>
      </c>
      <c r="G24" s="19">
        <v>3</v>
      </c>
      <c r="H24" s="19">
        <v>954</v>
      </c>
      <c r="I24" s="19">
        <v>331</v>
      </c>
      <c r="J24" s="18">
        <v>331</v>
      </c>
      <c r="K24" s="18">
        <v>327</v>
      </c>
    </row>
    <row r="25" spans="1:11" ht="18" customHeight="1" x14ac:dyDescent="0.25">
      <c r="A25" s="72" t="s">
        <v>42</v>
      </c>
      <c r="B25" s="208">
        <v>1862</v>
      </c>
      <c r="C25" s="18">
        <v>1605</v>
      </c>
      <c r="D25" s="19">
        <v>651</v>
      </c>
      <c r="E25" s="19">
        <v>636</v>
      </c>
      <c r="F25" s="18">
        <v>127</v>
      </c>
      <c r="G25" s="19">
        <v>97</v>
      </c>
      <c r="H25" s="19">
        <v>1022</v>
      </c>
      <c r="I25" s="19">
        <v>555</v>
      </c>
      <c r="J25" s="18">
        <v>545</v>
      </c>
      <c r="K25" s="18">
        <v>528</v>
      </c>
    </row>
    <row r="26" spans="1:11" ht="18" customHeight="1" x14ac:dyDescent="0.25">
      <c r="A26" s="72" t="s">
        <v>43</v>
      </c>
      <c r="B26" s="208">
        <v>1039</v>
      </c>
      <c r="C26" s="18">
        <v>913</v>
      </c>
      <c r="D26" s="19">
        <v>438</v>
      </c>
      <c r="E26" s="19">
        <v>405</v>
      </c>
      <c r="F26" s="18">
        <v>34</v>
      </c>
      <c r="G26" s="19">
        <v>14</v>
      </c>
      <c r="H26" s="19">
        <v>575</v>
      </c>
      <c r="I26" s="19">
        <v>223</v>
      </c>
      <c r="J26" s="18">
        <v>216</v>
      </c>
      <c r="K26" s="18">
        <v>214</v>
      </c>
    </row>
    <row r="27" spans="1:11" ht="18" customHeight="1" x14ac:dyDescent="0.25">
      <c r="A27" s="72" t="s">
        <v>44</v>
      </c>
      <c r="B27" s="208">
        <v>460</v>
      </c>
      <c r="C27" s="18">
        <v>425</v>
      </c>
      <c r="D27" s="19">
        <v>213</v>
      </c>
      <c r="E27" s="19">
        <v>201</v>
      </c>
      <c r="F27" s="18">
        <v>148</v>
      </c>
      <c r="G27" s="19">
        <v>42</v>
      </c>
      <c r="H27" s="19">
        <v>423</v>
      </c>
      <c r="I27" s="19">
        <v>111</v>
      </c>
      <c r="J27" s="18">
        <v>109</v>
      </c>
      <c r="K27" s="18">
        <v>107</v>
      </c>
    </row>
    <row r="28" spans="1:11" ht="18" customHeight="1" x14ac:dyDescent="0.25">
      <c r="A28" s="72" t="s">
        <v>45</v>
      </c>
      <c r="B28" s="208">
        <v>902</v>
      </c>
      <c r="C28" s="18">
        <v>816</v>
      </c>
      <c r="D28" s="19">
        <v>393</v>
      </c>
      <c r="E28" s="19">
        <v>369</v>
      </c>
      <c r="F28" s="18">
        <v>26</v>
      </c>
      <c r="G28" s="19">
        <v>0</v>
      </c>
      <c r="H28" s="19">
        <v>792</v>
      </c>
      <c r="I28" s="19">
        <v>263</v>
      </c>
      <c r="J28" s="18">
        <v>249</v>
      </c>
      <c r="K28" s="18">
        <v>243</v>
      </c>
    </row>
    <row r="29" spans="1:11" ht="18" customHeight="1" x14ac:dyDescent="0.25">
      <c r="A29" s="72" t="s">
        <v>46</v>
      </c>
      <c r="B29" s="208">
        <v>1081</v>
      </c>
      <c r="C29" s="18">
        <v>887</v>
      </c>
      <c r="D29" s="19">
        <v>457</v>
      </c>
      <c r="E29" s="19">
        <v>390</v>
      </c>
      <c r="F29" s="18">
        <v>263</v>
      </c>
      <c r="G29" s="19">
        <v>22</v>
      </c>
      <c r="H29" s="19">
        <v>590</v>
      </c>
      <c r="I29" s="19">
        <v>322</v>
      </c>
      <c r="J29" s="18">
        <v>317</v>
      </c>
      <c r="K29" s="18">
        <v>307</v>
      </c>
    </row>
    <row r="30" spans="1:11" ht="18" customHeight="1" x14ac:dyDescent="0.25">
      <c r="A30" s="72" t="s">
        <v>47</v>
      </c>
      <c r="B30" s="208">
        <v>5141</v>
      </c>
      <c r="C30" s="18">
        <v>4017</v>
      </c>
      <c r="D30" s="19">
        <v>954</v>
      </c>
      <c r="E30" s="19">
        <v>850</v>
      </c>
      <c r="F30" s="18">
        <v>115</v>
      </c>
      <c r="G30" s="19">
        <v>82</v>
      </c>
      <c r="H30" s="19">
        <v>2583</v>
      </c>
      <c r="I30" s="19">
        <v>992</v>
      </c>
      <c r="J30" s="18">
        <v>861</v>
      </c>
      <c r="K30" s="18">
        <v>806</v>
      </c>
    </row>
    <row r="31" spans="1:11" ht="18" customHeight="1" x14ac:dyDescent="0.25">
      <c r="A31" s="72" t="s">
        <v>48</v>
      </c>
      <c r="B31" s="209">
        <v>5279</v>
      </c>
      <c r="C31" s="18">
        <v>3504</v>
      </c>
      <c r="D31" s="19">
        <v>868</v>
      </c>
      <c r="E31" s="19">
        <v>790</v>
      </c>
      <c r="F31" s="18">
        <v>11</v>
      </c>
      <c r="G31" s="19">
        <v>1</v>
      </c>
      <c r="H31" s="19">
        <v>2309</v>
      </c>
      <c r="I31" s="19">
        <v>771</v>
      </c>
      <c r="J31" s="18">
        <v>663</v>
      </c>
      <c r="K31" s="18">
        <v>607</v>
      </c>
    </row>
    <row r="32" spans="1:11" ht="18" customHeight="1" x14ac:dyDescent="0.25">
      <c r="A32" s="72" t="s">
        <v>49</v>
      </c>
      <c r="B32" s="210">
        <v>1944</v>
      </c>
      <c r="C32" s="18">
        <v>1106</v>
      </c>
      <c r="D32" s="19">
        <v>431</v>
      </c>
      <c r="E32" s="19">
        <v>324</v>
      </c>
      <c r="F32" s="18">
        <v>105</v>
      </c>
      <c r="G32" s="19">
        <v>11</v>
      </c>
      <c r="H32" s="19">
        <v>954</v>
      </c>
      <c r="I32" s="19">
        <v>331</v>
      </c>
      <c r="J32" s="18">
        <v>293</v>
      </c>
      <c r="K32" s="18">
        <v>271</v>
      </c>
    </row>
    <row r="33" spans="1:11" ht="18" customHeight="1" x14ac:dyDescent="0.25">
      <c r="A33" s="72" t="s">
        <v>50</v>
      </c>
      <c r="B33" s="210">
        <v>1428</v>
      </c>
      <c r="C33" s="18">
        <v>1288</v>
      </c>
      <c r="D33" s="19">
        <v>516</v>
      </c>
      <c r="E33" s="19">
        <v>468</v>
      </c>
      <c r="F33" s="18">
        <v>52</v>
      </c>
      <c r="G33" s="19">
        <v>146</v>
      </c>
      <c r="H33" s="19">
        <v>1238</v>
      </c>
      <c r="I33" s="19">
        <v>364</v>
      </c>
      <c r="J33" s="18">
        <v>349</v>
      </c>
      <c r="K33" s="18">
        <v>338</v>
      </c>
    </row>
    <row r="34" spans="1:11" x14ac:dyDescent="0.25">
      <c r="A34" s="71" t="s">
        <v>51</v>
      </c>
      <c r="B34" s="211">
        <v>1836</v>
      </c>
      <c r="C34" s="73">
        <v>205</v>
      </c>
      <c r="D34" s="73">
        <v>99</v>
      </c>
      <c r="E34" s="19">
        <v>54</v>
      </c>
      <c r="F34" s="73">
        <v>1</v>
      </c>
      <c r="G34" s="73">
        <v>5</v>
      </c>
      <c r="H34" s="18">
        <v>176</v>
      </c>
      <c r="I34" s="18">
        <v>69</v>
      </c>
      <c r="J34" s="73">
        <v>46</v>
      </c>
      <c r="K34" s="73">
        <v>44</v>
      </c>
    </row>
  </sheetData>
  <mergeCells count="13">
    <mergeCell ref="A1:K1"/>
    <mergeCell ref="A4:A6"/>
    <mergeCell ref="C4:C6"/>
    <mergeCell ref="D4:D6"/>
    <mergeCell ref="E4:E6"/>
    <mergeCell ref="F4:F6"/>
    <mergeCell ref="H4:H6"/>
    <mergeCell ref="J4:J6"/>
    <mergeCell ref="K4:K6"/>
    <mergeCell ref="G4:G6"/>
    <mergeCell ref="B4:B6"/>
    <mergeCell ref="I4:I6"/>
    <mergeCell ref="A2:K2"/>
  </mergeCells>
  <printOptions horizontalCentered="1"/>
  <pageMargins left="0" right="0" top="0" bottom="0" header="0" footer="0"/>
  <pageSetup paperSize="9" scale="74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S28"/>
  <sheetViews>
    <sheetView view="pageBreakPreview" topLeftCell="A13" zoomScale="80" zoomScaleNormal="70" zoomScaleSheetLayoutView="80" workbookViewId="0">
      <selection activeCell="D11" sqref="D11"/>
    </sheetView>
  </sheetViews>
  <sheetFormatPr defaultColWidth="8" defaultRowHeight="12.75" x14ac:dyDescent="0.2"/>
  <cols>
    <col min="1" max="1" width="57.42578125" style="98" customWidth="1"/>
    <col min="2" max="3" width="13.7109375" style="129" customWidth="1"/>
    <col min="4" max="4" width="8.7109375" style="98" customWidth="1"/>
    <col min="5" max="5" width="12.140625" style="98" customWidth="1"/>
    <col min="6" max="7" width="13.7109375" style="98" customWidth="1"/>
    <col min="8" max="8" width="8.85546875" style="98" customWidth="1"/>
    <col min="9" max="10" width="10.85546875" style="98" customWidth="1"/>
    <col min="11" max="11" width="11.28515625" style="98" customWidth="1"/>
    <col min="12" max="12" width="11.7109375" style="98" customWidth="1"/>
    <col min="13" max="16384" width="8" style="98"/>
  </cols>
  <sheetData>
    <row r="1" spans="1:19" ht="27" customHeight="1" x14ac:dyDescent="0.2">
      <c r="A1" s="244" t="s">
        <v>63</v>
      </c>
      <c r="B1" s="244"/>
      <c r="C1" s="244"/>
      <c r="D1" s="244"/>
      <c r="E1" s="244"/>
      <c r="F1" s="244"/>
      <c r="G1" s="244"/>
      <c r="H1" s="244"/>
      <c r="I1" s="244"/>
      <c r="J1" s="97"/>
    </row>
    <row r="2" spans="1:19" ht="23.25" customHeight="1" x14ac:dyDescent="0.2">
      <c r="A2" s="350" t="s">
        <v>18</v>
      </c>
      <c r="B2" s="244"/>
      <c r="C2" s="244"/>
      <c r="D2" s="244"/>
      <c r="E2" s="244"/>
      <c r="F2" s="244"/>
      <c r="G2" s="244"/>
      <c r="H2" s="244"/>
      <c r="I2" s="244"/>
      <c r="J2" s="97"/>
    </row>
    <row r="3" spans="1:19" ht="13.5" customHeight="1" x14ac:dyDescent="0.2">
      <c r="A3" s="351"/>
      <c r="B3" s="351"/>
      <c r="C3" s="351"/>
      <c r="D3" s="351"/>
      <c r="E3" s="351"/>
    </row>
    <row r="4" spans="1:19" s="100" customFormat="1" ht="30.75" customHeight="1" x14ac:dyDescent="0.25">
      <c r="A4" s="247" t="s">
        <v>0</v>
      </c>
      <c r="B4" s="353" t="s">
        <v>19</v>
      </c>
      <c r="C4" s="354"/>
      <c r="D4" s="354"/>
      <c r="E4" s="355"/>
      <c r="F4" s="353" t="s">
        <v>20</v>
      </c>
      <c r="G4" s="354"/>
      <c r="H4" s="354"/>
      <c r="I4" s="355"/>
      <c r="J4" s="99"/>
    </row>
    <row r="5" spans="1:19" s="100" customFormat="1" ht="23.25" customHeight="1" x14ac:dyDescent="0.25">
      <c r="A5" s="352"/>
      <c r="B5" s="331" t="s">
        <v>115</v>
      </c>
      <c r="C5" s="331" t="s">
        <v>116</v>
      </c>
      <c r="D5" s="348" t="s">
        <v>1</v>
      </c>
      <c r="E5" s="349"/>
      <c r="F5" s="331" t="s">
        <v>115</v>
      </c>
      <c r="G5" s="331" t="s">
        <v>116</v>
      </c>
      <c r="H5" s="348" t="s">
        <v>1</v>
      </c>
      <c r="I5" s="349"/>
      <c r="J5" s="101"/>
    </row>
    <row r="6" spans="1:19" s="100" customFormat="1" ht="36.75" customHeight="1" x14ac:dyDescent="0.25">
      <c r="A6" s="248"/>
      <c r="B6" s="332"/>
      <c r="C6" s="332"/>
      <c r="D6" s="102" t="s">
        <v>2</v>
      </c>
      <c r="E6" s="103" t="s">
        <v>64</v>
      </c>
      <c r="F6" s="332"/>
      <c r="G6" s="332"/>
      <c r="H6" s="102" t="s">
        <v>2</v>
      </c>
      <c r="I6" s="103" t="s">
        <v>64</v>
      </c>
      <c r="J6" s="104"/>
    </row>
    <row r="7" spans="1:19" s="107" customFormat="1" ht="15.75" customHeight="1" x14ac:dyDescent="0.25">
      <c r="A7" s="105" t="s">
        <v>3</v>
      </c>
      <c r="B7" s="105">
        <v>1</v>
      </c>
      <c r="C7" s="105">
        <v>2</v>
      </c>
      <c r="D7" s="105">
        <v>3</v>
      </c>
      <c r="E7" s="105">
        <v>4</v>
      </c>
      <c r="F7" s="105">
        <v>5</v>
      </c>
      <c r="G7" s="105">
        <v>6</v>
      </c>
      <c r="H7" s="105">
        <v>7</v>
      </c>
      <c r="I7" s="105">
        <v>8</v>
      </c>
      <c r="J7" s="106"/>
    </row>
    <row r="8" spans="1:19" s="107" customFormat="1" ht="30" customHeight="1" x14ac:dyDescent="0.25">
      <c r="A8" s="7" t="s">
        <v>94</v>
      </c>
      <c r="B8" s="217">
        <f>'15'!B8</f>
        <v>55581</v>
      </c>
      <c r="C8" s="217">
        <f>'15'!C8</f>
        <v>45930</v>
      </c>
      <c r="D8" s="109">
        <f t="shared" ref="D8" si="0">C8/B8*100</f>
        <v>82.636152642089925</v>
      </c>
      <c r="E8" s="110">
        <f t="shared" ref="E8" si="1">C8-B8</f>
        <v>-9651</v>
      </c>
      <c r="F8" s="217">
        <f>'16'!B8</f>
        <v>46661</v>
      </c>
      <c r="G8" s="217">
        <f>'16'!C8</f>
        <v>40053</v>
      </c>
      <c r="H8" s="109">
        <f t="shared" ref="H8" si="2">G8/F8*100</f>
        <v>85.838280362615464</v>
      </c>
      <c r="I8" s="110">
        <f t="shared" ref="I8" si="3">G8-F8</f>
        <v>-6608</v>
      </c>
    </row>
    <row r="9" spans="1:19" s="100" customFormat="1" ht="37.9" customHeight="1" x14ac:dyDescent="0.25">
      <c r="A9" s="108" t="s">
        <v>54</v>
      </c>
      <c r="B9" s="96">
        <f>'15'!E8</f>
        <v>35798</v>
      </c>
      <c r="C9" s="96">
        <f>'15'!F8</f>
        <v>32354</v>
      </c>
      <c r="D9" s="109">
        <f t="shared" ref="D9:D13" si="4">C9/B9*100</f>
        <v>90.379350801720776</v>
      </c>
      <c r="E9" s="110">
        <f t="shared" ref="E9:E13" si="5">C9-B9</f>
        <v>-3444</v>
      </c>
      <c r="F9" s="96">
        <f>'16'!E8</f>
        <v>35089</v>
      </c>
      <c r="G9" s="96">
        <f>'16'!F8</f>
        <v>31875</v>
      </c>
      <c r="H9" s="109">
        <f t="shared" ref="H9:H13" si="6">G9/F9*100</f>
        <v>90.840434324147168</v>
      </c>
      <c r="I9" s="110">
        <f t="shared" ref="I9:I13" si="7">G9-F9</f>
        <v>-3214</v>
      </c>
      <c r="J9" s="111"/>
      <c r="K9" s="112"/>
      <c r="L9" s="112"/>
      <c r="M9" s="114"/>
      <c r="R9" s="113"/>
      <c r="S9" s="113"/>
    </row>
    <row r="10" spans="1:19" s="100" customFormat="1" ht="45" customHeight="1" x14ac:dyDescent="0.25">
      <c r="A10" s="115" t="s">
        <v>82</v>
      </c>
      <c r="B10" s="96">
        <f>'15'!H8</f>
        <v>17194</v>
      </c>
      <c r="C10" s="96">
        <f>'15'!I8</f>
        <v>10586</v>
      </c>
      <c r="D10" s="109">
        <f t="shared" si="4"/>
        <v>61.567988833313947</v>
      </c>
      <c r="E10" s="110">
        <f t="shared" si="5"/>
        <v>-6608</v>
      </c>
      <c r="F10" s="96">
        <f>'16'!H8</f>
        <v>16042</v>
      </c>
      <c r="G10" s="96">
        <f>'16'!I8</f>
        <v>12350</v>
      </c>
      <c r="H10" s="109">
        <f t="shared" si="6"/>
        <v>76.985413290113442</v>
      </c>
      <c r="I10" s="110">
        <f t="shared" si="7"/>
        <v>-3692</v>
      </c>
      <c r="J10" s="111"/>
      <c r="K10" s="112"/>
      <c r="L10" s="112"/>
      <c r="M10" s="114"/>
      <c r="R10" s="113"/>
      <c r="S10" s="113"/>
    </row>
    <row r="11" spans="1:19" s="100" customFormat="1" ht="37.9" customHeight="1" x14ac:dyDescent="0.25">
      <c r="A11" s="108" t="s">
        <v>55</v>
      </c>
      <c r="B11" s="96">
        <f>'15'!K8</f>
        <v>1198</v>
      </c>
      <c r="C11" s="96">
        <f>'15'!L8</f>
        <v>1005</v>
      </c>
      <c r="D11" s="109">
        <f t="shared" si="4"/>
        <v>83.889816360601003</v>
      </c>
      <c r="E11" s="110">
        <f t="shared" si="5"/>
        <v>-193</v>
      </c>
      <c r="F11" s="96">
        <f>'16'!K8</f>
        <v>3676</v>
      </c>
      <c r="G11" s="96">
        <f>'16'!L8</f>
        <v>2986</v>
      </c>
      <c r="H11" s="109">
        <f t="shared" si="6"/>
        <v>81.22959738846572</v>
      </c>
      <c r="I11" s="110">
        <f t="shared" si="7"/>
        <v>-690</v>
      </c>
      <c r="J11" s="111"/>
      <c r="K11" s="112"/>
      <c r="L11" s="112"/>
      <c r="M11" s="114"/>
      <c r="R11" s="113"/>
      <c r="S11" s="113"/>
    </row>
    <row r="12" spans="1:19" s="100" customFormat="1" ht="45.75" customHeight="1" x14ac:dyDescent="0.25">
      <c r="A12" s="108" t="s">
        <v>56</v>
      </c>
      <c r="B12" s="96">
        <f>'15'!N8</f>
        <v>1360</v>
      </c>
      <c r="C12" s="96">
        <f>'15'!O8</f>
        <v>862</v>
      </c>
      <c r="D12" s="109">
        <f t="shared" si="4"/>
        <v>63.382352941176464</v>
      </c>
      <c r="E12" s="110">
        <f t="shared" si="5"/>
        <v>-498</v>
      </c>
      <c r="F12" s="96">
        <f>'16'!N8</f>
        <v>3689</v>
      </c>
      <c r="G12" s="96">
        <f>'16'!O8</f>
        <v>1621</v>
      </c>
      <c r="H12" s="109">
        <f t="shared" si="6"/>
        <v>43.941447546760642</v>
      </c>
      <c r="I12" s="110">
        <f t="shared" si="7"/>
        <v>-2068</v>
      </c>
      <c r="J12" s="111"/>
      <c r="K12" s="112"/>
      <c r="L12" s="112"/>
      <c r="M12" s="114"/>
      <c r="R12" s="113"/>
      <c r="S12" s="113"/>
    </row>
    <row r="13" spans="1:19" s="100" customFormat="1" ht="49.5" customHeight="1" x14ac:dyDescent="0.25">
      <c r="A13" s="108" t="s">
        <v>57</v>
      </c>
      <c r="B13" s="96">
        <f>'15'!Q8</f>
        <v>24789</v>
      </c>
      <c r="C13" s="96">
        <f>'15'!R8</f>
        <v>24490</v>
      </c>
      <c r="D13" s="109">
        <f t="shared" si="4"/>
        <v>98.793819839444922</v>
      </c>
      <c r="E13" s="110">
        <f t="shared" si="5"/>
        <v>-299</v>
      </c>
      <c r="F13" s="96">
        <f>'16'!Q8</f>
        <v>28189</v>
      </c>
      <c r="G13" s="96">
        <f>'16'!R8</f>
        <v>24457</v>
      </c>
      <c r="H13" s="109">
        <f t="shared" si="6"/>
        <v>86.760793217212381</v>
      </c>
      <c r="I13" s="110">
        <f t="shared" si="7"/>
        <v>-3732</v>
      </c>
      <c r="J13" s="111"/>
      <c r="K13" s="112"/>
      <c r="L13" s="112"/>
      <c r="M13" s="114"/>
      <c r="R13" s="113"/>
      <c r="S13" s="113"/>
    </row>
    <row r="14" spans="1:19" s="100" customFormat="1" ht="12.75" customHeight="1" x14ac:dyDescent="0.25">
      <c r="A14" s="249" t="s">
        <v>4</v>
      </c>
      <c r="B14" s="250"/>
      <c r="C14" s="250"/>
      <c r="D14" s="250"/>
      <c r="E14" s="250"/>
      <c r="F14" s="250"/>
      <c r="G14" s="250"/>
      <c r="H14" s="250"/>
      <c r="I14" s="250"/>
      <c r="J14" s="116"/>
      <c r="K14" s="112"/>
      <c r="L14" s="112"/>
      <c r="M14" s="114"/>
    </row>
    <row r="15" spans="1:19" s="100" customFormat="1" ht="18" customHeight="1" x14ac:dyDescent="0.25">
      <c r="A15" s="251"/>
      <c r="B15" s="252"/>
      <c r="C15" s="252"/>
      <c r="D15" s="252"/>
      <c r="E15" s="252"/>
      <c r="F15" s="252"/>
      <c r="G15" s="252"/>
      <c r="H15" s="252"/>
      <c r="I15" s="252"/>
      <c r="J15" s="116"/>
      <c r="K15" s="112"/>
      <c r="L15" s="112"/>
      <c r="M15" s="114"/>
    </row>
    <row r="16" spans="1:19" s="100" customFormat="1" ht="20.25" customHeight="1" x14ac:dyDescent="0.25">
      <c r="A16" s="247" t="s">
        <v>0</v>
      </c>
      <c r="B16" s="253" t="s">
        <v>112</v>
      </c>
      <c r="C16" s="253" t="s">
        <v>113</v>
      </c>
      <c r="D16" s="348" t="s">
        <v>1</v>
      </c>
      <c r="E16" s="349"/>
      <c r="F16" s="253" t="s">
        <v>112</v>
      </c>
      <c r="G16" s="253" t="s">
        <v>113</v>
      </c>
      <c r="H16" s="348" t="s">
        <v>1</v>
      </c>
      <c r="I16" s="349"/>
      <c r="J16" s="101"/>
      <c r="K16" s="112"/>
      <c r="L16" s="112"/>
      <c r="M16" s="114"/>
    </row>
    <row r="17" spans="1:13" ht="35.25" customHeight="1" x14ac:dyDescent="0.3">
      <c r="A17" s="248"/>
      <c r="B17" s="253"/>
      <c r="C17" s="253"/>
      <c r="D17" s="117" t="s">
        <v>2</v>
      </c>
      <c r="E17" s="103" t="s">
        <v>65</v>
      </c>
      <c r="F17" s="253"/>
      <c r="G17" s="253"/>
      <c r="H17" s="117" t="s">
        <v>2</v>
      </c>
      <c r="I17" s="103" t="s">
        <v>65</v>
      </c>
      <c r="J17" s="104"/>
      <c r="K17" s="118"/>
      <c r="L17" s="118"/>
      <c r="M17" s="119"/>
    </row>
    <row r="18" spans="1:13" ht="30" customHeight="1" x14ac:dyDescent="0.2">
      <c r="A18" s="219" t="s">
        <v>95</v>
      </c>
      <c r="B18" s="218" t="s">
        <v>93</v>
      </c>
      <c r="C18" s="120">
        <f>'15'!T8</f>
        <v>8726</v>
      </c>
      <c r="D18" s="174" t="s">
        <v>69</v>
      </c>
      <c r="E18" s="220" t="s">
        <v>69</v>
      </c>
      <c r="F18" s="218" t="s">
        <v>93</v>
      </c>
      <c r="G18" s="120">
        <f>'16'!T8</f>
        <v>10487</v>
      </c>
      <c r="H18" s="174" t="s">
        <v>69</v>
      </c>
      <c r="I18" s="220" t="s">
        <v>69</v>
      </c>
    </row>
    <row r="19" spans="1:13" ht="31.5" customHeight="1" x14ac:dyDescent="0.3">
      <c r="A19" s="127" t="s">
        <v>58</v>
      </c>
      <c r="B19" s="120">
        <f>'15'!U8</f>
        <v>14012</v>
      </c>
      <c r="C19" s="120">
        <f>'15'!V8</f>
        <v>7964</v>
      </c>
      <c r="D19" s="121">
        <f t="shared" ref="D19:D20" si="8">C19/B19*100</f>
        <v>56.836996859834429</v>
      </c>
      <c r="E19" s="122">
        <f t="shared" ref="E19:E20" si="9">C19-B19</f>
        <v>-6048</v>
      </c>
      <c r="F19" s="123">
        <f>'16'!U8</f>
        <v>14032</v>
      </c>
      <c r="G19" s="123">
        <f>'16'!V8</f>
        <v>9979</v>
      </c>
      <c r="H19" s="124">
        <f t="shared" ref="H19:H20" si="10">G19/F19*100</f>
        <v>71.116020524515392</v>
      </c>
      <c r="I19" s="125">
        <f t="shared" ref="I19:I20" si="11">G19-F19</f>
        <v>-4053</v>
      </c>
      <c r="J19" s="126"/>
      <c r="K19" s="118"/>
      <c r="L19" s="118"/>
      <c r="M19" s="119"/>
    </row>
    <row r="20" spans="1:13" ht="38.25" customHeight="1" x14ac:dyDescent="0.3">
      <c r="A20" s="127" t="s">
        <v>59</v>
      </c>
      <c r="B20" s="120">
        <f>'15'!X8</f>
        <v>12617</v>
      </c>
      <c r="C20" s="120">
        <f>'15'!Y8</f>
        <v>7226</v>
      </c>
      <c r="D20" s="121">
        <f t="shared" si="8"/>
        <v>57.27193469128953</v>
      </c>
      <c r="E20" s="122">
        <f t="shared" si="9"/>
        <v>-5391</v>
      </c>
      <c r="F20" s="123">
        <f>'16'!X8</f>
        <v>13064</v>
      </c>
      <c r="G20" s="123">
        <f>'16'!Y8</f>
        <v>9362</v>
      </c>
      <c r="H20" s="124">
        <f t="shared" si="10"/>
        <v>71.66258420085731</v>
      </c>
      <c r="I20" s="125">
        <f t="shared" si="11"/>
        <v>-3702</v>
      </c>
      <c r="J20" s="128"/>
      <c r="K20" s="118"/>
      <c r="L20" s="118"/>
      <c r="M20" s="119"/>
    </row>
    <row r="21" spans="1:13" ht="20.25" customHeight="1" x14ac:dyDescent="0.3">
      <c r="A21" s="242" t="s">
        <v>89</v>
      </c>
      <c r="B21" s="242"/>
      <c r="C21" s="242"/>
      <c r="D21" s="242"/>
      <c r="E21" s="242"/>
      <c r="F21" s="242"/>
      <c r="G21" s="242"/>
      <c r="H21" s="242"/>
      <c r="I21" s="242"/>
      <c r="K21" s="118"/>
      <c r="L21" s="118"/>
      <c r="M21" s="119"/>
    </row>
    <row r="22" spans="1:13" x14ac:dyDescent="0.2">
      <c r="A22" s="243"/>
      <c r="B22" s="243"/>
      <c r="C22" s="243"/>
      <c r="D22" s="243"/>
      <c r="E22" s="243"/>
      <c r="F22" s="243"/>
      <c r="G22" s="243"/>
      <c r="H22" s="243"/>
      <c r="I22" s="243"/>
      <c r="K22" s="129"/>
    </row>
    <row r="23" spans="1:13" x14ac:dyDescent="0.2">
      <c r="A23" s="243"/>
      <c r="B23" s="243"/>
      <c r="C23" s="243"/>
      <c r="D23" s="243"/>
      <c r="E23" s="243"/>
      <c r="F23" s="243"/>
      <c r="G23" s="243"/>
      <c r="H23" s="243"/>
      <c r="I23" s="243"/>
    </row>
    <row r="24" spans="1:13" x14ac:dyDescent="0.2">
      <c r="A24" s="214"/>
      <c r="B24" s="214"/>
      <c r="C24" s="214"/>
      <c r="D24" s="214"/>
      <c r="E24" s="214"/>
      <c r="F24" s="214"/>
      <c r="G24" s="214"/>
      <c r="H24" s="214"/>
      <c r="I24" s="214"/>
    </row>
    <row r="25" spans="1:13" x14ac:dyDescent="0.2">
      <c r="A25" s="214"/>
      <c r="B25" s="214"/>
      <c r="C25" s="214"/>
      <c r="D25" s="214"/>
    </row>
    <row r="28" spans="1:13" x14ac:dyDescent="0.2">
      <c r="A28" s="213"/>
    </row>
  </sheetData>
  <mergeCells count="21">
    <mergeCell ref="A21:I23"/>
    <mergeCell ref="A1:I1"/>
    <mergeCell ref="A2:I2"/>
    <mergeCell ref="A3:E3"/>
    <mergeCell ref="A4:A6"/>
    <mergeCell ref="B4:E4"/>
    <mergeCell ref="F4:I4"/>
    <mergeCell ref="B5:B6"/>
    <mergeCell ref="C5:C6"/>
    <mergeCell ref="D5:E5"/>
    <mergeCell ref="F5:F6"/>
    <mergeCell ref="G5:G6"/>
    <mergeCell ref="H5:I5"/>
    <mergeCell ref="A14:I15"/>
    <mergeCell ref="A16:A17"/>
    <mergeCell ref="B16:B17"/>
    <mergeCell ref="C16:C17"/>
    <mergeCell ref="D16:E16"/>
    <mergeCell ref="F16:F17"/>
    <mergeCell ref="G16:G17"/>
    <mergeCell ref="H16:I16"/>
  </mergeCells>
  <printOptions horizontalCentered="1"/>
  <pageMargins left="0.31496062992125984" right="0.31496062992125984" top="0.32" bottom="0.17" header="0.31496062992125984" footer="0.31496062992125984"/>
  <pageSetup paperSize="9" scale="8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D38"/>
  <sheetViews>
    <sheetView view="pageBreakPreview" zoomScale="90" zoomScaleNormal="80" zoomScaleSheetLayoutView="90" workbookViewId="0">
      <selection activeCell="A3" sqref="A3"/>
    </sheetView>
  </sheetViews>
  <sheetFormatPr defaultColWidth="9.140625" defaultRowHeight="15.75" x14ac:dyDescent="0.25"/>
  <cols>
    <col min="1" max="1" width="29" style="49" customWidth="1"/>
    <col min="2" max="19" width="7.7109375" style="47" customWidth="1"/>
    <col min="20" max="20" width="12.7109375" style="47" customWidth="1"/>
    <col min="21" max="23" width="7.7109375" style="47" customWidth="1"/>
    <col min="24" max="26" width="7.7109375" style="48" customWidth="1"/>
    <col min="27" max="16384" width="9.140625" style="48"/>
  </cols>
  <sheetData>
    <row r="1" spans="1:30" s="28" customFormat="1" ht="20.45" customHeight="1" x14ac:dyDescent="0.2">
      <c r="A1" s="367" t="s">
        <v>66</v>
      </c>
      <c r="B1" s="367"/>
      <c r="C1" s="367"/>
      <c r="D1" s="367"/>
      <c r="E1" s="367"/>
      <c r="F1" s="367"/>
      <c r="G1" s="367"/>
      <c r="H1" s="367"/>
      <c r="I1" s="367"/>
      <c r="J1" s="367"/>
      <c r="K1" s="367"/>
      <c r="L1" s="367"/>
      <c r="M1" s="367"/>
      <c r="N1" s="367"/>
      <c r="O1" s="367"/>
      <c r="P1" s="367"/>
      <c r="Q1" s="367"/>
      <c r="R1" s="367"/>
      <c r="S1" s="367"/>
      <c r="T1" s="367"/>
      <c r="U1" s="367"/>
      <c r="V1" s="367"/>
      <c r="W1" s="367"/>
      <c r="X1" s="367"/>
      <c r="Y1" s="367"/>
      <c r="Z1" s="367"/>
    </row>
    <row r="2" spans="1:30" s="28" customFormat="1" ht="20.45" customHeight="1" x14ac:dyDescent="0.2">
      <c r="A2" s="367" t="s">
        <v>125</v>
      </c>
      <c r="B2" s="367"/>
      <c r="C2" s="367"/>
      <c r="D2" s="367"/>
      <c r="E2" s="367"/>
      <c r="F2" s="367"/>
      <c r="G2" s="367"/>
      <c r="H2" s="367"/>
      <c r="I2" s="367"/>
      <c r="J2" s="367"/>
      <c r="K2" s="367"/>
      <c r="L2" s="367"/>
      <c r="M2" s="367"/>
      <c r="N2" s="367"/>
      <c r="O2" s="367"/>
      <c r="P2" s="367"/>
      <c r="Q2" s="367"/>
      <c r="R2" s="367"/>
      <c r="S2" s="367"/>
      <c r="T2" s="367"/>
      <c r="U2" s="367"/>
      <c r="V2" s="367"/>
      <c r="W2" s="367"/>
      <c r="X2" s="367"/>
      <c r="Y2" s="367"/>
      <c r="Z2" s="367"/>
    </row>
    <row r="3" spans="1:30" s="28" customFormat="1" ht="15" customHeight="1" x14ac:dyDescent="0.25"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16"/>
      <c r="N3" s="29"/>
      <c r="O3" s="29"/>
      <c r="P3" s="29"/>
      <c r="Q3" s="29"/>
      <c r="R3" s="29"/>
      <c r="S3" s="30"/>
      <c r="T3" s="30"/>
      <c r="U3" s="31"/>
      <c r="V3" s="32"/>
      <c r="W3" s="30"/>
      <c r="X3" s="358" t="s">
        <v>5</v>
      </c>
      <c r="Y3" s="358"/>
      <c r="Z3" s="358"/>
    </row>
    <row r="4" spans="1:30" s="35" customFormat="1" ht="21.6" customHeight="1" x14ac:dyDescent="0.2">
      <c r="A4" s="51"/>
      <c r="B4" s="359" t="s">
        <v>90</v>
      </c>
      <c r="C4" s="360"/>
      <c r="D4" s="361"/>
      <c r="E4" s="359" t="s">
        <v>84</v>
      </c>
      <c r="F4" s="360"/>
      <c r="G4" s="361"/>
      <c r="H4" s="374" t="s">
        <v>83</v>
      </c>
      <c r="I4" s="374"/>
      <c r="J4" s="374"/>
      <c r="K4" s="359" t="s">
        <v>12</v>
      </c>
      <c r="L4" s="360"/>
      <c r="M4" s="361"/>
      <c r="N4" s="359" t="s">
        <v>16</v>
      </c>
      <c r="O4" s="360"/>
      <c r="P4" s="360"/>
      <c r="Q4" s="359" t="s">
        <v>8</v>
      </c>
      <c r="R4" s="360"/>
      <c r="S4" s="361"/>
      <c r="T4" s="365" t="s">
        <v>100</v>
      </c>
      <c r="U4" s="359" t="s">
        <v>14</v>
      </c>
      <c r="V4" s="360"/>
      <c r="W4" s="360"/>
      <c r="X4" s="368" t="s">
        <v>13</v>
      </c>
      <c r="Y4" s="369"/>
      <c r="Z4" s="370"/>
      <c r="AA4" s="33"/>
      <c r="AB4" s="34"/>
      <c r="AC4" s="34"/>
      <c r="AD4" s="34"/>
    </row>
    <row r="5" spans="1:30" s="36" customFormat="1" ht="36.75" customHeight="1" x14ac:dyDescent="0.2">
      <c r="A5" s="52"/>
      <c r="B5" s="362"/>
      <c r="C5" s="363"/>
      <c r="D5" s="364"/>
      <c r="E5" s="362"/>
      <c r="F5" s="363"/>
      <c r="G5" s="364"/>
      <c r="H5" s="374"/>
      <c r="I5" s="374"/>
      <c r="J5" s="374"/>
      <c r="K5" s="362"/>
      <c r="L5" s="363"/>
      <c r="M5" s="364"/>
      <c r="N5" s="362"/>
      <c r="O5" s="363"/>
      <c r="P5" s="363"/>
      <c r="Q5" s="362"/>
      <c r="R5" s="363"/>
      <c r="S5" s="364"/>
      <c r="T5" s="366"/>
      <c r="U5" s="362"/>
      <c r="V5" s="363"/>
      <c r="W5" s="363"/>
      <c r="X5" s="371"/>
      <c r="Y5" s="372"/>
      <c r="Z5" s="373"/>
      <c r="AA5" s="33"/>
      <c r="AB5" s="34"/>
      <c r="AC5" s="34"/>
      <c r="AD5" s="34"/>
    </row>
    <row r="6" spans="1:30" s="37" customFormat="1" ht="25.15" customHeight="1" x14ac:dyDescent="0.2">
      <c r="A6" s="53"/>
      <c r="B6" s="54" t="s">
        <v>92</v>
      </c>
      <c r="C6" s="54" t="s">
        <v>88</v>
      </c>
      <c r="D6" s="55" t="s">
        <v>2</v>
      </c>
      <c r="E6" s="54">
        <v>2020</v>
      </c>
      <c r="F6" s="54">
        <v>2021</v>
      </c>
      <c r="G6" s="55" t="s">
        <v>2</v>
      </c>
      <c r="H6" s="54">
        <v>2020</v>
      </c>
      <c r="I6" s="54">
        <v>2021</v>
      </c>
      <c r="J6" s="55" t="s">
        <v>2</v>
      </c>
      <c r="K6" s="54">
        <v>2020</v>
      </c>
      <c r="L6" s="54">
        <v>2021</v>
      </c>
      <c r="M6" s="55" t="s">
        <v>2</v>
      </c>
      <c r="N6" s="54">
        <v>2020</v>
      </c>
      <c r="O6" s="54">
        <v>2021</v>
      </c>
      <c r="P6" s="55" t="s">
        <v>2</v>
      </c>
      <c r="Q6" s="54">
        <v>2020</v>
      </c>
      <c r="R6" s="54">
        <v>2021</v>
      </c>
      <c r="S6" s="55" t="s">
        <v>2</v>
      </c>
      <c r="T6" s="54">
        <v>2021</v>
      </c>
      <c r="U6" s="54">
        <v>2020</v>
      </c>
      <c r="V6" s="54">
        <v>2021</v>
      </c>
      <c r="W6" s="55" t="s">
        <v>2</v>
      </c>
      <c r="X6" s="54">
        <v>2020</v>
      </c>
      <c r="Y6" s="54">
        <v>2021</v>
      </c>
      <c r="Z6" s="55" t="s">
        <v>2</v>
      </c>
      <c r="AA6" s="56"/>
      <c r="AB6" s="57"/>
      <c r="AC6" s="57"/>
      <c r="AD6" s="57"/>
    </row>
    <row r="7" spans="1:30" s="35" customFormat="1" ht="12.75" customHeight="1" x14ac:dyDescent="0.2">
      <c r="A7" s="38" t="s">
        <v>3</v>
      </c>
      <c r="B7" s="39">
        <v>1</v>
      </c>
      <c r="C7" s="39">
        <v>2</v>
      </c>
      <c r="D7" s="39">
        <v>3</v>
      </c>
      <c r="E7" s="39">
        <v>4</v>
      </c>
      <c r="F7" s="39">
        <v>5</v>
      </c>
      <c r="G7" s="39">
        <v>6</v>
      </c>
      <c r="H7" s="39">
        <v>7</v>
      </c>
      <c r="I7" s="39">
        <v>8</v>
      </c>
      <c r="J7" s="39">
        <v>9</v>
      </c>
      <c r="K7" s="39">
        <v>10</v>
      </c>
      <c r="L7" s="39">
        <v>11</v>
      </c>
      <c r="M7" s="39">
        <v>12</v>
      </c>
      <c r="N7" s="39">
        <v>13</v>
      </c>
      <c r="O7" s="39">
        <v>14</v>
      </c>
      <c r="P7" s="39">
        <v>15</v>
      </c>
      <c r="Q7" s="39">
        <v>16</v>
      </c>
      <c r="R7" s="39">
        <v>17</v>
      </c>
      <c r="S7" s="39">
        <v>18</v>
      </c>
      <c r="T7" s="39">
        <v>19</v>
      </c>
      <c r="U7" s="39">
        <v>20</v>
      </c>
      <c r="V7" s="39">
        <v>21</v>
      </c>
      <c r="W7" s="39">
        <v>22</v>
      </c>
      <c r="X7" s="39">
        <v>23</v>
      </c>
      <c r="Y7" s="39">
        <v>24</v>
      </c>
      <c r="Z7" s="39">
        <v>25</v>
      </c>
      <c r="AA7" s="40"/>
      <c r="AB7" s="41"/>
      <c r="AC7" s="41"/>
      <c r="AD7" s="41"/>
    </row>
    <row r="8" spans="1:30" s="60" customFormat="1" ht="22.5" customHeight="1" x14ac:dyDescent="0.25">
      <c r="A8" s="13" t="s">
        <v>25</v>
      </c>
      <c r="B8" s="42">
        <f>SUM(B9:B34)</f>
        <v>55581</v>
      </c>
      <c r="C8" s="42">
        <f>SUM(C9:C34)</f>
        <v>45930</v>
      </c>
      <c r="D8" s="63">
        <f>C8/B8*100</f>
        <v>82.636152642089925</v>
      </c>
      <c r="E8" s="42">
        <f>SUM(E9:E34)</f>
        <v>35798</v>
      </c>
      <c r="F8" s="42">
        <f>SUM(F9:F34)</f>
        <v>32354</v>
      </c>
      <c r="G8" s="63">
        <f>F8/E8*100</f>
        <v>90.379350801720776</v>
      </c>
      <c r="H8" s="42">
        <f>SUM(H9:H34)</f>
        <v>17194</v>
      </c>
      <c r="I8" s="42">
        <f>SUM(I9:I34)</f>
        <v>10586</v>
      </c>
      <c r="J8" s="63">
        <f>I8/H8*100</f>
        <v>61.567988833313947</v>
      </c>
      <c r="K8" s="42">
        <f>SUM(K9:K34)</f>
        <v>1198</v>
      </c>
      <c r="L8" s="42">
        <f>SUM(L9:L34)</f>
        <v>1005</v>
      </c>
      <c r="M8" s="63">
        <f>L8/K8*100</f>
        <v>83.889816360601003</v>
      </c>
      <c r="N8" s="42">
        <f>SUM(N9:N34)</f>
        <v>1360</v>
      </c>
      <c r="O8" s="42">
        <f>SUM(O9:O34)</f>
        <v>862</v>
      </c>
      <c r="P8" s="63">
        <f>O8/N8*100</f>
        <v>63.382352941176464</v>
      </c>
      <c r="Q8" s="42">
        <f>SUM(Q9:Q34)</f>
        <v>24789</v>
      </c>
      <c r="R8" s="42">
        <f>SUM(R9:R34)</f>
        <v>24490</v>
      </c>
      <c r="S8" s="63">
        <f>R8/Q8*100</f>
        <v>98.793819839444922</v>
      </c>
      <c r="T8" s="42">
        <f>SUM(T9:T34)</f>
        <v>8726</v>
      </c>
      <c r="U8" s="43">
        <f>SUM(U9:U34)</f>
        <v>14012</v>
      </c>
      <c r="V8" s="43">
        <f>SUM(V9:V34)</f>
        <v>7964</v>
      </c>
      <c r="W8" s="63">
        <f>V8/U8*100</f>
        <v>56.836996859834429</v>
      </c>
      <c r="X8" s="42">
        <f>SUM(X9:X34)</f>
        <v>12617</v>
      </c>
      <c r="Y8" s="42">
        <f>SUM(Y9:Y34)</f>
        <v>7226</v>
      </c>
      <c r="Z8" s="63">
        <f>Y8/X8*100</f>
        <v>57.27193469128953</v>
      </c>
      <c r="AA8" s="58"/>
      <c r="AB8" s="59"/>
      <c r="AC8" s="59"/>
      <c r="AD8" s="59"/>
    </row>
    <row r="9" spans="1:30" s="47" customFormat="1" ht="16.149999999999999" customHeight="1" x14ac:dyDescent="0.25">
      <c r="A9" s="14" t="s">
        <v>26</v>
      </c>
      <c r="B9" s="64">
        <v>796</v>
      </c>
      <c r="C9" s="64">
        <v>749</v>
      </c>
      <c r="D9" s="62">
        <f t="shared" ref="D9:D34" si="0">C9/B9*100</f>
        <v>94.095477386934675</v>
      </c>
      <c r="E9" s="64">
        <v>627</v>
      </c>
      <c r="F9" s="64">
        <v>601</v>
      </c>
      <c r="G9" s="62">
        <f t="shared" ref="G9:G34" si="1">F9/E9*100</f>
        <v>95.853269537480074</v>
      </c>
      <c r="H9" s="64">
        <v>198</v>
      </c>
      <c r="I9" s="64">
        <v>207</v>
      </c>
      <c r="J9" s="62">
        <f t="shared" ref="J9:J34" si="2">I9/H9*100</f>
        <v>104.54545454545455</v>
      </c>
      <c r="K9" s="64">
        <v>14</v>
      </c>
      <c r="L9" s="64">
        <v>16</v>
      </c>
      <c r="M9" s="62">
        <f t="shared" ref="M9:M34" si="3">L9/K9*100</f>
        <v>114.28571428571428</v>
      </c>
      <c r="N9" s="64">
        <v>22</v>
      </c>
      <c r="O9" s="64">
        <v>8</v>
      </c>
      <c r="P9" s="62">
        <f t="shared" ref="P9:P34" si="4">O9/N9*100</f>
        <v>36.363636363636367</v>
      </c>
      <c r="Q9" s="64">
        <v>612</v>
      </c>
      <c r="R9" s="64">
        <v>574</v>
      </c>
      <c r="S9" s="62">
        <f t="shared" ref="S9:S34" si="5">R9/Q9*100</f>
        <v>93.790849673202615</v>
      </c>
      <c r="T9" s="64">
        <v>196</v>
      </c>
      <c r="U9" s="64">
        <v>240</v>
      </c>
      <c r="V9" s="64">
        <v>195</v>
      </c>
      <c r="W9" s="62">
        <f t="shared" ref="W9:W34" si="6">V9/U9*100</f>
        <v>81.25</v>
      </c>
      <c r="X9" s="64">
        <v>205</v>
      </c>
      <c r="Y9" s="64">
        <v>166</v>
      </c>
      <c r="Z9" s="62">
        <f t="shared" ref="Z9:Z34" si="7">Y9/X9*100</f>
        <v>80.975609756097569</v>
      </c>
      <c r="AA9" s="45"/>
      <c r="AB9" s="46"/>
      <c r="AC9" s="46"/>
      <c r="AD9" s="46"/>
    </row>
    <row r="10" spans="1:30" s="47" customFormat="1" ht="16.149999999999999" customHeight="1" x14ac:dyDescent="0.25">
      <c r="A10" s="14" t="s">
        <v>27</v>
      </c>
      <c r="B10" s="64">
        <v>2006</v>
      </c>
      <c r="C10" s="64">
        <v>1771</v>
      </c>
      <c r="D10" s="62">
        <f t="shared" si="0"/>
        <v>88.285144566301099</v>
      </c>
      <c r="E10" s="64">
        <v>1485</v>
      </c>
      <c r="F10" s="64">
        <v>1432</v>
      </c>
      <c r="G10" s="62">
        <f t="shared" si="1"/>
        <v>96.430976430976429</v>
      </c>
      <c r="H10" s="64">
        <v>494</v>
      </c>
      <c r="I10" s="64">
        <v>499</v>
      </c>
      <c r="J10" s="62">
        <f t="shared" si="2"/>
        <v>101.01214574898785</v>
      </c>
      <c r="K10" s="64">
        <v>116</v>
      </c>
      <c r="L10" s="64">
        <v>139</v>
      </c>
      <c r="M10" s="62">
        <f t="shared" si="3"/>
        <v>119.82758620689656</v>
      </c>
      <c r="N10" s="64">
        <v>59</v>
      </c>
      <c r="O10" s="64">
        <v>23</v>
      </c>
      <c r="P10" s="62">
        <f t="shared" si="4"/>
        <v>38.983050847457626</v>
      </c>
      <c r="Q10" s="64">
        <v>1412</v>
      </c>
      <c r="R10" s="64">
        <v>1273</v>
      </c>
      <c r="S10" s="62">
        <f t="shared" si="5"/>
        <v>90.155807365439088</v>
      </c>
      <c r="T10" s="64">
        <v>364</v>
      </c>
      <c r="U10" s="64">
        <v>660</v>
      </c>
      <c r="V10" s="64">
        <v>331</v>
      </c>
      <c r="W10" s="62">
        <f t="shared" si="6"/>
        <v>50.151515151515149</v>
      </c>
      <c r="X10" s="64">
        <v>526</v>
      </c>
      <c r="Y10" s="64">
        <v>257</v>
      </c>
      <c r="Z10" s="62">
        <f t="shared" si="7"/>
        <v>48.859315589353614</v>
      </c>
      <c r="AA10" s="45"/>
      <c r="AB10" s="46"/>
      <c r="AC10" s="46"/>
      <c r="AD10" s="46"/>
    </row>
    <row r="11" spans="1:30" s="47" customFormat="1" ht="16.149999999999999" customHeight="1" x14ac:dyDescent="0.25">
      <c r="A11" s="14" t="s">
        <v>28</v>
      </c>
      <c r="B11" s="64">
        <v>2716</v>
      </c>
      <c r="C11" s="64">
        <v>2243</v>
      </c>
      <c r="D11" s="62">
        <f t="shared" si="0"/>
        <v>82.584683357879229</v>
      </c>
      <c r="E11" s="64">
        <v>1190</v>
      </c>
      <c r="F11" s="64">
        <v>1042</v>
      </c>
      <c r="G11" s="62">
        <f t="shared" si="1"/>
        <v>87.563025210084035</v>
      </c>
      <c r="H11" s="64">
        <v>598</v>
      </c>
      <c r="I11" s="64">
        <v>493</v>
      </c>
      <c r="J11" s="62">
        <f t="shared" si="2"/>
        <v>82.441471571906362</v>
      </c>
      <c r="K11" s="64">
        <v>21</v>
      </c>
      <c r="L11" s="64">
        <v>12</v>
      </c>
      <c r="M11" s="62">
        <f t="shared" si="3"/>
        <v>57.142857142857139</v>
      </c>
      <c r="N11" s="64">
        <v>40</v>
      </c>
      <c r="O11" s="64">
        <v>0</v>
      </c>
      <c r="P11" s="62">
        <f t="shared" si="4"/>
        <v>0</v>
      </c>
      <c r="Q11" s="64">
        <v>481</v>
      </c>
      <c r="R11" s="64">
        <v>429</v>
      </c>
      <c r="S11" s="62">
        <f t="shared" si="5"/>
        <v>89.189189189189193</v>
      </c>
      <c r="T11" s="64">
        <v>350</v>
      </c>
      <c r="U11" s="64">
        <v>383</v>
      </c>
      <c r="V11" s="64">
        <v>288</v>
      </c>
      <c r="W11" s="62">
        <f t="shared" si="6"/>
        <v>75.195822454308086</v>
      </c>
      <c r="X11" s="64">
        <v>357</v>
      </c>
      <c r="Y11" s="64">
        <v>268</v>
      </c>
      <c r="Z11" s="62">
        <f t="shared" si="7"/>
        <v>75.070028011204485</v>
      </c>
      <c r="AA11" s="45"/>
      <c r="AB11" s="46"/>
      <c r="AC11" s="46"/>
      <c r="AD11" s="46"/>
    </row>
    <row r="12" spans="1:30" s="47" customFormat="1" ht="16.149999999999999" customHeight="1" x14ac:dyDescent="0.25">
      <c r="A12" s="14" t="s">
        <v>29</v>
      </c>
      <c r="B12" s="64">
        <v>741</v>
      </c>
      <c r="C12" s="64">
        <v>617</v>
      </c>
      <c r="D12" s="62">
        <f t="shared" si="0"/>
        <v>83.265856950067473</v>
      </c>
      <c r="E12" s="64">
        <v>515</v>
      </c>
      <c r="F12" s="64">
        <v>456</v>
      </c>
      <c r="G12" s="62">
        <f t="shared" si="1"/>
        <v>88.543689320388353</v>
      </c>
      <c r="H12" s="64">
        <v>283</v>
      </c>
      <c r="I12" s="64">
        <v>232</v>
      </c>
      <c r="J12" s="62">
        <f t="shared" si="2"/>
        <v>81.978798586572438</v>
      </c>
      <c r="K12" s="64">
        <v>40</v>
      </c>
      <c r="L12" s="64">
        <v>42</v>
      </c>
      <c r="M12" s="62">
        <f t="shared" si="3"/>
        <v>105</v>
      </c>
      <c r="N12" s="64">
        <v>71</v>
      </c>
      <c r="O12" s="64">
        <v>61</v>
      </c>
      <c r="P12" s="62">
        <f t="shared" si="4"/>
        <v>85.91549295774648</v>
      </c>
      <c r="Q12" s="64">
        <v>490</v>
      </c>
      <c r="R12" s="64">
        <v>400</v>
      </c>
      <c r="S12" s="62">
        <f t="shared" si="5"/>
        <v>81.632653061224488</v>
      </c>
      <c r="T12" s="64">
        <v>117</v>
      </c>
      <c r="U12" s="64">
        <v>133</v>
      </c>
      <c r="V12" s="64">
        <v>115</v>
      </c>
      <c r="W12" s="62">
        <f t="shared" si="6"/>
        <v>86.46616541353383</v>
      </c>
      <c r="X12" s="64">
        <v>122</v>
      </c>
      <c r="Y12" s="64">
        <v>101</v>
      </c>
      <c r="Z12" s="62">
        <f t="shared" si="7"/>
        <v>82.786885245901644</v>
      </c>
      <c r="AA12" s="45"/>
      <c r="AB12" s="46"/>
      <c r="AC12" s="46"/>
      <c r="AD12" s="46"/>
    </row>
    <row r="13" spans="1:30" s="47" customFormat="1" ht="16.149999999999999" customHeight="1" x14ac:dyDescent="0.25">
      <c r="A13" s="14" t="s">
        <v>30</v>
      </c>
      <c r="B13" s="64">
        <v>754</v>
      </c>
      <c r="C13" s="64">
        <v>666</v>
      </c>
      <c r="D13" s="62">
        <f t="shared" si="0"/>
        <v>88.328912466843505</v>
      </c>
      <c r="E13" s="64">
        <v>604</v>
      </c>
      <c r="F13" s="64">
        <v>580</v>
      </c>
      <c r="G13" s="62">
        <f t="shared" si="1"/>
        <v>96.026490066225165</v>
      </c>
      <c r="H13" s="64">
        <v>280</v>
      </c>
      <c r="I13" s="64">
        <v>228</v>
      </c>
      <c r="J13" s="62">
        <f t="shared" si="2"/>
        <v>81.428571428571431</v>
      </c>
      <c r="K13" s="64">
        <v>34</v>
      </c>
      <c r="L13" s="64">
        <v>46</v>
      </c>
      <c r="M13" s="62">
        <f t="shared" si="3"/>
        <v>135.29411764705884</v>
      </c>
      <c r="N13" s="64">
        <v>13</v>
      </c>
      <c r="O13" s="64">
        <v>36</v>
      </c>
      <c r="P13" s="62">
        <f t="shared" si="4"/>
        <v>276.92307692307691</v>
      </c>
      <c r="Q13" s="64">
        <v>494</v>
      </c>
      <c r="R13" s="64">
        <v>457</v>
      </c>
      <c r="S13" s="62">
        <f t="shared" si="5"/>
        <v>92.510121457489873</v>
      </c>
      <c r="T13" s="64">
        <v>176</v>
      </c>
      <c r="U13" s="64">
        <v>236</v>
      </c>
      <c r="V13" s="64">
        <v>173</v>
      </c>
      <c r="W13" s="62">
        <f t="shared" si="6"/>
        <v>73.305084745762713</v>
      </c>
      <c r="X13" s="64">
        <v>223</v>
      </c>
      <c r="Y13" s="64">
        <v>166</v>
      </c>
      <c r="Z13" s="62">
        <f t="shared" si="7"/>
        <v>74.439461883408072</v>
      </c>
      <c r="AA13" s="45"/>
      <c r="AB13" s="46"/>
      <c r="AC13" s="46"/>
      <c r="AD13" s="46"/>
    </row>
    <row r="14" spans="1:30" s="47" customFormat="1" ht="16.149999999999999" customHeight="1" x14ac:dyDescent="0.25">
      <c r="A14" s="14" t="s">
        <v>31</v>
      </c>
      <c r="B14" s="64">
        <v>1080</v>
      </c>
      <c r="C14" s="64">
        <v>835</v>
      </c>
      <c r="D14" s="62">
        <f t="shared" si="0"/>
        <v>77.31481481481481</v>
      </c>
      <c r="E14" s="64">
        <v>858</v>
      </c>
      <c r="F14" s="64">
        <v>746</v>
      </c>
      <c r="G14" s="62">
        <f t="shared" si="1"/>
        <v>86.946386946386951</v>
      </c>
      <c r="H14" s="64">
        <v>367</v>
      </c>
      <c r="I14" s="64">
        <v>241</v>
      </c>
      <c r="J14" s="62">
        <f t="shared" si="2"/>
        <v>65.667574931880111</v>
      </c>
      <c r="K14" s="64">
        <v>18</v>
      </c>
      <c r="L14" s="64">
        <v>10</v>
      </c>
      <c r="M14" s="62">
        <f t="shared" si="3"/>
        <v>55.555555555555557</v>
      </c>
      <c r="N14" s="64">
        <v>32</v>
      </c>
      <c r="O14" s="64">
        <v>49</v>
      </c>
      <c r="P14" s="62">
        <f t="shared" si="4"/>
        <v>153.125</v>
      </c>
      <c r="Q14" s="64">
        <v>780</v>
      </c>
      <c r="R14" s="64">
        <v>583</v>
      </c>
      <c r="S14" s="62">
        <f t="shared" si="5"/>
        <v>74.743589743589752</v>
      </c>
      <c r="T14" s="64">
        <v>244</v>
      </c>
      <c r="U14" s="64">
        <v>296</v>
      </c>
      <c r="V14" s="64">
        <v>234</v>
      </c>
      <c r="W14" s="62">
        <f t="shared" si="6"/>
        <v>79.054054054054063</v>
      </c>
      <c r="X14" s="64">
        <v>270</v>
      </c>
      <c r="Y14" s="64">
        <v>221</v>
      </c>
      <c r="Z14" s="62">
        <f t="shared" si="7"/>
        <v>81.851851851851848</v>
      </c>
      <c r="AA14" s="45"/>
      <c r="AB14" s="46"/>
      <c r="AC14" s="46"/>
      <c r="AD14" s="46"/>
    </row>
    <row r="15" spans="1:30" s="47" customFormat="1" ht="16.149999999999999" customHeight="1" x14ac:dyDescent="0.25">
      <c r="A15" s="14" t="s">
        <v>32</v>
      </c>
      <c r="B15" s="64">
        <v>1582</v>
      </c>
      <c r="C15" s="64">
        <v>1226</v>
      </c>
      <c r="D15" s="62">
        <f t="shared" si="0"/>
        <v>77.49683944374209</v>
      </c>
      <c r="E15" s="64">
        <v>1144</v>
      </c>
      <c r="F15" s="64">
        <v>873</v>
      </c>
      <c r="G15" s="62">
        <f t="shared" si="1"/>
        <v>76.311188811188813</v>
      </c>
      <c r="H15" s="64">
        <v>675</v>
      </c>
      <c r="I15" s="64">
        <v>515</v>
      </c>
      <c r="J15" s="62">
        <f t="shared" si="2"/>
        <v>76.296296296296291</v>
      </c>
      <c r="K15" s="64">
        <v>59</v>
      </c>
      <c r="L15" s="64">
        <v>50</v>
      </c>
      <c r="M15" s="62">
        <f t="shared" si="3"/>
        <v>84.745762711864401</v>
      </c>
      <c r="N15" s="64">
        <v>36</v>
      </c>
      <c r="O15" s="64">
        <v>4</v>
      </c>
      <c r="P15" s="62">
        <f t="shared" si="4"/>
        <v>11.111111111111111</v>
      </c>
      <c r="Q15" s="64">
        <v>909</v>
      </c>
      <c r="R15" s="64">
        <v>697</v>
      </c>
      <c r="S15" s="62">
        <f t="shared" si="5"/>
        <v>76.677667766776679</v>
      </c>
      <c r="T15" s="64">
        <v>207</v>
      </c>
      <c r="U15" s="64">
        <v>404</v>
      </c>
      <c r="V15" s="64">
        <v>162</v>
      </c>
      <c r="W15" s="62">
        <f t="shared" si="6"/>
        <v>40.099009900990104</v>
      </c>
      <c r="X15" s="64">
        <v>363</v>
      </c>
      <c r="Y15" s="64">
        <v>140</v>
      </c>
      <c r="Z15" s="62">
        <f t="shared" si="7"/>
        <v>38.567493112947659</v>
      </c>
      <c r="AA15" s="45"/>
      <c r="AB15" s="46"/>
      <c r="AC15" s="46"/>
      <c r="AD15" s="46"/>
    </row>
    <row r="16" spans="1:30" s="47" customFormat="1" ht="16.149999999999999" customHeight="1" x14ac:dyDescent="0.25">
      <c r="A16" s="14" t="s">
        <v>33</v>
      </c>
      <c r="B16" s="64">
        <v>1496</v>
      </c>
      <c r="C16" s="64">
        <v>1444</v>
      </c>
      <c r="D16" s="62">
        <f t="shared" si="0"/>
        <v>96.524064171122987</v>
      </c>
      <c r="E16" s="64">
        <v>959</v>
      </c>
      <c r="F16" s="64">
        <v>947</v>
      </c>
      <c r="G16" s="62">
        <f t="shared" si="1"/>
        <v>98.74869655891554</v>
      </c>
      <c r="H16" s="64">
        <v>470</v>
      </c>
      <c r="I16" s="64">
        <v>426</v>
      </c>
      <c r="J16" s="62">
        <f t="shared" si="2"/>
        <v>90.638297872340416</v>
      </c>
      <c r="K16" s="64">
        <v>33</v>
      </c>
      <c r="L16" s="64">
        <v>24</v>
      </c>
      <c r="M16" s="62">
        <f t="shared" si="3"/>
        <v>72.727272727272734</v>
      </c>
      <c r="N16" s="64">
        <v>14</v>
      </c>
      <c r="O16" s="64">
        <v>2</v>
      </c>
      <c r="P16" s="62">
        <f t="shared" si="4"/>
        <v>14.285714285714285</v>
      </c>
      <c r="Q16" s="64">
        <v>792</v>
      </c>
      <c r="R16" s="64">
        <v>713</v>
      </c>
      <c r="S16" s="62">
        <f t="shared" si="5"/>
        <v>90.025252525252526</v>
      </c>
      <c r="T16" s="64">
        <v>309</v>
      </c>
      <c r="U16" s="64">
        <v>333</v>
      </c>
      <c r="V16" s="64">
        <v>277</v>
      </c>
      <c r="W16" s="62">
        <f t="shared" si="6"/>
        <v>83.183183183183189</v>
      </c>
      <c r="X16" s="64">
        <v>302</v>
      </c>
      <c r="Y16" s="64">
        <v>260</v>
      </c>
      <c r="Z16" s="62">
        <f t="shared" si="7"/>
        <v>86.092715231788077</v>
      </c>
      <c r="AA16" s="45"/>
      <c r="AB16" s="46"/>
      <c r="AC16" s="46"/>
      <c r="AD16" s="46"/>
    </row>
    <row r="17" spans="1:30" s="47" customFormat="1" ht="16.149999999999999" customHeight="1" x14ac:dyDescent="0.25">
      <c r="A17" s="14" t="s">
        <v>34</v>
      </c>
      <c r="B17" s="64">
        <v>593</v>
      </c>
      <c r="C17" s="64">
        <v>564</v>
      </c>
      <c r="D17" s="62">
        <f t="shared" si="0"/>
        <v>95.109612141652605</v>
      </c>
      <c r="E17" s="64">
        <v>366</v>
      </c>
      <c r="F17" s="64">
        <v>357</v>
      </c>
      <c r="G17" s="62">
        <f t="shared" si="1"/>
        <v>97.540983606557376</v>
      </c>
      <c r="H17" s="64">
        <v>158</v>
      </c>
      <c r="I17" s="64">
        <v>126</v>
      </c>
      <c r="J17" s="62">
        <f t="shared" si="2"/>
        <v>79.74683544303798</v>
      </c>
      <c r="K17" s="64">
        <v>8</v>
      </c>
      <c r="L17" s="64">
        <v>2</v>
      </c>
      <c r="M17" s="62">
        <f t="shared" si="3"/>
        <v>25</v>
      </c>
      <c r="N17" s="64">
        <v>15</v>
      </c>
      <c r="O17" s="64">
        <v>24</v>
      </c>
      <c r="P17" s="62">
        <f t="shared" si="4"/>
        <v>160</v>
      </c>
      <c r="Q17" s="64">
        <v>279</v>
      </c>
      <c r="R17" s="64">
        <v>248</v>
      </c>
      <c r="S17" s="62">
        <f t="shared" si="5"/>
        <v>88.888888888888886</v>
      </c>
      <c r="T17" s="64">
        <v>115</v>
      </c>
      <c r="U17" s="64">
        <v>157</v>
      </c>
      <c r="V17" s="64">
        <v>109</v>
      </c>
      <c r="W17" s="62">
        <f t="shared" si="6"/>
        <v>69.42675159235668</v>
      </c>
      <c r="X17" s="64">
        <v>139</v>
      </c>
      <c r="Y17" s="64">
        <v>93</v>
      </c>
      <c r="Z17" s="62">
        <f t="shared" si="7"/>
        <v>66.906474820143885</v>
      </c>
      <c r="AA17" s="45"/>
      <c r="AB17" s="46"/>
      <c r="AC17" s="46"/>
      <c r="AD17" s="46"/>
    </row>
    <row r="18" spans="1:30" s="47" customFormat="1" ht="16.149999999999999" customHeight="1" x14ac:dyDescent="0.25">
      <c r="A18" s="14" t="s">
        <v>35</v>
      </c>
      <c r="B18" s="64">
        <v>886</v>
      </c>
      <c r="C18" s="64">
        <v>765</v>
      </c>
      <c r="D18" s="62">
        <f t="shared" si="0"/>
        <v>86.343115124153499</v>
      </c>
      <c r="E18" s="64">
        <v>709</v>
      </c>
      <c r="F18" s="64">
        <v>587</v>
      </c>
      <c r="G18" s="62">
        <f t="shared" si="1"/>
        <v>82.792665726375176</v>
      </c>
      <c r="H18" s="64">
        <v>398</v>
      </c>
      <c r="I18" s="64">
        <v>286</v>
      </c>
      <c r="J18" s="62">
        <f t="shared" si="2"/>
        <v>71.859296482412063</v>
      </c>
      <c r="K18" s="64">
        <v>78</v>
      </c>
      <c r="L18" s="64">
        <v>70</v>
      </c>
      <c r="M18" s="62">
        <f t="shared" si="3"/>
        <v>89.743589743589752</v>
      </c>
      <c r="N18" s="64">
        <v>103</v>
      </c>
      <c r="O18" s="64">
        <v>27</v>
      </c>
      <c r="P18" s="62">
        <f t="shared" si="4"/>
        <v>26.21359223300971</v>
      </c>
      <c r="Q18" s="64">
        <v>705</v>
      </c>
      <c r="R18" s="64">
        <v>587</v>
      </c>
      <c r="S18" s="62">
        <f t="shared" si="5"/>
        <v>83.262411347517727</v>
      </c>
      <c r="T18" s="64">
        <v>195</v>
      </c>
      <c r="U18" s="64">
        <v>250</v>
      </c>
      <c r="V18" s="64">
        <v>189</v>
      </c>
      <c r="W18" s="62">
        <f t="shared" si="6"/>
        <v>75.599999999999994</v>
      </c>
      <c r="X18" s="64">
        <v>231</v>
      </c>
      <c r="Y18" s="64">
        <v>177</v>
      </c>
      <c r="Z18" s="62">
        <f t="shared" si="7"/>
        <v>76.623376623376629</v>
      </c>
      <c r="AA18" s="45"/>
      <c r="AB18" s="46"/>
      <c r="AC18" s="46"/>
      <c r="AD18" s="46"/>
    </row>
    <row r="19" spans="1:30" s="47" customFormat="1" ht="16.149999999999999" customHeight="1" x14ac:dyDescent="0.25">
      <c r="A19" s="14" t="s">
        <v>36</v>
      </c>
      <c r="B19" s="64">
        <v>1144</v>
      </c>
      <c r="C19" s="64">
        <v>1119</v>
      </c>
      <c r="D19" s="62">
        <f t="shared" si="0"/>
        <v>97.814685314685306</v>
      </c>
      <c r="E19" s="64">
        <v>948</v>
      </c>
      <c r="F19" s="64">
        <v>974</v>
      </c>
      <c r="G19" s="62">
        <f t="shared" si="1"/>
        <v>102.74261603375527</v>
      </c>
      <c r="H19" s="64">
        <v>355</v>
      </c>
      <c r="I19" s="64">
        <v>372</v>
      </c>
      <c r="J19" s="62">
        <f t="shared" si="2"/>
        <v>104.78873239436619</v>
      </c>
      <c r="K19" s="64">
        <v>11</v>
      </c>
      <c r="L19" s="64">
        <v>22</v>
      </c>
      <c r="M19" s="62">
        <f t="shared" si="3"/>
        <v>200</v>
      </c>
      <c r="N19" s="64">
        <v>82</v>
      </c>
      <c r="O19" s="64">
        <v>48</v>
      </c>
      <c r="P19" s="62">
        <f t="shared" si="4"/>
        <v>58.536585365853654</v>
      </c>
      <c r="Q19" s="64">
        <v>873</v>
      </c>
      <c r="R19" s="64">
        <v>734</v>
      </c>
      <c r="S19" s="62">
        <f t="shared" si="5"/>
        <v>84.077892325315005</v>
      </c>
      <c r="T19" s="64">
        <v>282</v>
      </c>
      <c r="U19" s="64">
        <v>361</v>
      </c>
      <c r="V19" s="64">
        <v>277</v>
      </c>
      <c r="W19" s="62">
        <f t="shared" si="6"/>
        <v>76.73130193905817</v>
      </c>
      <c r="X19" s="64">
        <v>317</v>
      </c>
      <c r="Y19" s="64">
        <v>261</v>
      </c>
      <c r="Z19" s="62">
        <f t="shared" si="7"/>
        <v>82.33438485804416</v>
      </c>
      <c r="AA19" s="45"/>
      <c r="AB19" s="46"/>
      <c r="AC19" s="46"/>
      <c r="AD19" s="46"/>
    </row>
    <row r="20" spans="1:30" s="47" customFormat="1" ht="16.149999999999999" customHeight="1" x14ac:dyDescent="0.25">
      <c r="A20" s="14" t="s">
        <v>37</v>
      </c>
      <c r="B20" s="64">
        <v>387</v>
      </c>
      <c r="C20" s="64">
        <v>324</v>
      </c>
      <c r="D20" s="62">
        <f t="shared" si="0"/>
        <v>83.720930232558146</v>
      </c>
      <c r="E20" s="64">
        <v>339</v>
      </c>
      <c r="F20" s="64">
        <v>297</v>
      </c>
      <c r="G20" s="62">
        <f t="shared" si="1"/>
        <v>87.610619469026545</v>
      </c>
      <c r="H20" s="64">
        <v>168</v>
      </c>
      <c r="I20" s="64">
        <v>157</v>
      </c>
      <c r="J20" s="62">
        <f t="shared" si="2"/>
        <v>93.452380952380949</v>
      </c>
      <c r="K20" s="64">
        <v>17</v>
      </c>
      <c r="L20" s="64">
        <v>11</v>
      </c>
      <c r="M20" s="62">
        <f t="shared" si="3"/>
        <v>64.705882352941174</v>
      </c>
      <c r="N20" s="64">
        <v>8</v>
      </c>
      <c r="O20" s="64">
        <v>2</v>
      </c>
      <c r="P20" s="62">
        <f t="shared" si="4"/>
        <v>25</v>
      </c>
      <c r="Q20" s="64">
        <v>226</v>
      </c>
      <c r="R20" s="64">
        <v>164</v>
      </c>
      <c r="S20" s="62">
        <f t="shared" si="5"/>
        <v>72.56637168141593</v>
      </c>
      <c r="T20" s="64">
        <v>101</v>
      </c>
      <c r="U20" s="64">
        <v>118</v>
      </c>
      <c r="V20" s="64">
        <v>101</v>
      </c>
      <c r="W20" s="62">
        <f t="shared" si="6"/>
        <v>85.593220338983059</v>
      </c>
      <c r="X20" s="64">
        <v>114</v>
      </c>
      <c r="Y20" s="64">
        <v>95</v>
      </c>
      <c r="Z20" s="62">
        <f t="shared" si="7"/>
        <v>83.333333333333343</v>
      </c>
      <c r="AA20" s="45"/>
      <c r="AB20" s="46"/>
      <c r="AC20" s="46"/>
      <c r="AD20" s="46"/>
    </row>
    <row r="21" spans="1:30" s="47" customFormat="1" ht="16.149999999999999" customHeight="1" x14ac:dyDescent="0.25">
      <c r="A21" s="14" t="s">
        <v>38</v>
      </c>
      <c r="B21" s="64">
        <v>629</v>
      </c>
      <c r="C21" s="64">
        <v>535</v>
      </c>
      <c r="D21" s="62">
        <f t="shared" si="0"/>
        <v>85.055643879173289</v>
      </c>
      <c r="E21" s="64">
        <v>492</v>
      </c>
      <c r="F21" s="64">
        <v>452</v>
      </c>
      <c r="G21" s="62">
        <f t="shared" si="1"/>
        <v>91.869918699186996</v>
      </c>
      <c r="H21" s="64">
        <v>258</v>
      </c>
      <c r="I21" s="64">
        <v>192</v>
      </c>
      <c r="J21" s="62">
        <f t="shared" si="2"/>
        <v>74.418604651162795</v>
      </c>
      <c r="K21" s="64">
        <v>21</v>
      </c>
      <c r="L21" s="64">
        <v>13</v>
      </c>
      <c r="M21" s="62">
        <f t="shared" si="3"/>
        <v>61.904761904761905</v>
      </c>
      <c r="N21" s="64">
        <v>16</v>
      </c>
      <c r="O21" s="64">
        <v>3</v>
      </c>
      <c r="P21" s="62">
        <f t="shared" si="4"/>
        <v>18.75</v>
      </c>
      <c r="Q21" s="64">
        <v>463</v>
      </c>
      <c r="R21" s="64">
        <v>437</v>
      </c>
      <c r="S21" s="62">
        <f t="shared" si="5"/>
        <v>94.384449244060477</v>
      </c>
      <c r="T21" s="64">
        <v>122</v>
      </c>
      <c r="U21" s="64">
        <v>196</v>
      </c>
      <c r="V21" s="64">
        <v>120</v>
      </c>
      <c r="W21" s="62">
        <f t="shared" si="6"/>
        <v>61.224489795918366</v>
      </c>
      <c r="X21" s="64">
        <v>186</v>
      </c>
      <c r="Y21" s="64">
        <v>113</v>
      </c>
      <c r="Z21" s="62">
        <f t="shared" si="7"/>
        <v>60.752688172043015</v>
      </c>
      <c r="AA21" s="61"/>
      <c r="AB21" s="61"/>
      <c r="AC21" s="61"/>
      <c r="AD21" s="61"/>
    </row>
    <row r="22" spans="1:30" s="47" customFormat="1" ht="16.149999999999999" customHeight="1" x14ac:dyDescent="0.25">
      <c r="A22" s="14" t="s">
        <v>39</v>
      </c>
      <c r="B22" s="64">
        <v>771</v>
      </c>
      <c r="C22" s="64">
        <v>745</v>
      </c>
      <c r="D22" s="62">
        <f t="shared" si="0"/>
        <v>96.627756160830089</v>
      </c>
      <c r="E22" s="64">
        <v>610</v>
      </c>
      <c r="F22" s="64">
        <v>595</v>
      </c>
      <c r="G22" s="62">
        <f t="shared" si="1"/>
        <v>97.540983606557376</v>
      </c>
      <c r="H22" s="64">
        <v>246</v>
      </c>
      <c r="I22" s="64">
        <v>251</v>
      </c>
      <c r="J22" s="62">
        <f t="shared" si="2"/>
        <v>102.03252032520325</v>
      </c>
      <c r="K22" s="64">
        <v>7</v>
      </c>
      <c r="L22" s="64">
        <v>4</v>
      </c>
      <c r="M22" s="62">
        <f t="shared" si="3"/>
        <v>57.142857142857139</v>
      </c>
      <c r="N22" s="64">
        <v>29</v>
      </c>
      <c r="O22" s="64">
        <v>9</v>
      </c>
      <c r="P22" s="62">
        <f t="shared" si="4"/>
        <v>31.03448275862069</v>
      </c>
      <c r="Q22" s="64">
        <v>536</v>
      </c>
      <c r="R22" s="64">
        <v>525</v>
      </c>
      <c r="S22" s="62">
        <f t="shared" si="5"/>
        <v>97.947761194029852</v>
      </c>
      <c r="T22" s="64">
        <v>227</v>
      </c>
      <c r="U22" s="64">
        <v>247</v>
      </c>
      <c r="V22" s="64">
        <v>225</v>
      </c>
      <c r="W22" s="62">
        <f t="shared" si="6"/>
        <v>91.093117408906892</v>
      </c>
      <c r="X22" s="64">
        <v>221</v>
      </c>
      <c r="Y22" s="64">
        <v>207</v>
      </c>
      <c r="Z22" s="62">
        <f t="shared" si="7"/>
        <v>93.665158371040718</v>
      </c>
      <c r="AA22" s="45"/>
      <c r="AB22" s="46"/>
      <c r="AC22" s="46"/>
      <c r="AD22" s="46"/>
    </row>
    <row r="23" spans="1:30" s="47" customFormat="1" ht="16.149999999999999" customHeight="1" x14ac:dyDescent="0.25">
      <c r="A23" s="14" t="s">
        <v>40</v>
      </c>
      <c r="B23" s="64">
        <v>1884</v>
      </c>
      <c r="C23" s="64">
        <v>1662</v>
      </c>
      <c r="D23" s="62">
        <f t="shared" si="0"/>
        <v>88.216560509554142</v>
      </c>
      <c r="E23" s="64">
        <v>842</v>
      </c>
      <c r="F23" s="64">
        <v>803</v>
      </c>
      <c r="G23" s="62">
        <f t="shared" si="1"/>
        <v>95.368171021377663</v>
      </c>
      <c r="H23" s="64">
        <v>536</v>
      </c>
      <c r="I23" s="64">
        <v>442</v>
      </c>
      <c r="J23" s="62">
        <f t="shared" si="2"/>
        <v>82.462686567164184</v>
      </c>
      <c r="K23" s="64">
        <v>32</v>
      </c>
      <c r="L23" s="64">
        <v>32</v>
      </c>
      <c r="M23" s="62">
        <f t="shared" si="3"/>
        <v>100</v>
      </c>
      <c r="N23" s="64">
        <v>35</v>
      </c>
      <c r="O23" s="64">
        <v>1</v>
      </c>
      <c r="P23" s="62">
        <f t="shared" si="4"/>
        <v>2.8571428571428572</v>
      </c>
      <c r="Q23" s="64">
        <v>681</v>
      </c>
      <c r="R23" s="64">
        <v>699</v>
      </c>
      <c r="S23" s="62">
        <f t="shared" si="5"/>
        <v>102.6431718061674</v>
      </c>
      <c r="T23" s="64">
        <v>262</v>
      </c>
      <c r="U23" s="64">
        <v>271</v>
      </c>
      <c r="V23" s="64">
        <v>214</v>
      </c>
      <c r="W23" s="62">
        <f t="shared" si="6"/>
        <v>78.966789667896677</v>
      </c>
      <c r="X23" s="64">
        <v>246</v>
      </c>
      <c r="Y23" s="64">
        <v>202</v>
      </c>
      <c r="Z23" s="62">
        <f t="shared" si="7"/>
        <v>82.113821138211378</v>
      </c>
      <c r="AA23" s="45"/>
      <c r="AB23" s="46"/>
      <c r="AC23" s="46"/>
      <c r="AD23" s="46"/>
    </row>
    <row r="24" spans="1:30" s="47" customFormat="1" ht="16.149999999999999" customHeight="1" x14ac:dyDescent="0.25">
      <c r="A24" s="14" t="s">
        <v>41</v>
      </c>
      <c r="B24" s="64">
        <v>739</v>
      </c>
      <c r="C24" s="64">
        <v>576</v>
      </c>
      <c r="D24" s="62">
        <f t="shared" si="0"/>
        <v>77.943166441136668</v>
      </c>
      <c r="E24" s="64">
        <v>628</v>
      </c>
      <c r="F24" s="64">
        <v>558</v>
      </c>
      <c r="G24" s="62">
        <f t="shared" si="1"/>
        <v>88.853503184713375</v>
      </c>
      <c r="H24" s="64">
        <v>304</v>
      </c>
      <c r="I24" s="64">
        <v>199</v>
      </c>
      <c r="J24" s="62">
        <f t="shared" si="2"/>
        <v>65.460526315789465</v>
      </c>
      <c r="K24" s="64">
        <v>19</v>
      </c>
      <c r="L24" s="64">
        <v>39</v>
      </c>
      <c r="M24" s="62">
        <f t="shared" si="3"/>
        <v>205.26315789473685</v>
      </c>
      <c r="N24" s="64">
        <v>44</v>
      </c>
      <c r="O24" s="64">
        <v>7</v>
      </c>
      <c r="P24" s="62">
        <f t="shared" si="4"/>
        <v>15.909090909090908</v>
      </c>
      <c r="Q24" s="64">
        <v>573</v>
      </c>
      <c r="R24" s="64">
        <v>547</v>
      </c>
      <c r="S24" s="62">
        <f t="shared" si="5"/>
        <v>95.462478184991269</v>
      </c>
      <c r="T24" s="64">
        <v>200</v>
      </c>
      <c r="U24" s="64">
        <v>208</v>
      </c>
      <c r="V24" s="64">
        <v>200</v>
      </c>
      <c r="W24" s="62">
        <f t="shared" si="6"/>
        <v>96.15384615384616</v>
      </c>
      <c r="X24" s="64">
        <v>203</v>
      </c>
      <c r="Y24" s="64">
        <v>193</v>
      </c>
      <c r="Z24" s="62">
        <f t="shared" si="7"/>
        <v>95.073891625615758</v>
      </c>
      <c r="AA24" s="45"/>
      <c r="AB24" s="46"/>
      <c r="AC24" s="46"/>
      <c r="AD24" s="46"/>
    </row>
    <row r="25" spans="1:30" s="47" customFormat="1" ht="16.149999999999999" customHeight="1" x14ac:dyDescent="0.25">
      <c r="A25" s="14" t="s">
        <v>42</v>
      </c>
      <c r="B25" s="64">
        <v>1094</v>
      </c>
      <c r="C25" s="64">
        <v>888</v>
      </c>
      <c r="D25" s="62">
        <f t="shared" si="0"/>
        <v>81.170018281535647</v>
      </c>
      <c r="E25" s="64">
        <v>771</v>
      </c>
      <c r="F25" s="64">
        <v>705</v>
      </c>
      <c r="G25" s="62">
        <f t="shared" si="1"/>
        <v>91.439688715953309</v>
      </c>
      <c r="H25" s="64">
        <v>262</v>
      </c>
      <c r="I25" s="64">
        <v>268</v>
      </c>
      <c r="J25" s="62">
        <f t="shared" si="2"/>
        <v>102.29007633587786</v>
      </c>
      <c r="K25" s="64">
        <v>30</v>
      </c>
      <c r="L25" s="64">
        <v>31</v>
      </c>
      <c r="M25" s="62">
        <f t="shared" si="3"/>
        <v>103.33333333333334</v>
      </c>
      <c r="N25" s="64">
        <v>69</v>
      </c>
      <c r="O25" s="64">
        <v>15</v>
      </c>
      <c r="P25" s="62">
        <f t="shared" si="4"/>
        <v>21.739130434782609</v>
      </c>
      <c r="Q25" s="64">
        <v>654</v>
      </c>
      <c r="R25" s="64">
        <v>514</v>
      </c>
      <c r="S25" s="62">
        <f t="shared" si="5"/>
        <v>78.59327217125383</v>
      </c>
      <c r="T25" s="64">
        <v>221</v>
      </c>
      <c r="U25" s="64">
        <v>307</v>
      </c>
      <c r="V25" s="64">
        <v>213</v>
      </c>
      <c r="W25" s="62">
        <f t="shared" si="6"/>
        <v>69.381107491856682</v>
      </c>
      <c r="X25" s="64">
        <v>276</v>
      </c>
      <c r="Y25" s="64">
        <v>195</v>
      </c>
      <c r="Z25" s="62">
        <f t="shared" si="7"/>
        <v>70.652173913043484</v>
      </c>
      <c r="AA25" s="45"/>
      <c r="AB25" s="46"/>
      <c r="AC25" s="46"/>
      <c r="AD25" s="46"/>
    </row>
    <row r="26" spans="1:30" s="47" customFormat="1" ht="16.149999999999999" customHeight="1" x14ac:dyDescent="0.25">
      <c r="A26" s="14" t="s">
        <v>43</v>
      </c>
      <c r="B26" s="64">
        <v>980</v>
      </c>
      <c r="C26" s="64">
        <v>759</v>
      </c>
      <c r="D26" s="62">
        <f t="shared" si="0"/>
        <v>77.448979591836732</v>
      </c>
      <c r="E26" s="64">
        <v>675</v>
      </c>
      <c r="F26" s="64">
        <v>681</v>
      </c>
      <c r="G26" s="62">
        <f t="shared" si="1"/>
        <v>100.8888888888889</v>
      </c>
      <c r="H26" s="64">
        <v>369</v>
      </c>
      <c r="I26" s="64">
        <v>263</v>
      </c>
      <c r="J26" s="62">
        <f t="shared" si="2"/>
        <v>71.273712737127369</v>
      </c>
      <c r="K26" s="64">
        <v>10</v>
      </c>
      <c r="L26" s="64">
        <v>22</v>
      </c>
      <c r="M26" s="62">
        <f t="shared" si="3"/>
        <v>220.00000000000003</v>
      </c>
      <c r="N26" s="64">
        <v>41</v>
      </c>
      <c r="O26" s="64">
        <v>10</v>
      </c>
      <c r="P26" s="62">
        <f t="shared" si="4"/>
        <v>24.390243902439025</v>
      </c>
      <c r="Q26" s="64">
        <v>536</v>
      </c>
      <c r="R26" s="64">
        <v>441</v>
      </c>
      <c r="S26" s="62">
        <f t="shared" si="5"/>
        <v>82.276119402985074</v>
      </c>
      <c r="T26" s="64">
        <v>177</v>
      </c>
      <c r="U26" s="64">
        <v>246</v>
      </c>
      <c r="V26" s="64">
        <v>173</v>
      </c>
      <c r="W26" s="62">
        <f t="shared" si="6"/>
        <v>70.325203252032523</v>
      </c>
      <c r="X26" s="64">
        <v>226</v>
      </c>
      <c r="Y26" s="64">
        <v>170</v>
      </c>
      <c r="Z26" s="62">
        <f t="shared" si="7"/>
        <v>75.221238938053091</v>
      </c>
      <c r="AA26" s="45"/>
      <c r="AB26" s="46"/>
      <c r="AC26" s="46"/>
      <c r="AD26" s="46"/>
    </row>
    <row r="27" spans="1:30" s="47" customFormat="1" ht="16.149999999999999" customHeight="1" x14ac:dyDescent="0.25">
      <c r="A27" s="14" t="s">
        <v>44</v>
      </c>
      <c r="B27" s="64">
        <v>240</v>
      </c>
      <c r="C27" s="64">
        <v>225</v>
      </c>
      <c r="D27" s="62">
        <f t="shared" si="0"/>
        <v>93.75</v>
      </c>
      <c r="E27" s="64">
        <v>193</v>
      </c>
      <c r="F27" s="64">
        <v>211</v>
      </c>
      <c r="G27" s="62">
        <f t="shared" si="1"/>
        <v>109.32642487046633</v>
      </c>
      <c r="H27" s="64">
        <v>68</v>
      </c>
      <c r="I27" s="64">
        <v>86</v>
      </c>
      <c r="J27" s="62">
        <f t="shared" si="2"/>
        <v>126.47058823529412</v>
      </c>
      <c r="K27" s="64">
        <v>24</v>
      </c>
      <c r="L27" s="64">
        <v>33</v>
      </c>
      <c r="M27" s="62">
        <f t="shared" si="3"/>
        <v>137.5</v>
      </c>
      <c r="N27" s="64">
        <v>19</v>
      </c>
      <c r="O27" s="64">
        <v>16</v>
      </c>
      <c r="P27" s="62">
        <f t="shared" si="4"/>
        <v>84.210526315789465</v>
      </c>
      <c r="Q27" s="64">
        <v>192</v>
      </c>
      <c r="R27" s="64">
        <v>210</v>
      </c>
      <c r="S27" s="62">
        <f t="shared" si="5"/>
        <v>109.375</v>
      </c>
      <c r="T27" s="64">
        <v>52</v>
      </c>
      <c r="U27" s="64">
        <v>73</v>
      </c>
      <c r="V27" s="64">
        <v>52</v>
      </c>
      <c r="W27" s="62">
        <f t="shared" si="6"/>
        <v>71.232876712328761</v>
      </c>
      <c r="X27" s="64">
        <v>71</v>
      </c>
      <c r="Y27" s="64">
        <v>50</v>
      </c>
      <c r="Z27" s="62">
        <f t="shared" si="7"/>
        <v>70.422535211267601</v>
      </c>
      <c r="AA27" s="45"/>
      <c r="AB27" s="46"/>
      <c r="AC27" s="46"/>
      <c r="AD27" s="46"/>
    </row>
    <row r="28" spans="1:30" s="47" customFormat="1" ht="16.149999999999999" customHeight="1" x14ac:dyDescent="0.25">
      <c r="A28" s="14" t="s">
        <v>45</v>
      </c>
      <c r="B28" s="64">
        <v>689</v>
      </c>
      <c r="C28" s="64">
        <v>638</v>
      </c>
      <c r="D28" s="62">
        <f t="shared" si="0"/>
        <v>92.59796806966618</v>
      </c>
      <c r="E28" s="64">
        <v>621</v>
      </c>
      <c r="F28" s="64">
        <v>581</v>
      </c>
      <c r="G28" s="62">
        <f t="shared" si="1"/>
        <v>93.558776167471819</v>
      </c>
      <c r="H28" s="64">
        <v>263</v>
      </c>
      <c r="I28" s="64">
        <v>249</v>
      </c>
      <c r="J28" s="62">
        <f t="shared" si="2"/>
        <v>94.676806083650192</v>
      </c>
      <c r="K28" s="64">
        <v>33</v>
      </c>
      <c r="L28" s="64">
        <v>9</v>
      </c>
      <c r="M28" s="62">
        <f t="shared" si="3"/>
        <v>27.27272727272727</v>
      </c>
      <c r="N28" s="64">
        <v>12</v>
      </c>
      <c r="O28" s="64">
        <v>0</v>
      </c>
      <c r="P28" s="62">
        <f t="shared" si="4"/>
        <v>0</v>
      </c>
      <c r="Q28" s="64">
        <v>589</v>
      </c>
      <c r="R28" s="64">
        <v>568</v>
      </c>
      <c r="S28" s="62">
        <f t="shared" si="5"/>
        <v>96.434634974533111</v>
      </c>
      <c r="T28" s="64">
        <v>166</v>
      </c>
      <c r="U28" s="64">
        <v>260</v>
      </c>
      <c r="V28" s="64">
        <v>162</v>
      </c>
      <c r="W28" s="62">
        <f t="shared" si="6"/>
        <v>62.307692307692307</v>
      </c>
      <c r="X28" s="64">
        <v>233</v>
      </c>
      <c r="Y28" s="64">
        <v>154</v>
      </c>
      <c r="Z28" s="62">
        <f t="shared" si="7"/>
        <v>66.094420600858371</v>
      </c>
      <c r="AA28" s="45"/>
      <c r="AB28" s="46"/>
      <c r="AC28" s="46"/>
      <c r="AD28" s="46"/>
    </row>
    <row r="29" spans="1:30" s="47" customFormat="1" ht="16.149999999999999" customHeight="1" x14ac:dyDescent="0.25">
      <c r="A29" s="14" t="s">
        <v>46</v>
      </c>
      <c r="B29" s="64">
        <v>119</v>
      </c>
      <c r="C29" s="64">
        <v>81</v>
      </c>
      <c r="D29" s="62">
        <f t="shared" si="0"/>
        <v>68.067226890756302</v>
      </c>
      <c r="E29" s="64">
        <v>58</v>
      </c>
      <c r="F29" s="64">
        <v>43</v>
      </c>
      <c r="G29" s="62">
        <f t="shared" si="1"/>
        <v>74.137931034482762</v>
      </c>
      <c r="H29" s="64">
        <v>56</v>
      </c>
      <c r="I29" s="64">
        <v>38</v>
      </c>
      <c r="J29" s="62">
        <f t="shared" si="2"/>
        <v>67.857142857142861</v>
      </c>
      <c r="K29" s="64">
        <v>4</v>
      </c>
      <c r="L29" s="64">
        <v>3</v>
      </c>
      <c r="M29" s="62">
        <f t="shared" si="3"/>
        <v>75</v>
      </c>
      <c r="N29" s="64">
        <v>1</v>
      </c>
      <c r="O29" s="64">
        <v>3</v>
      </c>
      <c r="P29" s="62">
        <f t="shared" si="4"/>
        <v>300</v>
      </c>
      <c r="Q29" s="64">
        <v>48</v>
      </c>
      <c r="R29" s="64">
        <v>32</v>
      </c>
      <c r="S29" s="62">
        <f t="shared" si="5"/>
        <v>66.666666666666657</v>
      </c>
      <c r="T29" s="64">
        <v>11</v>
      </c>
      <c r="U29" s="64">
        <v>28</v>
      </c>
      <c r="V29" s="64">
        <v>10</v>
      </c>
      <c r="W29" s="62">
        <f t="shared" si="6"/>
        <v>35.714285714285715</v>
      </c>
      <c r="X29" s="64">
        <v>21</v>
      </c>
      <c r="Y29" s="64">
        <v>8</v>
      </c>
      <c r="Z29" s="62">
        <f t="shared" si="7"/>
        <v>38.095238095238095</v>
      </c>
      <c r="AA29" s="45"/>
      <c r="AB29" s="46"/>
      <c r="AC29" s="46"/>
      <c r="AD29" s="46"/>
    </row>
    <row r="30" spans="1:30" ht="16.149999999999999" customHeight="1" x14ac:dyDescent="0.25">
      <c r="A30" s="14" t="s">
        <v>47</v>
      </c>
      <c r="B30" s="64">
        <v>12450</v>
      </c>
      <c r="C30" s="64">
        <v>9376</v>
      </c>
      <c r="D30" s="62">
        <f t="shared" si="0"/>
        <v>75.309236947791163</v>
      </c>
      <c r="E30" s="64">
        <v>8749</v>
      </c>
      <c r="F30" s="64">
        <v>7542</v>
      </c>
      <c r="G30" s="62">
        <f t="shared" si="1"/>
        <v>86.204137615727518</v>
      </c>
      <c r="H30" s="64">
        <v>4213</v>
      </c>
      <c r="I30" s="64">
        <v>1789</v>
      </c>
      <c r="J30" s="62">
        <f t="shared" si="2"/>
        <v>42.463802516021836</v>
      </c>
      <c r="K30" s="64">
        <v>336</v>
      </c>
      <c r="L30" s="64">
        <v>208</v>
      </c>
      <c r="M30" s="62">
        <f t="shared" si="3"/>
        <v>61.904761904761905</v>
      </c>
      <c r="N30" s="64">
        <v>432</v>
      </c>
      <c r="O30" s="64">
        <v>377</v>
      </c>
      <c r="P30" s="62">
        <f t="shared" si="4"/>
        <v>87.268518518518519</v>
      </c>
      <c r="Q30" s="64">
        <v>2902</v>
      </c>
      <c r="R30" s="64">
        <v>5007</v>
      </c>
      <c r="S30" s="62">
        <f t="shared" si="5"/>
        <v>172.53618194348726</v>
      </c>
      <c r="T30" s="64">
        <v>1899</v>
      </c>
      <c r="U30" s="64">
        <v>3204</v>
      </c>
      <c r="V30" s="64">
        <v>1673</v>
      </c>
      <c r="W30" s="62">
        <f t="shared" si="6"/>
        <v>52.215980024968786</v>
      </c>
      <c r="X30" s="64">
        <v>2873</v>
      </c>
      <c r="Y30" s="64">
        <v>1506</v>
      </c>
      <c r="Z30" s="62">
        <f t="shared" si="7"/>
        <v>52.419074138531151</v>
      </c>
      <c r="AA30" s="45"/>
      <c r="AB30" s="46"/>
      <c r="AC30" s="46"/>
      <c r="AD30" s="46"/>
    </row>
    <row r="31" spans="1:30" ht="16.149999999999999" customHeight="1" x14ac:dyDescent="0.25">
      <c r="A31" s="14" t="s">
        <v>48</v>
      </c>
      <c r="B31" s="64">
        <v>12476</v>
      </c>
      <c r="C31" s="64">
        <v>10433</v>
      </c>
      <c r="D31" s="62">
        <f t="shared" si="0"/>
        <v>83.624559153574864</v>
      </c>
      <c r="E31" s="64">
        <v>7622</v>
      </c>
      <c r="F31" s="64">
        <v>7064</v>
      </c>
      <c r="G31" s="62">
        <f t="shared" si="1"/>
        <v>92.67908685384414</v>
      </c>
      <c r="H31" s="64">
        <v>3372</v>
      </c>
      <c r="I31" s="64">
        <v>1551</v>
      </c>
      <c r="J31" s="62">
        <f t="shared" si="2"/>
        <v>45.996441281138786</v>
      </c>
      <c r="K31" s="64">
        <v>53</v>
      </c>
      <c r="L31" s="64">
        <v>45</v>
      </c>
      <c r="M31" s="62">
        <f t="shared" si="3"/>
        <v>84.905660377358487</v>
      </c>
      <c r="N31" s="64">
        <v>11</v>
      </c>
      <c r="O31" s="64">
        <v>1</v>
      </c>
      <c r="P31" s="62">
        <f t="shared" si="4"/>
        <v>9.0909090909090917</v>
      </c>
      <c r="Q31" s="64">
        <v>5175</v>
      </c>
      <c r="R31" s="64">
        <v>4763</v>
      </c>
      <c r="S31" s="62">
        <f t="shared" si="5"/>
        <v>92.038647342995176</v>
      </c>
      <c r="T31" s="64">
        <v>1612</v>
      </c>
      <c r="U31" s="64">
        <v>3524</v>
      </c>
      <c r="V31" s="64">
        <v>1435</v>
      </c>
      <c r="W31" s="62">
        <f t="shared" si="6"/>
        <v>40.720771850170259</v>
      </c>
      <c r="X31" s="64">
        <v>3197</v>
      </c>
      <c r="Y31" s="64">
        <v>1299</v>
      </c>
      <c r="Z31" s="62">
        <f t="shared" si="7"/>
        <v>40.631842352205197</v>
      </c>
      <c r="AA31" s="45"/>
      <c r="AB31" s="46"/>
      <c r="AC31" s="46"/>
      <c r="AD31" s="46"/>
    </row>
    <row r="32" spans="1:30" ht="16.149999999999999" customHeight="1" x14ac:dyDescent="0.25">
      <c r="A32" s="14" t="s">
        <v>49</v>
      </c>
      <c r="B32" s="64">
        <v>3803</v>
      </c>
      <c r="C32" s="64">
        <v>3123</v>
      </c>
      <c r="D32" s="62">
        <f t="shared" si="0"/>
        <v>82.119379437286355</v>
      </c>
      <c r="E32" s="64">
        <v>2309</v>
      </c>
      <c r="F32" s="64">
        <v>2056</v>
      </c>
      <c r="G32" s="62">
        <f t="shared" si="1"/>
        <v>89.042875703767862</v>
      </c>
      <c r="H32" s="64">
        <v>1174</v>
      </c>
      <c r="I32" s="64">
        <v>692</v>
      </c>
      <c r="J32" s="62">
        <f t="shared" si="2"/>
        <v>58.943781942078367</v>
      </c>
      <c r="K32" s="64">
        <v>109</v>
      </c>
      <c r="L32" s="64">
        <v>76</v>
      </c>
      <c r="M32" s="62">
        <f t="shared" si="3"/>
        <v>69.724770642201833</v>
      </c>
      <c r="N32" s="64">
        <v>48</v>
      </c>
      <c r="O32" s="64">
        <v>39</v>
      </c>
      <c r="P32" s="62">
        <f t="shared" si="4"/>
        <v>81.25</v>
      </c>
      <c r="Q32" s="64">
        <v>2026</v>
      </c>
      <c r="R32" s="64">
        <v>1833</v>
      </c>
      <c r="S32" s="62">
        <f t="shared" si="5"/>
        <v>90.473840078973339</v>
      </c>
      <c r="T32" s="64">
        <v>602</v>
      </c>
      <c r="U32" s="64">
        <v>964</v>
      </c>
      <c r="V32" s="64">
        <v>554</v>
      </c>
      <c r="W32" s="62">
        <f t="shared" si="6"/>
        <v>57.468879668049787</v>
      </c>
      <c r="X32" s="64">
        <v>842</v>
      </c>
      <c r="Y32" s="64">
        <v>476</v>
      </c>
      <c r="Z32" s="62">
        <f t="shared" si="7"/>
        <v>56.532066508313541</v>
      </c>
      <c r="AA32" s="45"/>
      <c r="AB32" s="46"/>
      <c r="AC32" s="46"/>
      <c r="AD32" s="46"/>
    </row>
    <row r="33" spans="1:30" ht="16.149999999999999" customHeight="1" x14ac:dyDescent="0.25">
      <c r="A33" s="14" t="s">
        <v>50</v>
      </c>
      <c r="B33" s="64">
        <v>2446</v>
      </c>
      <c r="C33" s="64">
        <v>1850</v>
      </c>
      <c r="D33" s="62">
        <f t="shared" si="0"/>
        <v>75.633687653311526</v>
      </c>
      <c r="E33" s="64">
        <v>1774</v>
      </c>
      <c r="F33" s="64">
        <v>1681</v>
      </c>
      <c r="G33" s="62">
        <f t="shared" si="1"/>
        <v>94.757609921082292</v>
      </c>
      <c r="H33" s="64">
        <v>1026</v>
      </c>
      <c r="I33" s="64">
        <v>557</v>
      </c>
      <c r="J33" s="62">
        <f t="shared" si="2"/>
        <v>54.288499025341132</v>
      </c>
      <c r="K33" s="64">
        <v>60</v>
      </c>
      <c r="L33" s="64">
        <v>36</v>
      </c>
      <c r="M33" s="62">
        <f t="shared" si="3"/>
        <v>60</v>
      </c>
      <c r="N33" s="64">
        <v>80</v>
      </c>
      <c r="O33" s="64">
        <v>91</v>
      </c>
      <c r="P33" s="62">
        <f t="shared" si="4"/>
        <v>113.75</v>
      </c>
      <c r="Q33" s="64">
        <v>1682</v>
      </c>
      <c r="R33" s="64">
        <v>1633</v>
      </c>
      <c r="S33" s="62">
        <f t="shared" si="5"/>
        <v>97.086801426872768</v>
      </c>
      <c r="T33" s="64">
        <v>403</v>
      </c>
      <c r="U33" s="64">
        <v>679</v>
      </c>
      <c r="V33" s="64">
        <v>390</v>
      </c>
      <c r="W33" s="62">
        <f t="shared" si="6"/>
        <v>57.437407952871865</v>
      </c>
      <c r="X33" s="64">
        <v>645</v>
      </c>
      <c r="Y33" s="64">
        <v>362</v>
      </c>
      <c r="Z33" s="62">
        <f t="shared" si="7"/>
        <v>56.124031007751938</v>
      </c>
      <c r="AA33" s="45"/>
      <c r="AB33" s="46"/>
      <c r="AC33" s="46"/>
      <c r="AD33" s="46"/>
    </row>
    <row r="34" spans="1:30" ht="16.149999999999999" customHeight="1" x14ac:dyDescent="0.25">
      <c r="A34" s="65" t="s">
        <v>51</v>
      </c>
      <c r="B34" s="64">
        <v>3080</v>
      </c>
      <c r="C34" s="64">
        <v>2716</v>
      </c>
      <c r="D34" s="62">
        <f t="shared" si="0"/>
        <v>88.181818181818187</v>
      </c>
      <c r="E34" s="64">
        <v>710</v>
      </c>
      <c r="F34" s="64">
        <v>490</v>
      </c>
      <c r="G34" s="62">
        <f t="shared" si="1"/>
        <v>69.014084507042256</v>
      </c>
      <c r="H34" s="64">
        <v>603</v>
      </c>
      <c r="I34" s="64">
        <v>227</v>
      </c>
      <c r="J34" s="62">
        <f t="shared" si="2"/>
        <v>37.645107794361529</v>
      </c>
      <c r="K34" s="64">
        <v>11</v>
      </c>
      <c r="L34" s="64">
        <v>10</v>
      </c>
      <c r="M34" s="62">
        <f t="shared" si="3"/>
        <v>90.909090909090907</v>
      </c>
      <c r="N34" s="64">
        <v>28</v>
      </c>
      <c r="O34" s="64">
        <v>6</v>
      </c>
      <c r="P34" s="62">
        <f t="shared" si="4"/>
        <v>21.428571428571427</v>
      </c>
      <c r="Q34" s="64">
        <v>679</v>
      </c>
      <c r="R34" s="64">
        <v>422</v>
      </c>
      <c r="S34" s="62">
        <f t="shared" si="5"/>
        <v>62.150220913107511</v>
      </c>
      <c r="T34" s="64">
        <v>116</v>
      </c>
      <c r="U34" s="64">
        <v>234</v>
      </c>
      <c r="V34" s="64">
        <v>92</v>
      </c>
      <c r="W34" s="62">
        <f t="shared" si="6"/>
        <v>39.316239316239319</v>
      </c>
      <c r="X34" s="64">
        <v>208</v>
      </c>
      <c r="Y34" s="64">
        <v>86</v>
      </c>
      <c r="Z34" s="62">
        <f t="shared" si="7"/>
        <v>41.346153846153847</v>
      </c>
    </row>
    <row r="35" spans="1:30" ht="15.75" customHeight="1" x14ac:dyDescent="0.25">
      <c r="B35" s="356" t="s">
        <v>89</v>
      </c>
      <c r="C35" s="356"/>
      <c r="D35" s="356"/>
      <c r="E35" s="356"/>
      <c r="F35" s="356"/>
      <c r="G35" s="356"/>
      <c r="H35" s="356"/>
      <c r="I35" s="356"/>
      <c r="J35" s="356"/>
      <c r="K35" s="356"/>
      <c r="L35" s="356"/>
      <c r="M35" s="356"/>
      <c r="N35" s="356"/>
      <c r="O35" s="356"/>
      <c r="P35" s="356"/>
      <c r="Q35" s="356"/>
      <c r="R35" s="356"/>
      <c r="S35" s="356"/>
      <c r="T35" s="356"/>
      <c r="U35" s="356"/>
      <c r="V35" s="356"/>
      <c r="W35" s="356"/>
      <c r="X35" s="356"/>
      <c r="Y35" s="356"/>
      <c r="Z35" s="356"/>
    </row>
    <row r="36" spans="1:30" x14ac:dyDescent="0.25">
      <c r="B36" s="357"/>
      <c r="C36" s="357"/>
      <c r="D36" s="357"/>
      <c r="E36" s="357"/>
      <c r="F36" s="357"/>
      <c r="G36" s="357"/>
      <c r="H36" s="357"/>
      <c r="I36" s="357"/>
      <c r="J36" s="357"/>
      <c r="K36" s="357"/>
      <c r="L36" s="357"/>
      <c r="M36" s="357"/>
      <c r="N36" s="357"/>
      <c r="O36" s="357"/>
      <c r="P36" s="357"/>
      <c r="Q36" s="357"/>
      <c r="R36" s="357"/>
      <c r="S36" s="357"/>
      <c r="T36" s="357"/>
      <c r="U36" s="357"/>
      <c r="V36" s="357"/>
      <c r="W36" s="357"/>
      <c r="X36" s="357"/>
      <c r="Y36" s="357"/>
      <c r="Z36" s="357"/>
    </row>
    <row r="37" spans="1:30" x14ac:dyDescent="0.25">
      <c r="B37" s="357"/>
      <c r="C37" s="357"/>
      <c r="D37" s="357"/>
      <c r="E37" s="357"/>
      <c r="F37" s="357"/>
      <c r="G37" s="357"/>
      <c r="H37" s="357"/>
      <c r="I37" s="357"/>
      <c r="J37" s="357"/>
      <c r="K37" s="357"/>
      <c r="L37" s="357"/>
      <c r="M37" s="357"/>
      <c r="N37" s="357"/>
      <c r="O37" s="357"/>
      <c r="P37" s="357"/>
      <c r="Q37" s="357"/>
      <c r="R37" s="357"/>
      <c r="S37" s="357"/>
      <c r="T37" s="357"/>
      <c r="U37" s="357"/>
      <c r="V37" s="357"/>
      <c r="W37" s="357"/>
      <c r="X37" s="357"/>
      <c r="Y37" s="357"/>
      <c r="Z37" s="357"/>
    </row>
    <row r="38" spans="1:30" x14ac:dyDescent="0.25">
      <c r="B38" s="216"/>
      <c r="C38" s="216"/>
      <c r="D38" s="216"/>
      <c r="E38" s="216"/>
      <c r="F38" s="216"/>
      <c r="G38" s="216"/>
      <c r="H38" s="216"/>
      <c r="I38" s="216"/>
      <c r="J38" s="216"/>
      <c r="K38" s="216"/>
      <c r="L38" s="216"/>
      <c r="M38" s="216"/>
      <c r="N38" s="216"/>
    </row>
  </sheetData>
  <mergeCells count="13">
    <mergeCell ref="B35:Z37"/>
    <mergeCell ref="X3:Z3"/>
    <mergeCell ref="B4:D5"/>
    <mergeCell ref="T4:T5"/>
    <mergeCell ref="A1:Z1"/>
    <mergeCell ref="A2:Z2"/>
    <mergeCell ref="X4:Z5"/>
    <mergeCell ref="E4:G5"/>
    <mergeCell ref="H4:J5"/>
    <mergeCell ref="K4:M5"/>
    <mergeCell ref="N4:P5"/>
    <mergeCell ref="Q4:S5"/>
    <mergeCell ref="U4:W5"/>
  </mergeCells>
  <printOptions horizontalCentered="1"/>
  <pageMargins left="0.19685039370078741" right="0.19685039370078741" top="0.15748031496062992" bottom="0" header="0.15748031496062992" footer="0.15748031496062992"/>
  <pageSetup paperSize="9" scale="56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D38"/>
  <sheetViews>
    <sheetView view="pageBreakPreview" zoomScale="85" zoomScaleNormal="80" zoomScaleSheetLayoutView="85" workbookViewId="0">
      <selection activeCell="A3" sqref="A3"/>
    </sheetView>
  </sheetViews>
  <sheetFormatPr defaultColWidth="9.140625" defaultRowHeight="15.75" x14ac:dyDescent="0.25"/>
  <cols>
    <col min="1" max="1" width="29.85546875" style="95" customWidth="1"/>
    <col min="2" max="19" width="7.7109375" style="83" customWidth="1"/>
    <col min="20" max="20" width="12.7109375" style="83" customWidth="1"/>
    <col min="21" max="26" width="7.7109375" style="83" customWidth="1"/>
    <col min="27" max="16384" width="9.140625" style="83"/>
  </cols>
  <sheetData>
    <row r="1" spans="1:30" s="85" customFormat="1" ht="20.45" customHeight="1" x14ac:dyDescent="0.2">
      <c r="A1" s="375" t="s">
        <v>67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  <c r="L1" s="375"/>
      <c r="M1" s="375"/>
      <c r="N1" s="375"/>
      <c r="O1" s="375"/>
      <c r="P1" s="375"/>
      <c r="Q1" s="375"/>
      <c r="R1" s="375"/>
      <c r="S1" s="375"/>
      <c r="T1" s="375"/>
      <c r="U1" s="375"/>
      <c r="V1" s="375"/>
      <c r="W1" s="375"/>
      <c r="X1" s="375"/>
      <c r="Y1" s="375"/>
      <c r="Z1" s="375"/>
    </row>
    <row r="2" spans="1:30" s="85" customFormat="1" ht="20.45" customHeight="1" x14ac:dyDescent="0.2">
      <c r="A2" s="375" t="s">
        <v>126</v>
      </c>
      <c r="B2" s="375"/>
      <c r="C2" s="375"/>
      <c r="D2" s="375"/>
      <c r="E2" s="375"/>
      <c r="F2" s="375"/>
      <c r="G2" s="375"/>
      <c r="H2" s="375"/>
      <c r="I2" s="375"/>
      <c r="J2" s="375"/>
      <c r="K2" s="375"/>
      <c r="L2" s="375"/>
      <c r="M2" s="375"/>
      <c r="N2" s="375"/>
      <c r="O2" s="375"/>
      <c r="P2" s="375"/>
      <c r="Q2" s="375"/>
      <c r="R2" s="375"/>
      <c r="S2" s="375"/>
      <c r="T2" s="375"/>
      <c r="U2" s="375"/>
      <c r="V2" s="375"/>
      <c r="W2" s="375"/>
      <c r="X2" s="375"/>
      <c r="Y2" s="375"/>
      <c r="Z2" s="375"/>
    </row>
    <row r="3" spans="1:30" s="85" customFormat="1" ht="15" customHeight="1" x14ac:dyDescent="0.25"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75"/>
      <c r="N3" s="84"/>
      <c r="O3" s="84"/>
      <c r="P3" s="84"/>
      <c r="Q3" s="84"/>
      <c r="R3" s="84"/>
      <c r="S3" s="86"/>
      <c r="T3" s="86"/>
      <c r="U3" s="84"/>
      <c r="V3" s="87"/>
      <c r="W3" s="86"/>
      <c r="X3" s="279" t="s">
        <v>5</v>
      </c>
      <c r="Y3" s="279"/>
      <c r="Z3" s="279"/>
    </row>
    <row r="4" spans="1:30" s="89" customFormat="1" ht="21.6" customHeight="1" x14ac:dyDescent="0.2">
      <c r="A4" s="88"/>
      <c r="B4" s="359" t="s">
        <v>90</v>
      </c>
      <c r="C4" s="360"/>
      <c r="D4" s="361"/>
      <c r="E4" s="359" t="s">
        <v>84</v>
      </c>
      <c r="F4" s="360"/>
      <c r="G4" s="361"/>
      <c r="H4" s="374" t="s">
        <v>83</v>
      </c>
      <c r="I4" s="374"/>
      <c r="J4" s="374"/>
      <c r="K4" s="359" t="s">
        <v>12</v>
      </c>
      <c r="L4" s="360"/>
      <c r="M4" s="361"/>
      <c r="N4" s="359" t="s">
        <v>16</v>
      </c>
      <c r="O4" s="360"/>
      <c r="P4" s="360"/>
      <c r="Q4" s="359" t="s">
        <v>8</v>
      </c>
      <c r="R4" s="360"/>
      <c r="S4" s="361"/>
      <c r="T4" s="365" t="s">
        <v>99</v>
      </c>
      <c r="U4" s="359" t="s">
        <v>14</v>
      </c>
      <c r="V4" s="360"/>
      <c r="W4" s="360"/>
      <c r="X4" s="359" t="s">
        <v>13</v>
      </c>
      <c r="Y4" s="360"/>
      <c r="Z4" s="361"/>
      <c r="AA4" s="33"/>
      <c r="AB4" s="33"/>
      <c r="AC4" s="33"/>
      <c r="AD4" s="33"/>
    </row>
    <row r="5" spans="1:30" s="91" customFormat="1" ht="36.75" customHeight="1" x14ac:dyDescent="0.2">
      <c r="A5" s="90"/>
      <c r="B5" s="362"/>
      <c r="C5" s="363"/>
      <c r="D5" s="364"/>
      <c r="E5" s="362"/>
      <c r="F5" s="363"/>
      <c r="G5" s="364"/>
      <c r="H5" s="374"/>
      <c r="I5" s="374"/>
      <c r="J5" s="374"/>
      <c r="K5" s="362"/>
      <c r="L5" s="363"/>
      <c r="M5" s="364"/>
      <c r="N5" s="362"/>
      <c r="O5" s="363"/>
      <c r="P5" s="363"/>
      <c r="Q5" s="362"/>
      <c r="R5" s="363"/>
      <c r="S5" s="364"/>
      <c r="T5" s="366"/>
      <c r="U5" s="362"/>
      <c r="V5" s="363"/>
      <c r="W5" s="363"/>
      <c r="X5" s="362"/>
      <c r="Y5" s="363"/>
      <c r="Z5" s="364"/>
      <c r="AA5" s="33"/>
      <c r="AB5" s="33"/>
      <c r="AC5" s="33"/>
      <c r="AD5" s="33"/>
    </row>
    <row r="6" spans="1:30" s="93" customFormat="1" ht="25.15" customHeight="1" x14ac:dyDescent="0.2">
      <c r="A6" s="92"/>
      <c r="B6" s="54">
        <v>2020</v>
      </c>
      <c r="C6" s="54">
        <v>2021</v>
      </c>
      <c r="D6" s="55" t="s">
        <v>2</v>
      </c>
      <c r="E6" s="54">
        <v>2020</v>
      </c>
      <c r="F6" s="54">
        <v>2021</v>
      </c>
      <c r="G6" s="55" t="s">
        <v>2</v>
      </c>
      <c r="H6" s="54">
        <v>2020</v>
      </c>
      <c r="I6" s="54">
        <v>2021</v>
      </c>
      <c r="J6" s="55" t="s">
        <v>2</v>
      </c>
      <c r="K6" s="54">
        <v>2020</v>
      </c>
      <c r="L6" s="54">
        <v>2021</v>
      </c>
      <c r="M6" s="55" t="s">
        <v>2</v>
      </c>
      <c r="N6" s="54">
        <v>2020</v>
      </c>
      <c r="O6" s="54">
        <v>2021</v>
      </c>
      <c r="P6" s="55" t="s">
        <v>2</v>
      </c>
      <c r="Q6" s="54">
        <v>2020</v>
      </c>
      <c r="R6" s="54">
        <v>2021</v>
      </c>
      <c r="S6" s="55" t="s">
        <v>2</v>
      </c>
      <c r="T6" s="54" t="s">
        <v>88</v>
      </c>
      <c r="U6" s="54">
        <v>2020</v>
      </c>
      <c r="V6" s="54">
        <v>2021</v>
      </c>
      <c r="W6" s="55" t="s">
        <v>2</v>
      </c>
      <c r="X6" s="54">
        <v>2020</v>
      </c>
      <c r="Y6" s="54">
        <v>2021</v>
      </c>
      <c r="Z6" s="55" t="s">
        <v>2</v>
      </c>
      <c r="AA6" s="56"/>
      <c r="AB6" s="56"/>
      <c r="AC6" s="56"/>
      <c r="AD6" s="56"/>
    </row>
    <row r="7" spans="1:30" s="89" customFormat="1" ht="12.75" customHeight="1" x14ac:dyDescent="0.2">
      <c r="A7" s="39" t="s">
        <v>3</v>
      </c>
      <c r="B7" s="39">
        <v>1</v>
      </c>
      <c r="C7" s="39">
        <v>2</v>
      </c>
      <c r="D7" s="39">
        <v>3</v>
      </c>
      <c r="E7" s="39">
        <v>4</v>
      </c>
      <c r="F7" s="39">
        <v>5</v>
      </c>
      <c r="G7" s="39">
        <v>6</v>
      </c>
      <c r="H7" s="39">
        <v>7</v>
      </c>
      <c r="I7" s="39">
        <v>8</v>
      </c>
      <c r="J7" s="39">
        <v>9</v>
      </c>
      <c r="K7" s="39">
        <v>10</v>
      </c>
      <c r="L7" s="39">
        <v>11</v>
      </c>
      <c r="M7" s="39">
        <v>12</v>
      </c>
      <c r="N7" s="39">
        <v>13</v>
      </c>
      <c r="O7" s="39">
        <v>14</v>
      </c>
      <c r="P7" s="39">
        <v>15</v>
      </c>
      <c r="Q7" s="39">
        <v>16</v>
      </c>
      <c r="R7" s="39">
        <v>17</v>
      </c>
      <c r="S7" s="39">
        <v>18</v>
      </c>
      <c r="T7" s="39">
        <v>19</v>
      </c>
      <c r="U7" s="39">
        <v>20</v>
      </c>
      <c r="V7" s="39">
        <v>21</v>
      </c>
      <c r="W7" s="39">
        <v>22</v>
      </c>
      <c r="X7" s="39">
        <v>23</v>
      </c>
      <c r="Y7" s="39">
        <v>24</v>
      </c>
      <c r="Z7" s="39">
        <v>25</v>
      </c>
      <c r="AA7" s="40"/>
      <c r="AB7" s="40"/>
      <c r="AC7" s="40"/>
      <c r="AD7" s="40"/>
    </row>
    <row r="8" spans="1:30" s="94" customFormat="1" ht="17.25" customHeight="1" x14ac:dyDescent="0.25">
      <c r="A8" s="70" t="s">
        <v>25</v>
      </c>
      <c r="B8" s="42">
        <f>SUM(B9:B34)</f>
        <v>46661</v>
      </c>
      <c r="C8" s="42">
        <f>SUM(C9:C34)</f>
        <v>40053</v>
      </c>
      <c r="D8" s="63">
        <f>C8/B8*100</f>
        <v>85.838280362615464</v>
      </c>
      <c r="E8" s="42">
        <f>SUM(E9:E34)</f>
        <v>35089</v>
      </c>
      <c r="F8" s="42">
        <f>SUM(F9:F34)</f>
        <v>31875</v>
      </c>
      <c r="G8" s="63">
        <f>F8/E8*100</f>
        <v>90.840434324147168</v>
      </c>
      <c r="H8" s="42">
        <f>SUM(H9:H34)</f>
        <v>16042</v>
      </c>
      <c r="I8" s="42">
        <f>SUM(I9:I34)</f>
        <v>12350</v>
      </c>
      <c r="J8" s="63">
        <f>I8/H8*100</f>
        <v>76.985413290113442</v>
      </c>
      <c r="K8" s="42">
        <f>SUM(K9:K34)</f>
        <v>3676</v>
      </c>
      <c r="L8" s="42">
        <f>SUM(L9:L34)</f>
        <v>2986</v>
      </c>
      <c r="M8" s="63">
        <f>L8/K8*100</f>
        <v>81.22959738846572</v>
      </c>
      <c r="N8" s="42">
        <f>SUM(N9:N34)</f>
        <v>3689</v>
      </c>
      <c r="O8" s="42">
        <f>SUM(O9:O34)</f>
        <v>1621</v>
      </c>
      <c r="P8" s="63">
        <f>O8/N8*100</f>
        <v>43.941447546760642</v>
      </c>
      <c r="Q8" s="42">
        <f>SUM(Q9:Q34)</f>
        <v>28189</v>
      </c>
      <c r="R8" s="42">
        <f>SUM(R9:R34)</f>
        <v>24457</v>
      </c>
      <c r="S8" s="63">
        <f>R8/Q8*100</f>
        <v>86.760793217212381</v>
      </c>
      <c r="T8" s="42">
        <f>SUM(T9:T34)</f>
        <v>10487</v>
      </c>
      <c r="U8" s="42">
        <f>SUM(U9:U34)</f>
        <v>14032</v>
      </c>
      <c r="V8" s="42">
        <f>SUM(V9:V34)</f>
        <v>9979</v>
      </c>
      <c r="W8" s="63">
        <f>V8/U8*100</f>
        <v>71.116020524515392</v>
      </c>
      <c r="X8" s="42">
        <f>SUM(X9:X34)</f>
        <v>13064</v>
      </c>
      <c r="Y8" s="42">
        <f>SUM(Y9:Y34)</f>
        <v>9362</v>
      </c>
      <c r="Z8" s="63">
        <f>Y8/X8*100</f>
        <v>71.66258420085731</v>
      </c>
      <c r="AA8" s="58"/>
      <c r="AB8" s="58"/>
      <c r="AC8" s="58"/>
      <c r="AD8" s="58"/>
    </row>
    <row r="9" spans="1:30" ht="18" customHeight="1" x14ac:dyDescent="0.25">
      <c r="A9" s="72" t="s">
        <v>26</v>
      </c>
      <c r="B9" s="64">
        <v>1717</v>
      </c>
      <c r="C9" s="64">
        <v>1492</v>
      </c>
      <c r="D9" s="62">
        <f t="shared" ref="D9:D34" si="0">C9/B9*100</f>
        <v>86.89574839836925</v>
      </c>
      <c r="E9" s="64">
        <v>1470</v>
      </c>
      <c r="F9" s="64">
        <v>1293</v>
      </c>
      <c r="G9" s="62">
        <f t="shared" ref="G9:G34" si="1">F9/E9*100</f>
        <v>87.959183673469383</v>
      </c>
      <c r="H9" s="44">
        <v>555</v>
      </c>
      <c r="I9" s="44">
        <v>473</v>
      </c>
      <c r="J9" s="62">
        <f t="shared" ref="J9:J34" si="2">I9/H9*100</f>
        <v>85.225225225225216</v>
      </c>
      <c r="K9" s="64">
        <v>197</v>
      </c>
      <c r="L9" s="64">
        <v>230</v>
      </c>
      <c r="M9" s="62">
        <f t="shared" ref="M9:M33" si="3">L9/K9*100</f>
        <v>116.75126903553299</v>
      </c>
      <c r="N9" s="44">
        <v>161</v>
      </c>
      <c r="O9" s="44">
        <v>79</v>
      </c>
      <c r="P9" s="62">
        <f t="shared" ref="P9:P34" si="4">O9/N9*100</f>
        <v>49.068322981366457</v>
      </c>
      <c r="Q9" s="44">
        <v>1455</v>
      </c>
      <c r="R9" s="44">
        <v>1236</v>
      </c>
      <c r="S9" s="62">
        <f t="shared" ref="S9:S34" si="5">R9/Q9*100</f>
        <v>84.948453608247419</v>
      </c>
      <c r="T9" s="44">
        <v>464</v>
      </c>
      <c r="U9" s="64">
        <v>614</v>
      </c>
      <c r="V9" s="64">
        <v>463</v>
      </c>
      <c r="W9" s="62">
        <f t="shared" ref="W9:W34" si="6">V9/U9*100</f>
        <v>75.407166123778495</v>
      </c>
      <c r="X9" s="44">
        <v>552</v>
      </c>
      <c r="Y9" s="44">
        <v>391</v>
      </c>
      <c r="Z9" s="62">
        <f t="shared" ref="Z9:Z34" si="7">Y9/X9*100</f>
        <v>70.833333333333343</v>
      </c>
      <c r="AA9" s="45"/>
      <c r="AB9" s="45"/>
      <c r="AC9" s="45"/>
      <c r="AD9" s="45"/>
    </row>
    <row r="10" spans="1:30" ht="18" customHeight="1" x14ac:dyDescent="0.25">
      <c r="A10" s="72" t="s">
        <v>27</v>
      </c>
      <c r="B10" s="64">
        <v>2686</v>
      </c>
      <c r="C10" s="64">
        <v>2366</v>
      </c>
      <c r="D10" s="62">
        <f t="shared" si="0"/>
        <v>88.08637379002235</v>
      </c>
      <c r="E10" s="64">
        <v>2115</v>
      </c>
      <c r="F10" s="64">
        <v>1960</v>
      </c>
      <c r="G10" s="62">
        <f t="shared" si="1"/>
        <v>92.671394799054369</v>
      </c>
      <c r="H10" s="44">
        <v>660</v>
      </c>
      <c r="I10" s="44">
        <v>598</v>
      </c>
      <c r="J10" s="62">
        <f t="shared" si="2"/>
        <v>90.606060606060595</v>
      </c>
      <c r="K10" s="64">
        <v>229</v>
      </c>
      <c r="L10" s="64">
        <v>251</v>
      </c>
      <c r="M10" s="62">
        <f t="shared" si="3"/>
        <v>109.60698689956332</v>
      </c>
      <c r="N10" s="44">
        <v>478</v>
      </c>
      <c r="O10" s="44">
        <v>326</v>
      </c>
      <c r="P10" s="62">
        <f t="shared" si="4"/>
        <v>68.20083682008368</v>
      </c>
      <c r="Q10" s="44">
        <v>2042</v>
      </c>
      <c r="R10" s="44">
        <v>1756</v>
      </c>
      <c r="S10" s="62">
        <f t="shared" si="5"/>
        <v>85.994123408423121</v>
      </c>
      <c r="T10" s="44">
        <v>589</v>
      </c>
      <c r="U10" s="64">
        <v>891</v>
      </c>
      <c r="V10" s="64">
        <v>550</v>
      </c>
      <c r="W10" s="62">
        <f t="shared" si="6"/>
        <v>61.728395061728392</v>
      </c>
      <c r="X10" s="44">
        <v>742</v>
      </c>
      <c r="Y10" s="44">
        <v>465</v>
      </c>
      <c r="Z10" s="62">
        <f t="shared" si="7"/>
        <v>62.668463611859835</v>
      </c>
      <c r="AA10" s="45"/>
      <c r="AB10" s="45"/>
      <c r="AC10" s="45"/>
      <c r="AD10" s="45"/>
    </row>
    <row r="11" spans="1:30" ht="18" customHeight="1" x14ac:dyDescent="0.25">
      <c r="A11" s="72" t="s">
        <v>28</v>
      </c>
      <c r="B11" s="64">
        <v>3452</v>
      </c>
      <c r="C11" s="64">
        <v>2992</v>
      </c>
      <c r="D11" s="62">
        <f t="shared" si="0"/>
        <v>86.674391657010432</v>
      </c>
      <c r="E11" s="64">
        <v>2123</v>
      </c>
      <c r="F11" s="64">
        <v>1743</v>
      </c>
      <c r="G11" s="62">
        <f t="shared" si="1"/>
        <v>82.100800753650489</v>
      </c>
      <c r="H11" s="44">
        <v>959</v>
      </c>
      <c r="I11" s="44">
        <v>797</v>
      </c>
      <c r="J11" s="62">
        <f t="shared" si="2"/>
        <v>83.107403545359745</v>
      </c>
      <c r="K11" s="64">
        <v>193</v>
      </c>
      <c r="L11" s="64">
        <v>204</v>
      </c>
      <c r="M11" s="62">
        <f t="shared" si="3"/>
        <v>105.69948186528497</v>
      </c>
      <c r="N11" s="44">
        <v>213</v>
      </c>
      <c r="O11" s="44">
        <v>0</v>
      </c>
      <c r="P11" s="62">
        <f t="shared" si="4"/>
        <v>0</v>
      </c>
      <c r="Q11" s="44">
        <v>720</v>
      </c>
      <c r="R11" s="44">
        <v>499</v>
      </c>
      <c r="S11" s="62">
        <f t="shared" si="5"/>
        <v>69.305555555555557</v>
      </c>
      <c r="T11" s="44">
        <v>634</v>
      </c>
      <c r="U11" s="64">
        <v>731</v>
      </c>
      <c r="V11" s="64">
        <v>561</v>
      </c>
      <c r="W11" s="62">
        <f t="shared" si="6"/>
        <v>76.744186046511629</v>
      </c>
      <c r="X11" s="44">
        <v>693</v>
      </c>
      <c r="Y11" s="44">
        <v>544</v>
      </c>
      <c r="Z11" s="62">
        <f t="shared" si="7"/>
        <v>78.499278499278503</v>
      </c>
      <c r="AA11" s="45"/>
      <c r="AB11" s="45"/>
      <c r="AC11" s="45"/>
      <c r="AD11" s="45"/>
    </row>
    <row r="12" spans="1:30" ht="18" customHeight="1" x14ac:dyDescent="0.25">
      <c r="A12" s="72" t="s">
        <v>29</v>
      </c>
      <c r="B12" s="64">
        <v>823</v>
      </c>
      <c r="C12" s="64">
        <v>769</v>
      </c>
      <c r="D12" s="62">
        <f t="shared" si="0"/>
        <v>93.43863912515188</v>
      </c>
      <c r="E12" s="64">
        <v>504</v>
      </c>
      <c r="F12" s="64">
        <v>539</v>
      </c>
      <c r="G12" s="62">
        <f t="shared" si="1"/>
        <v>106.94444444444444</v>
      </c>
      <c r="H12" s="44">
        <v>332</v>
      </c>
      <c r="I12" s="44">
        <v>274</v>
      </c>
      <c r="J12" s="62">
        <f t="shared" si="2"/>
        <v>82.53012048192771</v>
      </c>
      <c r="K12" s="64">
        <v>100</v>
      </c>
      <c r="L12" s="64">
        <v>77</v>
      </c>
      <c r="M12" s="62">
        <f t="shared" si="3"/>
        <v>77</v>
      </c>
      <c r="N12" s="44">
        <v>56</v>
      </c>
      <c r="O12" s="44">
        <v>34</v>
      </c>
      <c r="P12" s="62">
        <f t="shared" si="4"/>
        <v>60.714285714285708</v>
      </c>
      <c r="Q12" s="44">
        <v>485</v>
      </c>
      <c r="R12" s="44">
        <v>484</v>
      </c>
      <c r="S12" s="62">
        <f t="shared" si="5"/>
        <v>99.793814432989691</v>
      </c>
      <c r="T12" s="44">
        <v>147</v>
      </c>
      <c r="U12" s="64">
        <v>179</v>
      </c>
      <c r="V12" s="64">
        <v>144</v>
      </c>
      <c r="W12" s="62">
        <f t="shared" si="6"/>
        <v>80.44692737430168</v>
      </c>
      <c r="X12" s="44">
        <v>164</v>
      </c>
      <c r="Y12" s="44">
        <v>135</v>
      </c>
      <c r="Z12" s="62">
        <f t="shared" si="7"/>
        <v>82.317073170731703</v>
      </c>
      <c r="AA12" s="45"/>
      <c r="AB12" s="45"/>
      <c r="AC12" s="45"/>
      <c r="AD12" s="45"/>
    </row>
    <row r="13" spans="1:30" ht="18" customHeight="1" x14ac:dyDescent="0.25">
      <c r="A13" s="72" t="s">
        <v>30</v>
      </c>
      <c r="B13" s="64">
        <v>1066</v>
      </c>
      <c r="C13" s="64">
        <v>848</v>
      </c>
      <c r="D13" s="62">
        <f t="shared" si="0"/>
        <v>79.549718574108823</v>
      </c>
      <c r="E13" s="64">
        <v>932</v>
      </c>
      <c r="F13" s="64">
        <v>793</v>
      </c>
      <c r="G13" s="62">
        <f t="shared" si="1"/>
        <v>85.085836909871247</v>
      </c>
      <c r="H13" s="44">
        <v>425</v>
      </c>
      <c r="I13" s="44">
        <v>344</v>
      </c>
      <c r="J13" s="62">
        <f t="shared" si="2"/>
        <v>80.941176470588232</v>
      </c>
      <c r="K13" s="64">
        <v>143</v>
      </c>
      <c r="L13" s="64">
        <v>85</v>
      </c>
      <c r="M13" s="62">
        <f t="shared" si="3"/>
        <v>59.44055944055944</v>
      </c>
      <c r="N13" s="44">
        <v>77</v>
      </c>
      <c r="O13" s="44">
        <v>96</v>
      </c>
      <c r="P13" s="62">
        <f t="shared" si="4"/>
        <v>124.67532467532467</v>
      </c>
      <c r="Q13" s="44">
        <v>856</v>
      </c>
      <c r="R13" s="44">
        <v>601</v>
      </c>
      <c r="S13" s="62">
        <f t="shared" si="5"/>
        <v>70.210280373831779</v>
      </c>
      <c r="T13" s="44">
        <v>253</v>
      </c>
      <c r="U13" s="64">
        <v>377</v>
      </c>
      <c r="V13" s="64">
        <v>251</v>
      </c>
      <c r="W13" s="62">
        <f t="shared" si="6"/>
        <v>66.578249336870016</v>
      </c>
      <c r="X13" s="44">
        <v>367</v>
      </c>
      <c r="Y13" s="44">
        <v>246</v>
      </c>
      <c r="Z13" s="62">
        <f t="shared" si="7"/>
        <v>67.029972752043605</v>
      </c>
      <c r="AA13" s="45"/>
      <c r="AB13" s="45"/>
      <c r="AC13" s="45"/>
      <c r="AD13" s="45"/>
    </row>
    <row r="14" spans="1:30" ht="18" customHeight="1" x14ac:dyDescent="0.25">
      <c r="A14" s="72" t="s">
        <v>31</v>
      </c>
      <c r="B14" s="64">
        <v>1529</v>
      </c>
      <c r="C14" s="64">
        <v>1220</v>
      </c>
      <c r="D14" s="62">
        <f t="shared" si="0"/>
        <v>79.790712884238076</v>
      </c>
      <c r="E14" s="64">
        <v>1274</v>
      </c>
      <c r="F14" s="64">
        <v>1138</v>
      </c>
      <c r="G14" s="62">
        <f t="shared" si="1"/>
        <v>89.324960753532181</v>
      </c>
      <c r="H14" s="44">
        <v>599</v>
      </c>
      <c r="I14" s="44">
        <v>433</v>
      </c>
      <c r="J14" s="62">
        <f t="shared" si="2"/>
        <v>72.28714524207011</v>
      </c>
      <c r="K14" s="64">
        <v>141</v>
      </c>
      <c r="L14" s="64">
        <v>122</v>
      </c>
      <c r="M14" s="62">
        <f t="shared" si="3"/>
        <v>86.524822695035468</v>
      </c>
      <c r="N14" s="44">
        <v>294</v>
      </c>
      <c r="O14" s="44">
        <v>86</v>
      </c>
      <c r="P14" s="62">
        <f t="shared" si="4"/>
        <v>29.251700680272108</v>
      </c>
      <c r="Q14" s="44">
        <v>1178</v>
      </c>
      <c r="R14" s="44">
        <v>888</v>
      </c>
      <c r="S14" s="62">
        <f t="shared" si="5"/>
        <v>75.382003395585741</v>
      </c>
      <c r="T14" s="44">
        <v>382</v>
      </c>
      <c r="U14" s="64">
        <v>513</v>
      </c>
      <c r="V14" s="64">
        <v>376</v>
      </c>
      <c r="W14" s="62">
        <f t="shared" si="6"/>
        <v>73.294346978557499</v>
      </c>
      <c r="X14" s="44">
        <v>487</v>
      </c>
      <c r="Y14" s="44">
        <v>366</v>
      </c>
      <c r="Z14" s="62">
        <f t="shared" si="7"/>
        <v>75.154004106776185</v>
      </c>
      <c r="AA14" s="45"/>
      <c r="AB14" s="45"/>
      <c r="AC14" s="45"/>
      <c r="AD14" s="45"/>
    </row>
    <row r="15" spans="1:30" ht="18" customHeight="1" x14ac:dyDescent="0.25">
      <c r="A15" s="72" t="s">
        <v>32</v>
      </c>
      <c r="B15" s="64">
        <v>2125</v>
      </c>
      <c r="C15" s="64">
        <v>1671</v>
      </c>
      <c r="D15" s="62">
        <f t="shared" si="0"/>
        <v>78.635294117647064</v>
      </c>
      <c r="E15" s="64">
        <v>1698</v>
      </c>
      <c r="F15" s="64">
        <v>1300</v>
      </c>
      <c r="G15" s="62">
        <f t="shared" si="1"/>
        <v>76.560659599528861</v>
      </c>
      <c r="H15" s="44">
        <v>929</v>
      </c>
      <c r="I15" s="44">
        <v>754</v>
      </c>
      <c r="J15" s="62">
        <f t="shared" si="2"/>
        <v>81.162540365984924</v>
      </c>
      <c r="K15" s="64">
        <v>169</v>
      </c>
      <c r="L15" s="64">
        <v>149</v>
      </c>
      <c r="M15" s="62">
        <f t="shared" si="3"/>
        <v>88.165680473372774</v>
      </c>
      <c r="N15" s="44">
        <v>171</v>
      </c>
      <c r="O15" s="44">
        <v>35</v>
      </c>
      <c r="P15" s="62">
        <f t="shared" si="4"/>
        <v>20.467836257309941</v>
      </c>
      <c r="Q15" s="44">
        <v>1508</v>
      </c>
      <c r="R15" s="44">
        <v>1047</v>
      </c>
      <c r="S15" s="62">
        <f t="shared" si="5"/>
        <v>69.429708222811669</v>
      </c>
      <c r="T15" s="44">
        <v>384</v>
      </c>
      <c r="U15" s="64">
        <v>666</v>
      </c>
      <c r="V15" s="64">
        <v>339</v>
      </c>
      <c r="W15" s="62">
        <f t="shared" si="6"/>
        <v>50.900900900900901</v>
      </c>
      <c r="X15" s="44">
        <v>629</v>
      </c>
      <c r="Y15" s="44">
        <v>317</v>
      </c>
      <c r="Z15" s="62">
        <f t="shared" si="7"/>
        <v>50.397456279809219</v>
      </c>
      <c r="AA15" s="45"/>
      <c r="AB15" s="45"/>
      <c r="AC15" s="45"/>
      <c r="AD15" s="45"/>
    </row>
    <row r="16" spans="1:30" ht="18" customHeight="1" x14ac:dyDescent="0.25">
      <c r="A16" s="72" t="s">
        <v>33</v>
      </c>
      <c r="B16" s="64">
        <v>2253</v>
      </c>
      <c r="C16" s="64">
        <v>2262</v>
      </c>
      <c r="D16" s="62">
        <f t="shared" si="0"/>
        <v>100.3994673768309</v>
      </c>
      <c r="E16" s="64">
        <v>1617</v>
      </c>
      <c r="F16" s="64">
        <v>1647</v>
      </c>
      <c r="G16" s="62">
        <f t="shared" si="1"/>
        <v>101.85528756957329</v>
      </c>
      <c r="H16" s="44">
        <v>807</v>
      </c>
      <c r="I16" s="44">
        <v>789</v>
      </c>
      <c r="J16" s="62">
        <f t="shared" si="2"/>
        <v>97.769516728624538</v>
      </c>
      <c r="K16" s="64">
        <v>341</v>
      </c>
      <c r="L16" s="64">
        <v>240</v>
      </c>
      <c r="M16" s="62">
        <f t="shared" si="3"/>
        <v>70.381231671554261</v>
      </c>
      <c r="N16" s="44">
        <v>206</v>
      </c>
      <c r="O16" s="44">
        <v>38</v>
      </c>
      <c r="P16" s="62">
        <f t="shared" si="4"/>
        <v>18.446601941747574</v>
      </c>
      <c r="Q16" s="44">
        <v>1423</v>
      </c>
      <c r="R16" s="44">
        <v>1290</v>
      </c>
      <c r="S16" s="62">
        <f t="shared" si="5"/>
        <v>90.653548840477853</v>
      </c>
      <c r="T16" s="44">
        <v>611</v>
      </c>
      <c r="U16" s="64">
        <v>639</v>
      </c>
      <c r="V16" s="64">
        <v>574</v>
      </c>
      <c r="W16" s="62">
        <f t="shared" si="6"/>
        <v>89.827856025039125</v>
      </c>
      <c r="X16" s="44">
        <v>613</v>
      </c>
      <c r="Y16" s="44">
        <v>557</v>
      </c>
      <c r="Z16" s="62">
        <f t="shared" si="7"/>
        <v>90.864600326264281</v>
      </c>
      <c r="AA16" s="45"/>
      <c r="AB16" s="45"/>
      <c r="AC16" s="45"/>
      <c r="AD16" s="45"/>
    </row>
    <row r="17" spans="1:30" ht="18" customHeight="1" x14ac:dyDescent="0.25">
      <c r="A17" s="72" t="s">
        <v>34</v>
      </c>
      <c r="B17" s="64">
        <v>1197</v>
      </c>
      <c r="C17" s="64">
        <v>973</v>
      </c>
      <c r="D17" s="62">
        <f t="shared" si="0"/>
        <v>81.286549707602347</v>
      </c>
      <c r="E17" s="64">
        <v>761</v>
      </c>
      <c r="F17" s="64">
        <v>621</v>
      </c>
      <c r="G17" s="62">
        <f t="shared" si="1"/>
        <v>81.603153745072277</v>
      </c>
      <c r="H17" s="44">
        <v>481</v>
      </c>
      <c r="I17" s="44">
        <v>322</v>
      </c>
      <c r="J17" s="62">
        <f t="shared" si="2"/>
        <v>66.943866943866951</v>
      </c>
      <c r="K17" s="64">
        <v>102</v>
      </c>
      <c r="L17" s="64">
        <v>28</v>
      </c>
      <c r="M17" s="62">
        <f t="shared" si="3"/>
        <v>27.450980392156865</v>
      </c>
      <c r="N17" s="44">
        <v>123</v>
      </c>
      <c r="O17" s="44">
        <v>76</v>
      </c>
      <c r="P17" s="62">
        <f t="shared" si="4"/>
        <v>61.788617886178862</v>
      </c>
      <c r="Q17" s="44">
        <v>557</v>
      </c>
      <c r="R17" s="44">
        <v>399</v>
      </c>
      <c r="S17" s="62">
        <f t="shared" si="5"/>
        <v>71.633752244165166</v>
      </c>
      <c r="T17" s="44">
        <v>209</v>
      </c>
      <c r="U17" s="64">
        <v>301</v>
      </c>
      <c r="V17" s="64">
        <v>191</v>
      </c>
      <c r="W17" s="62">
        <f t="shared" si="6"/>
        <v>63.455149501661133</v>
      </c>
      <c r="X17" s="44">
        <v>279</v>
      </c>
      <c r="Y17" s="44">
        <v>166</v>
      </c>
      <c r="Z17" s="62">
        <f t="shared" si="7"/>
        <v>59.498207885304652</v>
      </c>
      <c r="AA17" s="45"/>
      <c r="AB17" s="45"/>
      <c r="AC17" s="45"/>
      <c r="AD17" s="45"/>
    </row>
    <row r="18" spans="1:30" ht="18" customHeight="1" x14ac:dyDescent="0.25">
      <c r="A18" s="72" t="s">
        <v>35</v>
      </c>
      <c r="B18" s="64">
        <v>478</v>
      </c>
      <c r="C18" s="64">
        <v>448</v>
      </c>
      <c r="D18" s="62">
        <f t="shared" si="0"/>
        <v>93.723849372384933</v>
      </c>
      <c r="E18" s="64">
        <v>361</v>
      </c>
      <c r="F18" s="64">
        <v>330</v>
      </c>
      <c r="G18" s="62">
        <f t="shared" si="1"/>
        <v>91.412742382271475</v>
      </c>
      <c r="H18" s="44">
        <v>220</v>
      </c>
      <c r="I18" s="44">
        <v>172</v>
      </c>
      <c r="J18" s="62">
        <f t="shared" si="2"/>
        <v>78.181818181818187</v>
      </c>
      <c r="K18" s="64">
        <v>60</v>
      </c>
      <c r="L18" s="64">
        <v>59</v>
      </c>
      <c r="M18" s="62">
        <f t="shared" si="3"/>
        <v>98.333333333333329</v>
      </c>
      <c r="N18" s="44">
        <v>86</v>
      </c>
      <c r="O18" s="44">
        <v>32</v>
      </c>
      <c r="P18" s="62">
        <f t="shared" si="4"/>
        <v>37.209302325581397</v>
      </c>
      <c r="Q18" s="44">
        <v>359</v>
      </c>
      <c r="R18" s="44">
        <v>330</v>
      </c>
      <c r="S18" s="62">
        <f t="shared" si="5"/>
        <v>91.922005571030638</v>
      </c>
      <c r="T18" s="44">
        <v>110</v>
      </c>
      <c r="U18" s="64">
        <v>128</v>
      </c>
      <c r="V18" s="64">
        <v>107</v>
      </c>
      <c r="W18" s="62">
        <f t="shared" si="6"/>
        <v>83.59375</v>
      </c>
      <c r="X18" s="44">
        <v>119</v>
      </c>
      <c r="Y18" s="44">
        <v>101</v>
      </c>
      <c r="Z18" s="62">
        <f t="shared" si="7"/>
        <v>84.87394957983193</v>
      </c>
      <c r="AA18" s="45"/>
      <c r="AB18" s="45"/>
      <c r="AC18" s="45"/>
      <c r="AD18" s="45"/>
    </row>
    <row r="19" spans="1:30" ht="18" customHeight="1" x14ac:dyDescent="0.25">
      <c r="A19" s="72" t="s">
        <v>36</v>
      </c>
      <c r="B19" s="64">
        <v>1302</v>
      </c>
      <c r="C19" s="64">
        <v>1187</v>
      </c>
      <c r="D19" s="62">
        <f t="shared" si="0"/>
        <v>91.167434715821813</v>
      </c>
      <c r="E19" s="64">
        <v>1053</v>
      </c>
      <c r="F19" s="64">
        <v>1063</v>
      </c>
      <c r="G19" s="62">
        <f t="shared" si="1"/>
        <v>100.94966761633428</v>
      </c>
      <c r="H19" s="44">
        <v>460</v>
      </c>
      <c r="I19" s="44">
        <v>321</v>
      </c>
      <c r="J19" s="62">
        <f t="shared" si="2"/>
        <v>69.782608695652172</v>
      </c>
      <c r="K19" s="64">
        <v>55</v>
      </c>
      <c r="L19" s="64">
        <v>46</v>
      </c>
      <c r="M19" s="62">
        <f t="shared" si="3"/>
        <v>83.636363636363626</v>
      </c>
      <c r="N19" s="44">
        <v>233</v>
      </c>
      <c r="O19" s="44">
        <v>391</v>
      </c>
      <c r="P19" s="62">
        <f t="shared" si="4"/>
        <v>167.81115879828326</v>
      </c>
      <c r="Q19" s="44">
        <v>988</v>
      </c>
      <c r="R19" s="44">
        <v>809</v>
      </c>
      <c r="S19" s="62">
        <f t="shared" si="5"/>
        <v>81.882591093117412</v>
      </c>
      <c r="T19" s="44">
        <v>317</v>
      </c>
      <c r="U19" s="64">
        <v>390</v>
      </c>
      <c r="V19" s="64">
        <v>307</v>
      </c>
      <c r="W19" s="62">
        <f t="shared" si="6"/>
        <v>78.717948717948715</v>
      </c>
      <c r="X19" s="44">
        <v>347</v>
      </c>
      <c r="Y19" s="44">
        <v>282</v>
      </c>
      <c r="Z19" s="62">
        <f t="shared" si="7"/>
        <v>81.268011527377524</v>
      </c>
      <c r="AA19" s="45"/>
      <c r="AB19" s="45"/>
      <c r="AC19" s="45"/>
      <c r="AD19" s="45"/>
    </row>
    <row r="20" spans="1:30" ht="18" customHeight="1" x14ac:dyDescent="0.25">
      <c r="A20" s="72" t="s">
        <v>37</v>
      </c>
      <c r="B20" s="64">
        <v>1920</v>
      </c>
      <c r="C20" s="64">
        <v>1600</v>
      </c>
      <c r="D20" s="62">
        <f t="shared" si="0"/>
        <v>83.333333333333343</v>
      </c>
      <c r="E20" s="64">
        <v>1715</v>
      </c>
      <c r="F20" s="64">
        <v>1513</v>
      </c>
      <c r="G20" s="62">
        <f t="shared" si="1"/>
        <v>88.221574344023324</v>
      </c>
      <c r="H20" s="44">
        <v>937</v>
      </c>
      <c r="I20" s="44">
        <v>783</v>
      </c>
      <c r="J20" s="62">
        <f t="shared" si="2"/>
        <v>83.564567769477051</v>
      </c>
      <c r="K20" s="64">
        <v>198</v>
      </c>
      <c r="L20" s="64">
        <v>58</v>
      </c>
      <c r="M20" s="62">
        <f t="shared" si="3"/>
        <v>29.292929292929294</v>
      </c>
      <c r="N20" s="44">
        <v>78</v>
      </c>
      <c r="O20" s="44">
        <v>2</v>
      </c>
      <c r="P20" s="62">
        <f t="shared" si="4"/>
        <v>2.5641025641025639</v>
      </c>
      <c r="Q20" s="44">
        <v>1023</v>
      </c>
      <c r="R20" s="44">
        <v>624</v>
      </c>
      <c r="S20" s="62">
        <f t="shared" si="5"/>
        <v>60.997067448680355</v>
      </c>
      <c r="T20" s="44">
        <v>507</v>
      </c>
      <c r="U20" s="64">
        <v>643</v>
      </c>
      <c r="V20" s="64">
        <v>504</v>
      </c>
      <c r="W20" s="62">
        <f t="shared" si="6"/>
        <v>78.38258164852256</v>
      </c>
      <c r="X20" s="44">
        <v>631</v>
      </c>
      <c r="Y20" s="44">
        <v>499</v>
      </c>
      <c r="Z20" s="62">
        <f t="shared" si="7"/>
        <v>79.080824088748017</v>
      </c>
      <c r="AA20" s="45"/>
      <c r="AB20" s="45"/>
      <c r="AC20" s="45"/>
      <c r="AD20" s="45"/>
    </row>
    <row r="21" spans="1:30" ht="18" customHeight="1" x14ac:dyDescent="0.25">
      <c r="A21" s="72" t="s">
        <v>38</v>
      </c>
      <c r="B21" s="64">
        <v>2988</v>
      </c>
      <c r="C21" s="64">
        <v>2612</v>
      </c>
      <c r="D21" s="62">
        <f t="shared" si="0"/>
        <v>87.416331994645248</v>
      </c>
      <c r="E21" s="64">
        <v>2570</v>
      </c>
      <c r="F21" s="64">
        <v>2412</v>
      </c>
      <c r="G21" s="62">
        <f t="shared" si="1"/>
        <v>93.852140077821005</v>
      </c>
      <c r="H21" s="44">
        <v>1292</v>
      </c>
      <c r="I21" s="44">
        <v>1074</v>
      </c>
      <c r="J21" s="62">
        <f t="shared" si="2"/>
        <v>83.126934984520133</v>
      </c>
      <c r="K21" s="64">
        <v>327</v>
      </c>
      <c r="L21" s="64">
        <v>253</v>
      </c>
      <c r="M21" s="62">
        <f t="shared" si="3"/>
        <v>77.370030581039757</v>
      </c>
      <c r="N21" s="44">
        <v>155</v>
      </c>
      <c r="O21" s="44">
        <v>15</v>
      </c>
      <c r="P21" s="62">
        <f t="shared" si="4"/>
        <v>9.67741935483871</v>
      </c>
      <c r="Q21" s="44">
        <v>2452</v>
      </c>
      <c r="R21" s="44">
        <v>2322</v>
      </c>
      <c r="S21" s="62">
        <f t="shared" si="5"/>
        <v>94.698205546492659</v>
      </c>
      <c r="T21" s="44">
        <v>936</v>
      </c>
      <c r="U21" s="64">
        <v>1084</v>
      </c>
      <c r="V21" s="64">
        <v>916</v>
      </c>
      <c r="W21" s="62">
        <f t="shared" si="6"/>
        <v>84.501845018450183</v>
      </c>
      <c r="X21" s="44">
        <v>1060</v>
      </c>
      <c r="Y21" s="44">
        <v>891</v>
      </c>
      <c r="Z21" s="62">
        <f t="shared" si="7"/>
        <v>84.056603773584897</v>
      </c>
      <c r="AA21" s="45"/>
      <c r="AB21" s="45"/>
      <c r="AC21" s="45"/>
      <c r="AD21" s="45"/>
    </row>
    <row r="22" spans="1:30" ht="18" customHeight="1" x14ac:dyDescent="0.25">
      <c r="A22" s="72" t="s">
        <v>39</v>
      </c>
      <c r="B22" s="64">
        <v>2203</v>
      </c>
      <c r="C22" s="64">
        <v>2011</v>
      </c>
      <c r="D22" s="62">
        <f t="shared" si="0"/>
        <v>91.284611892873357</v>
      </c>
      <c r="E22" s="64">
        <v>1933</v>
      </c>
      <c r="F22" s="64">
        <v>1739</v>
      </c>
      <c r="G22" s="62">
        <f t="shared" si="1"/>
        <v>89.96378685980342</v>
      </c>
      <c r="H22" s="44">
        <v>484</v>
      </c>
      <c r="I22" s="44">
        <v>457</v>
      </c>
      <c r="J22" s="62">
        <f t="shared" si="2"/>
        <v>94.421487603305792</v>
      </c>
      <c r="K22" s="64">
        <v>42</v>
      </c>
      <c r="L22" s="64">
        <v>22</v>
      </c>
      <c r="M22" s="62">
        <f t="shared" si="3"/>
        <v>52.380952380952387</v>
      </c>
      <c r="N22" s="44">
        <v>242</v>
      </c>
      <c r="O22" s="44">
        <v>0</v>
      </c>
      <c r="P22" s="62">
        <f t="shared" si="4"/>
        <v>0</v>
      </c>
      <c r="Q22" s="44">
        <v>1718</v>
      </c>
      <c r="R22" s="44">
        <v>1520</v>
      </c>
      <c r="S22" s="62">
        <f t="shared" si="5"/>
        <v>88.474970896391142</v>
      </c>
      <c r="T22" s="44">
        <v>673</v>
      </c>
      <c r="U22" s="64">
        <v>819</v>
      </c>
      <c r="V22" s="64">
        <v>655</v>
      </c>
      <c r="W22" s="62">
        <f t="shared" si="6"/>
        <v>79.975579975579976</v>
      </c>
      <c r="X22" s="44">
        <v>752</v>
      </c>
      <c r="Y22" s="44">
        <v>612</v>
      </c>
      <c r="Z22" s="62">
        <f t="shared" si="7"/>
        <v>81.38297872340425</v>
      </c>
      <c r="AA22" s="45"/>
      <c r="AB22" s="45"/>
      <c r="AC22" s="45"/>
      <c r="AD22" s="45"/>
    </row>
    <row r="23" spans="1:30" ht="18" customHeight="1" x14ac:dyDescent="0.25">
      <c r="A23" s="72" t="s">
        <v>40</v>
      </c>
      <c r="B23" s="64">
        <v>1550</v>
      </c>
      <c r="C23" s="64">
        <v>1311</v>
      </c>
      <c r="D23" s="62">
        <f t="shared" si="0"/>
        <v>84.58064516129032</v>
      </c>
      <c r="E23" s="64">
        <v>843</v>
      </c>
      <c r="F23" s="64">
        <v>759</v>
      </c>
      <c r="G23" s="62">
        <f t="shared" si="1"/>
        <v>90.035587188612098</v>
      </c>
      <c r="H23" s="44">
        <v>497</v>
      </c>
      <c r="I23" s="44">
        <v>365</v>
      </c>
      <c r="J23" s="62">
        <f t="shared" si="2"/>
        <v>73.440643863179076</v>
      </c>
      <c r="K23" s="64">
        <v>110</v>
      </c>
      <c r="L23" s="64">
        <v>104</v>
      </c>
      <c r="M23" s="62">
        <f t="shared" si="3"/>
        <v>94.545454545454547</v>
      </c>
      <c r="N23" s="44">
        <v>175</v>
      </c>
      <c r="O23" s="44">
        <v>0</v>
      </c>
      <c r="P23" s="62">
        <f t="shared" si="4"/>
        <v>0</v>
      </c>
      <c r="Q23" s="44">
        <v>690</v>
      </c>
      <c r="R23" s="44">
        <v>694</v>
      </c>
      <c r="S23" s="62">
        <f t="shared" si="5"/>
        <v>100.57971014492753</v>
      </c>
      <c r="T23" s="44">
        <v>282</v>
      </c>
      <c r="U23" s="64">
        <v>305</v>
      </c>
      <c r="V23" s="64">
        <v>239</v>
      </c>
      <c r="W23" s="62">
        <f t="shared" si="6"/>
        <v>78.360655737704917</v>
      </c>
      <c r="X23" s="44">
        <v>295</v>
      </c>
      <c r="Y23" s="44">
        <v>234</v>
      </c>
      <c r="Z23" s="62">
        <f t="shared" si="7"/>
        <v>79.322033898305094</v>
      </c>
      <c r="AA23" s="45"/>
      <c r="AB23" s="45"/>
      <c r="AC23" s="45"/>
      <c r="AD23" s="45"/>
    </row>
    <row r="24" spans="1:30" ht="18" customHeight="1" x14ac:dyDescent="0.25">
      <c r="A24" s="72" t="s">
        <v>41</v>
      </c>
      <c r="B24" s="64">
        <v>1476</v>
      </c>
      <c r="C24" s="64">
        <v>1158</v>
      </c>
      <c r="D24" s="62">
        <f t="shared" si="0"/>
        <v>78.455284552845526</v>
      </c>
      <c r="E24" s="64">
        <v>1321</v>
      </c>
      <c r="F24" s="64">
        <v>1121</v>
      </c>
      <c r="G24" s="62">
        <f t="shared" si="1"/>
        <v>84.859954579863739</v>
      </c>
      <c r="H24" s="44">
        <v>512</v>
      </c>
      <c r="I24" s="44">
        <v>414</v>
      </c>
      <c r="J24" s="62">
        <f t="shared" si="2"/>
        <v>80.859375</v>
      </c>
      <c r="K24" s="64">
        <v>172</v>
      </c>
      <c r="L24" s="64">
        <v>153</v>
      </c>
      <c r="M24" s="62">
        <f t="shared" si="3"/>
        <v>88.95348837209302</v>
      </c>
      <c r="N24" s="44">
        <v>156</v>
      </c>
      <c r="O24" s="44">
        <v>5</v>
      </c>
      <c r="P24" s="62">
        <f t="shared" si="4"/>
        <v>3.2051282051282048</v>
      </c>
      <c r="Q24" s="44">
        <v>1205</v>
      </c>
      <c r="R24" s="44">
        <v>1097</v>
      </c>
      <c r="S24" s="62">
        <f t="shared" si="5"/>
        <v>91.037344398340252</v>
      </c>
      <c r="T24" s="44">
        <v>397</v>
      </c>
      <c r="U24" s="64">
        <v>538</v>
      </c>
      <c r="V24" s="64">
        <v>397</v>
      </c>
      <c r="W24" s="62">
        <f t="shared" si="6"/>
        <v>73.791821561338296</v>
      </c>
      <c r="X24" s="44">
        <v>511</v>
      </c>
      <c r="Y24" s="44">
        <v>388</v>
      </c>
      <c r="Z24" s="62">
        <f t="shared" si="7"/>
        <v>75.929549902152644</v>
      </c>
      <c r="AA24" s="45"/>
      <c r="AB24" s="45"/>
      <c r="AC24" s="45"/>
      <c r="AD24" s="45"/>
    </row>
    <row r="25" spans="1:30" ht="18" customHeight="1" x14ac:dyDescent="0.25">
      <c r="A25" s="72" t="s">
        <v>42</v>
      </c>
      <c r="B25" s="64">
        <v>2473</v>
      </c>
      <c r="C25" s="64">
        <v>2165</v>
      </c>
      <c r="D25" s="62">
        <f t="shared" si="0"/>
        <v>87.545491306105944</v>
      </c>
      <c r="E25" s="64">
        <v>2031</v>
      </c>
      <c r="F25" s="64">
        <v>1922</v>
      </c>
      <c r="G25" s="62">
        <f t="shared" si="1"/>
        <v>94.633185622845886</v>
      </c>
      <c r="H25" s="44">
        <v>622</v>
      </c>
      <c r="I25" s="44">
        <v>639</v>
      </c>
      <c r="J25" s="62">
        <f t="shared" si="2"/>
        <v>102.7331189710611</v>
      </c>
      <c r="K25" s="64">
        <v>143</v>
      </c>
      <c r="L25" s="64">
        <v>129</v>
      </c>
      <c r="M25" s="62">
        <f t="shared" si="3"/>
        <v>90.209790209790214</v>
      </c>
      <c r="N25" s="44">
        <v>254</v>
      </c>
      <c r="O25" s="44">
        <v>112</v>
      </c>
      <c r="P25" s="62">
        <f t="shared" si="4"/>
        <v>44.094488188976378</v>
      </c>
      <c r="Q25" s="44">
        <v>1718</v>
      </c>
      <c r="R25" s="44">
        <v>1269</v>
      </c>
      <c r="S25" s="62">
        <f t="shared" si="5"/>
        <v>73.864959254947621</v>
      </c>
      <c r="T25" s="44">
        <v>718</v>
      </c>
      <c r="U25" s="64">
        <v>855</v>
      </c>
      <c r="V25" s="64">
        <v>709</v>
      </c>
      <c r="W25" s="62">
        <f t="shared" si="6"/>
        <v>82.923976608187132</v>
      </c>
      <c r="X25" s="44">
        <v>748</v>
      </c>
      <c r="Y25" s="44">
        <v>635</v>
      </c>
      <c r="Z25" s="62">
        <f t="shared" si="7"/>
        <v>84.893048128342244</v>
      </c>
      <c r="AA25" s="45"/>
      <c r="AB25" s="45"/>
      <c r="AC25" s="45"/>
      <c r="AD25" s="45"/>
    </row>
    <row r="26" spans="1:30" ht="18" customHeight="1" x14ac:dyDescent="0.25">
      <c r="A26" s="72" t="s">
        <v>43</v>
      </c>
      <c r="B26" s="64">
        <v>1324</v>
      </c>
      <c r="C26" s="64">
        <v>985</v>
      </c>
      <c r="D26" s="62">
        <f t="shared" si="0"/>
        <v>74.395770392749256</v>
      </c>
      <c r="E26" s="64">
        <v>984</v>
      </c>
      <c r="F26" s="64">
        <v>847</v>
      </c>
      <c r="G26" s="62">
        <f t="shared" si="1"/>
        <v>86.077235772357724</v>
      </c>
      <c r="H26" s="44">
        <v>569</v>
      </c>
      <c r="I26" s="44">
        <v>373</v>
      </c>
      <c r="J26" s="62">
        <f t="shared" si="2"/>
        <v>65.553602811950796</v>
      </c>
      <c r="K26" s="64">
        <v>26</v>
      </c>
      <c r="L26" s="64">
        <v>22</v>
      </c>
      <c r="M26" s="62">
        <f t="shared" si="3"/>
        <v>84.615384615384613</v>
      </c>
      <c r="N26" s="44">
        <v>7</v>
      </c>
      <c r="O26" s="44">
        <v>10</v>
      </c>
      <c r="P26" s="62">
        <f t="shared" si="4"/>
        <v>142.85714285714286</v>
      </c>
      <c r="Q26" s="44">
        <v>801</v>
      </c>
      <c r="R26" s="44">
        <v>522</v>
      </c>
      <c r="S26" s="62">
        <f t="shared" si="5"/>
        <v>65.168539325842701</v>
      </c>
      <c r="T26" s="44">
        <v>211</v>
      </c>
      <c r="U26" s="64">
        <v>350</v>
      </c>
      <c r="V26" s="64">
        <v>203</v>
      </c>
      <c r="W26" s="62">
        <f t="shared" si="6"/>
        <v>57.999999999999993</v>
      </c>
      <c r="X26" s="44">
        <v>333</v>
      </c>
      <c r="Y26" s="44">
        <v>199</v>
      </c>
      <c r="Z26" s="62">
        <f t="shared" si="7"/>
        <v>59.75975975975976</v>
      </c>
      <c r="AA26" s="45"/>
      <c r="AB26" s="45"/>
      <c r="AC26" s="45"/>
      <c r="AD26" s="45"/>
    </row>
    <row r="27" spans="1:30" ht="18" customHeight="1" x14ac:dyDescent="0.25">
      <c r="A27" s="72" t="s">
        <v>44</v>
      </c>
      <c r="B27" s="64">
        <v>831</v>
      </c>
      <c r="C27" s="64">
        <v>621</v>
      </c>
      <c r="D27" s="62">
        <f t="shared" si="0"/>
        <v>74.729241877256314</v>
      </c>
      <c r="E27" s="64">
        <v>727</v>
      </c>
      <c r="F27" s="64">
        <v>566</v>
      </c>
      <c r="G27" s="62">
        <f t="shared" si="1"/>
        <v>77.854195323246216</v>
      </c>
      <c r="H27" s="44">
        <v>310</v>
      </c>
      <c r="I27" s="44">
        <v>275</v>
      </c>
      <c r="J27" s="62">
        <f t="shared" si="2"/>
        <v>88.709677419354833</v>
      </c>
      <c r="K27" s="64">
        <v>137</v>
      </c>
      <c r="L27" s="64">
        <v>144</v>
      </c>
      <c r="M27" s="62">
        <f t="shared" si="3"/>
        <v>105.1094890510949</v>
      </c>
      <c r="N27" s="44">
        <v>90</v>
      </c>
      <c r="O27" s="44">
        <v>35</v>
      </c>
      <c r="P27" s="62">
        <f t="shared" si="4"/>
        <v>38.888888888888893</v>
      </c>
      <c r="Q27" s="44">
        <v>727</v>
      </c>
      <c r="R27" s="44">
        <v>559</v>
      </c>
      <c r="S27" s="62">
        <f t="shared" si="5"/>
        <v>76.891334250343874</v>
      </c>
      <c r="T27" s="44">
        <v>143</v>
      </c>
      <c r="U27" s="64">
        <v>250</v>
      </c>
      <c r="V27" s="64">
        <v>141</v>
      </c>
      <c r="W27" s="62">
        <f t="shared" si="6"/>
        <v>56.399999999999991</v>
      </c>
      <c r="X27" s="44">
        <v>240</v>
      </c>
      <c r="Y27" s="44">
        <v>138</v>
      </c>
      <c r="Z27" s="62">
        <f t="shared" si="7"/>
        <v>57.499999999999993</v>
      </c>
      <c r="AA27" s="45"/>
      <c r="AB27" s="45"/>
      <c r="AC27" s="45"/>
      <c r="AD27" s="45"/>
    </row>
    <row r="28" spans="1:30" ht="18" customHeight="1" x14ac:dyDescent="0.25">
      <c r="A28" s="72" t="s">
        <v>45</v>
      </c>
      <c r="B28" s="64">
        <v>925</v>
      </c>
      <c r="C28" s="64">
        <v>854</v>
      </c>
      <c r="D28" s="62">
        <f t="shared" si="0"/>
        <v>92.324324324324323</v>
      </c>
      <c r="E28" s="64">
        <v>834</v>
      </c>
      <c r="F28" s="64">
        <v>771</v>
      </c>
      <c r="G28" s="62">
        <f t="shared" si="1"/>
        <v>92.446043165467628</v>
      </c>
      <c r="H28" s="44">
        <v>333</v>
      </c>
      <c r="I28" s="44">
        <v>337</v>
      </c>
      <c r="J28" s="62">
        <f t="shared" si="2"/>
        <v>101.2012012012012</v>
      </c>
      <c r="K28" s="64">
        <v>65</v>
      </c>
      <c r="L28" s="64">
        <v>29</v>
      </c>
      <c r="M28" s="62">
        <f t="shared" si="3"/>
        <v>44.61538461538462</v>
      </c>
      <c r="N28" s="44">
        <v>100</v>
      </c>
      <c r="O28" s="44">
        <v>0</v>
      </c>
      <c r="P28" s="62">
        <f t="shared" si="4"/>
        <v>0</v>
      </c>
      <c r="Q28" s="44">
        <v>784</v>
      </c>
      <c r="R28" s="44">
        <v>753</v>
      </c>
      <c r="S28" s="62">
        <f t="shared" si="5"/>
        <v>96.045918367346943</v>
      </c>
      <c r="T28" s="44">
        <v>256</v>
      </c>
      <c r="U28" s="64">
        <v>354</v>
      </c>
      <c r="V28" s="64">
        <v>245</v>
      </c>
      <c r="W28" s="62">
        <f t="shared" si="6"/>
        <v>69.209039548022602</v>
      </c>
      <c r="X28" s="44">
        <v>333</v>
      </c>
      <c r="Y28" s="44">
        <v>230</v>
      </c>
      <c r="Z28" s="62">
        <f t="shared" si="7"/>
        <v>69.069069069069073</v>
      </c>
      <c r="AA28" s="45"/>
      <c r="AB28" s="45"/>
      <c r="AC28" s="45"/>
      <c r="AD28" s="45"/>
    </row>
    <row r="29" spans="1:30" ht="18" customHeight="1" x14ac:dyDescent="0.25">
      <c r="A29" s="72" t="s">
        <v>46</v>
      </c>
      <c r="B29" s="64">
        <v>2249</v>
      </c>
      <c r="C29" s="64">
        <v>1928</v>
      </c>
      <c r="D29" s="62">
        <f t="shared" si="0"/>
        <v>85.726989773232546</v>
      </c>
      <c r="E29" s="64">
        <v>1760</v>
      </c>
      <c r="F29" s="64">
        <v>1572</v>
      </c>
      <c r="G29" s="62">
        <f t="shared" si="1"/>
        <v>89.318181818181813</v>
      </c>
      <c r="H29" s="44">
        <v>902</v>
      </c>
      <c r="I29" s="44">
        <v>726</v>
      </c>
      <c r="J29" s="62">
        <f t="shared" si="2"/>
        <v>80.487804878048792</v>
      </c>
      <c r="K29" s="64">
        <v>326</v>
      </c>
      <c r="L29" s="64">
        <v>327</v>
      </c>
      <c r="M29" s="62">
        <f t="shared" si="3"/>
        <v>100.30674846625767</v>
      </c>
      <c r="N29" s="44">
        <v>85</v>
      </c>
      <c r="O29" s="44">
        <v>49</v>
      </c>
      <c r="P29" s="62">
        <f t="shared" si="4"/>
        <v>57.647058823529406</v>
      </c>
      <c r="Q29" s="44">
        <v>1466</v>
      </c>
      <c r="R29" s="44">
        <v>1080</v>
      </c>
      <c r="S29" s="62">
        <f t="shared" si="5"/>
        <v>73.669849931787184</v>
      </c>
      <c r="T29" s="44">
        <v>581</v>
      </c>
      <c r="U29" s="64">
        <v>640</v>
      </c>
      <c r="V29" s="64">
        <v>575</v>
      </c>
      <c r="W29" s="62">
        <f t="shared" si="6"/>
        <v>89.84375</v>
      </c>
      <c r="X29" s="44">
        <v>599</v>
      </c>
      <c r="Y29" s="44">
        <v>541</v>
      </c>
      <c r="Z29" s="62">
        <f t="shared" si="7"/>
        <v>90.317195325542571</v>
      </c>
      <c r="AA29" s="45"/>
      <c r="AB29" s="45"/>
      <c r="AC29" s="45"/>
      <c r="AD29" s="45"/>
    </row>
    <row r="30" spans="1:30" ht="18" customHeight="1" x14ac:dyDescent="0.25">
      <c r="A30" s="72" t="s">
        <v>47</v>
      </c>
      <c r="B30" s="64">
        <v>3266</v>
      </c>
      <c r="C30" s="64">
        <v>2941</v>
      </c>
      <c r="D30" s="62">
        <f t="shared" si="0"/>
        <v>90.048989589712193</v>
      </c>
      <c r="E30" s="64">
        <v>2538</v>
      </c>
      <c r="F30" s="64">
        <v>2390</v>
      </c>
      <c r="G30" s="62">
        <f t="shared" si="1"/>
        <v>94.168636721828207</v>
      </c>
      <c r="H30" s="44">
        <v>807</v>
      </c>
      <c r="I30" s="44">
        <v>547</v>
      </c>
      <c r="J30" s="62">
        <f t="shared" si="2"/>
        <v>67.781908302354395</v>
      </c>
      <c r="K30" s="64">
        <v>186</v>
      </c>
      <c r="L30" s="64">
        <v>132</v>
      </c>
      <c r="M30" s="62">
        <f t="shared" si="3"/>
        <v>70.967741935483872</v>
      </c>
      <c r="N30" s="44">
        <v>77</v>
      </c>
      <c r="O30" s="44">
        <v>97</v>
      </c>
      <c r="P30" s="62">
        <f t="shared" si="4"/>
        <v>125.97402597402598</v>
      </c>
      <c r="Q30" s="44">
        <v>812</v>
      </c>
      <c r="R30" s="44">
        <v>1533</v>
      </c>
      <c r="S30" s="62">
        <f t="shared" si="5"/>
        <v>188.79310344827587</v>
      </c>
      <c r="T30" s="44">
        <v>588</v>
      </c>
      <c r="U30" s="64">
        <v>1018</v>
      </c>
      <c r="V30" s="64">
        <v>507</v>
      </c>
      <c r="W30" s="62">
        <f t="shared" si="6"/>
        <v>49.803536345776031</v>
      </c>
      <c r="X30" s="44">
        <v>937</v>
      </c>
      <c r="Y30" s="44">
        <v>462</v>
      </c>
      <c r="Z30" s="62">
        <f t="shared" si="7"/>
        <v>49.306296691568832</v>
      </c>
      <c r="AA30" s="45"/>
      <c r="AB30" s="45"/>
      <c r="AC30" s="45"/>
      <c r="AD30" s="45"/>
    </row>
    <row r="31" spans="1:30" ht="18" customHeight="1" x14ac:dyDescent="0.25">
      <c r="A31" s="72" t="s">
        <v>48</v>
      </c>
      <c r="B31" s="64">
        <v>2803</v>
      </c>
      <c r="C31" s="64">
        <v>2364</v>
      </c>
      <c r="D31" s="62">
        <f t="shared" si="0"/>
        <v>84.338209061719581</v>
      </c>
      <c r="E31" s="64">
        <v>1645</v>
      </c>
      <c r="F31" s="64">
        <v>1610</v>
      </c>
      <c r="G31" s="62">
        <f t="shared" si="1"/>
        <v>97.872340425531917</v>
      </c>
      <c r="H31" s="44">
        <v>848</v>
      </c>
      <c r="I31" s="44">
        <v>320</v>
      </c>
      <c r="J31" s="62">
        <f t="shared" si="2"/>
        <v>37.735849056603776</v>
      </c>
      <c r="K31" s="64">
        <v>8</v>
      </c>
      <c r="L31" s="64">
        <v>7</v>
      </c>
      <c r="M31" s="62">
        <f t="shared" si="3"/>
        <v>87.5</v>
      </c>
      <c r="N31" s="44">
        <v>12</v>
      </c>
      <c r="O31" s="44">
        <v>0</v>
      </c>
      <c r="P31" s="62">
        <f t="shared" si="4"/>
        <v>0</v>
      </c>
      <c r="Q31" s="44">
        <v>1072</v>
      </c>
      <c r="R31" s="44">
        <v>1103</v>
      </c>
      <c r="S31" s="62">
        <f t="shared" si="5"/>
        <v>102.89179104477613</v>
      </c>
      <c r="T31" s="44">
        <v>355</v>
      </c>
      <c r="U31" s="64">
        <v>791</v>
      </c>
      <c r="V31" s="64">
        <v>320</v>
      </c>
      <c r="W31" s="62">
        <f t="shared" si="6"/>
        <v>40.455120101137801</v>
      </c>
      <c r="X31" s="44">
        <v>727</v>
      </c>
      <c r="Y31" s="44">
        <v>300</v>
      </c>
      <c r="Z31" s="62">
        <f t="shared" si="7"/>
        <v>41.265474552957357</v>
      </c>
      <c r="AA31" s="45"/>
      <c r="AB31" s="45"/>
      <c r="AC31" s="45"/>
      <c r="AD31" s="45"/>
    </row>
    <row r="32" spans="1:30" ht="18" customHeight="1" x14ac:dyDescent="0.25">
      <c r="A32" s="72" t="s">
        <v>49</v>
      </c>
      <c r="B32" s="64">
        <v>1964</v>
      </c>
      <c r="C32" s="64">
        <v>1537</v>
      </c>
      <c r="D32" s="62">
        <f t="shared" si="0"/>
        <v>78.258655804480654</v>
      </c>
      <c r="E32" s="64">
        <v>1223</v>
      </c>
      <c r="F32" s="64">
        <v>1085</v>
      </c>
      <c r="G32" s="62">
        <f t="shared" si="1"/>
        <v>88.716271463614063</v>
      </c>
      <c r="H32" s="44">
        <v>687</v>
      </c>
      <c r="I32" s="44">
        <v>327</v>
      </c>
      <c r="J32" s="62">
        <f t="shared" si="2"/>
        <v>47.598253275109172</v>
      </c>
      <c r="K32" s="64">
        <v>121</v>
      </c>
      <c r="L32" s="64">
        <v>98</v>
      </c>
      <c r="M32" s="62">
        <f t="shared" si="3"/>
        <v>80.991735537190081</v>
      </c>
      <c r="N32" s="44">
        <v>6</v>
      </c>
      <c r="O32" s="44">
        <v>11</v>
      </c>
      <c r="P32" s="62">
        <f t="shared" si="4"/>
        <v>183.33333333333331</v>
      </c>
      <c r="Q32" s="44">
        <v>1123</v>
      </c>
      <c r="R32" s="44">
        <v>956</v>
      </c>
      <c r="S32" s="62">
        <f t="shared" si="5"/>
        <v>85.129118432769374</v>
      </c>
      <c r="T32" s="44">
        <v>344</v>
      </c>
      <c r="U32" s="64">
        <v>501</v>
      </c>
      <c r="V32" s="64">
        <v>331</v>
      </c>
      <c r="W32" s="62">
        <f t="shared" si="6"/>
        <v>66.067864271457083</v>
      </c>
      <c r="X32" s="44">
        <v>468</v>
      </c>
      <c r="Y32" s="44">
        <v>299</v>
      </c>
      <c r="Z32" s="62">
        <f t="shared" si="7"/>
        <v>63.888888888888886</v>
      </c>
      <c r="AA32" s="45"/>
      <c r="AB32" s="45"/>
      <c r="AC32" s="45"/>
      <c r="AD32" s="45"/>
    </row>
    <row r="33" spans="1:30" ht="18" customHeight="1" x14ac:dyDescent="0.25">
      <c r="A33" s="72" t="s">
        <v>50</v>
      </c>
      <c r="B33" s="64">
        <v>1423</v>
      </c>
      <c r="C33" s="64">
        <v>1176</v>
      </c>
      <c r="D33" s="62">
        <f t="shared" si="0"/>
        <v>82.642304989458893</v>
      </c>
      <c r="E33" s="64">
        <v>944</v>
      </c>
      <c r="F33" s="64">
        <v>1073</v>
      </c>
      <c r="G33" s="62">
        <f t="shared" si="1"/>
        <v>113.66525423728812</v>
      </c>
      <c r="H33" s="44">
        <v>686</v>
      </c>
      <c r="I33" s="44">
        <v>413</v>
      </c>
      <c r="J33" s="62">
        <f t="shared" si="2"/>
        <v>60.204081632653065</v>
      </c>
      <c r="K33" s="64">
        <v>85</v>
      </c>
      <c r="L33" s="64">
        <v>16</v>
      </c>
      <c r="M33" s="62">
        <f t="shared" si="3"/>
        <v>18.823529411764707</v>
      </c>
      <c r="N33" s="44">
        <v>153</v>
      </c>
      <c r="O33" s="44">
        <v>91</v>
      </c>
      <c r="P33" s="62">
        <f t="shared" si="4"/>
        <v>59.477124183006538</v>
      </c>
      <c r="Q33" s="44">
        <v>918</v>
      </c>
      <c r="R33" s="44">
        <v>1031</v>
      </c>
      <c r="S33" s="62">
        <f t="shared" si="5"/>
        <v>112.30936819172112</v>
      </c>
      <c r="T33" s="44">
        <v>372</v>
      </c>
      <c r="U33" s="64">
        <v>420</v>
      </c>
      <c r="V33" s="64">
        <v>362</v>
      </c>
      <c r="W33" s="62">
        <f t="shared" si="6"/>
        <v>86.19047619047619</v>
      </c>
      <c r="X33" s="44">
        <v>405</v>
      </c>
      <c r="Y33" s="44">
        <v>352</v>
      </c>
      <c r="Z33" s="62">
        <f t="shared" si="7"/>
        <v>86.913580246913583</v>
      </c>
      <c r="AA33" s="45"/>
      <c r="AB33" s="45"/>
      <c r="AC33" s="45"/>
      <c r="AD33" s="45"/>
    </row>
    <row r="34" spans="1:30" ht="18" customHeight="1" x14ac:dyDescent="0.25">
      <c r="A34" s="71" t="s">
        <v>51</v>
      </c>
      <c r="B34" s="206">
        <v>638</v>
      </c>
      <c r="C34" s="207">
        <v>562</v>
      </c>
      <c r="D34" s="62">
        <f t="shared" si="0"/>
        <v>88.087774294670851</v>
      </c>
      <c r="E34" s="82">
        <v>113</v>
      </c>
      <c r="F34" s="82">
        <v>68</v>
      </c>
      <c r="G34" s="62">
        <f t="shared" si="1"/>
        <v>60.176991150442483</v>
      </c>
      <c r="H34" s="207">
        <v>129</v>
      </c>
      <c r="I34" s="207">
        <v>23</v>
      </c>
      <c r="J34" s="62">
        <f t="shared" si="2"/>
        <v>17.829457364341085</v>
      </c>
      <c r="K34" s="207">
        <v>0</v>
      </c>
      <c r="L34" s="207">
        <v>1</v>
      </c>
      <c r="M34" s="62" t="s">
        <v>69</v>
      </c>
      <c r="N34" s="207">
        <v>1</v>
      </c>
      <c r="O34" s="207">
        <v>1</v>
      </c>
      <c r="P34" s="62">
        <f t="shared" si="4"/>
        <v>100</v>
      </c>
      <c r="Q34" s="207">
        <v>109</v>
      </c>
      <c r="R34" s="207">
        <v>55</v>
      </c>
      <c r="S34" s="62">
        <f t="shared" si="5"/>
        <v>50.458715596330272</v>
      </c>
      <c r="T34" s="207">
        <v>24</v>
      </c>
      <c r="U34" s="207">
        <v>35</v>
      </c>
      <c r="V34" s="212">
        <v>12</v>
      </c>
      <c r="W34" s="62">
        <f t="shared" si="6"/>
        <v>34.285714285714285</v>
      </c>
      <c r="X34" s="207">
        <v>33</v>
      </c>
      <c r="Y34" s="207">
        <v>12</v>
      </c>
      <c r="Z34" s="62">
        <f t="shared" si="7"/>
        <v>36.363636363636367</v>
      </c>
    </row>
    <row r="35" spans="1:30" ht="15.75" customHeight="1" x14ac:dyDescent="0.25">
      <c r="B35" s="242" t="s">
        <v>89</v>
      </c>
      <c r="C35" s="242"/>
      <c r="D35" s="242"/>
      <c r="E35" s="242"/>
      <c r="F35" s="242"/>
      <c r="G35" s="242"/>
      <c r="H35" s="242"/>
      <c r="I35" s="242"/>
      <c r="J35" s="242"/>
      <c r="K35" s="242"/>
      <c r="L35" s="242"/>
      <c r="M35" s="242"/>
      <c r="N35" s="242"/>
      <c r="O35" s="242"/>
      <c r="P35" s="242"/>
      <c r="Q35" s="242"/>
      <c r="R35" s="242"/>
      <c r="S35" s="242"/>
      <c r="T35" s="242"/>
      <c r="U35" s="242"/>
      <c r="V35" s="242"/>
      <c r="W35" s="242"/>
      <c r="X35" s="242"/>
      <c r="Y35" s="242"/>
      <c r="Z35" s="242"/>
    </row>
    <row r="36" spans="1:30" x14ac:dyDescent="0.25">
      <c r="B36" s="243"/>
      <c r="C36" s="243"/>
      <c r="D36" s="243"/>
      <c r="E36" s="243"/>
      <c r="F36" s="243"/>
      <c r="G36" s="243"/>
      <c r="H36" s="243"/>
      <c r="I36" s="243"/>
      <c r="J36" s="243"/>
      <c r="K36" s="243"/>
      <c r="L36" s="243"/>
      <c r="M36" s="243"/>
      <c r="N36" s="243"/>
      <c r="O36" s="243"/>
      <c r="P36" s="243"/>
      <c r="Q36" s="243"/>
      <c r="R36" s="243"/>
      <c r="S36" s="243"/>
      <c r="T36" s="243"/>
      <c r="U36" s="243"/>
      <c r="V36" s="243"/>
      <c r="W36" s="243"/>
      <c r="X36" s="243"/>
      <c r="Y36" s="243"/>
      <c r="Z36" s="243"/>
    </row>
    <row r="37" spans="1:30" x14ac:dyDescent="0.25">
      <c r="B37" s="243"/>
      <c r="C37" s="243"/>
      <c r="D37" s="243"/>
      <c r="E37" s="243"/>
      <c r="F37" s="243"/>
      <c r="G37" s="243"/>
      <c r="H37" s="243"/>
      <c r="I37" s="243"/>
      <c r="J37" s="243"/>
      <c r="K37" s="243"/>
      <c r="L37" s="243"/>
      <c r="M37" s="243"/>
      <c r="N37" s="243"/>
      <c r="O37" s="243"/>
      <c r="P37" s="243"/>
      <c r="Q37" s="243"/>
      <c r="R37" s="243"/>
      <c r="S37" s="243"/>
      <c r="T37" s="243"/>
      <c r="U37" s="243"/>
      <c r="V37" s="243"/>
      <c r="W37" s="243"/>
      <c r="X37" s="243"/>
      <c r="Y37" s="243"/>
      <c r="Z37" s="243"/>
    </row>
    <row r="38" spans="1:30" x14ac:dyDescent="0.25">
      <c r="N38" s="214"/>
      <c r="O38" s="214"/>
      <c r="P38" s="214"/>
      <c r="Q38" s="214"/>
      <c r="R38" s="214"/>
      <c r="S38" s="214"/>
      <c r="T38" s="214"/>
      <c r="U38" s="214"/>
      <c r="V38" s="214"/>
      <c r="W38" s="214"/>
      <c r="X38" s="214"/>
      <c r="Y38" s="214"/>
      <c r="Z38" s="214"/>
    </row>
  </sheetData>
  <mergeCells count="13">
    <mergeCell ref="B35:Z37"/>
    <mergeCell ref="X3:Z3"/>
    <mergeCell ref="B4:D5"/>
    <mergeCell ref="T4:T5"/>
    <mergeCell ref="A1:Z1"/>
    <mergeCell ref="A2:Z2"/>
    <mergeCell ref="X4:Z5"/>
    <mergeCell ref="E4:G5"/>
    <mergeCell ref="H4:J5"/>
    <mergeCell ref="K4:M5"/>
    <mergeCell ref="N4:P5"/>
    <mergeCell ref="Q4:S5"/>
    <mergeCell ref="U4:W5"/>
  </mergeCells>
  <printOptions horizontalCentered="1"/>
  <pageMargins left="0.19685039370078741" right="0.19685039370078741" top="0.15748031496062992" bottom="0" header="0.15748031496062992" footer="0.15748031496062992"/>
  <pageSetup paperSize="9" scale="6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D90"/>
  <sheetViews>
    <sheetView view="pageBreakPreview" zoomScale="87" zoomScaleNormal="75" zoomScaleSheetLayoutView="87" workbookViewId="0">
      <selection activeCell="A3" sqref="A3:Z3"/>
    </sheetView>
  </sheetViews>
  <sheetFormatPr defaultRowHeight="14.25" x14ac:dyDescent="0.2"/>
  <cols>
    <col min="1" max="1" width="35" style="164" customWidth="1"/>
    <col min="2" max="19" width="7.7109375" style="164" customWidth="1"/>
    <col min="20" max="20" width="12.5703125" style="164" customWidth="1"/>
    <col min="21" max="26" width="7.7109375" style="164" customWidth="1"/>
    <col min="27" max="16384" width="9.140625" style="164"/>
  </cols>
  <sheetData>
    <row r="1" spans="1:30" s="146" customFormat="1" ht="20.100000000000001" customHeight="1" x14ac:dyDescent="0.25">
      <c r="A1" s="254" t="s">
        <v>103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254"/>
      <c r="S1" s="254"/>
      <c r="T1" s="254"/>
      <c r="U1" s="254"/>
      <c r="V1" s="254"/>
      <c r="W1" s="254"/>
      <c r="X1" s="254"/>
      <c r="Y1" s="254"/>
      <c r="Z1" s="254"/>
    </row>
    <row r="2" spans="1:30" s="146" customFormat="1" ht="20.100000000000001" customHeight="1" x14ac:dyDescent="0.25">
      <c r="A2" s="254" t="s">
        <v>117</v>
      </c>
      <c r="B2" s="254"/>
      <c r="C2" s="254"/>
      <c r="D2" s="254"/>
      <c r="E2" s="254"/>
      <c r="F2" s="254"/>
      <c r="G2" s="254"/>
      <c r="H2" s="254"/>
      <c r="I2" s="254"/>
      <c r="J2" s="254"/>
      <c r="K2" s="254"/>
      <c r="L2" s="254"/>
      <c r="M2" s="254"/>
      <c r="N2" s="254"/>
      <c r="O2" s="254"/>
      <c r="P2" s="254"/>
      <c r="Q2" s="254"/>
      <c r="R2" s="254"/>
      <c r="S2" s="254"/>
      <c r="T2" s="254"/>
      <c r="U2" s="254"/>
      <c r="V2" s="254"/>
      <c r="W2" s="254"/>
      <c r="X2" s="254"/>
      <c r="Y2" s="254"/>
      <c r="Z2" s="254"/>
    </row>
    <row r="3" spans="1:30" s="146" customFormat="1" ht="20.100000000000001" customHeight="1" x14ac:dyDescent="0.25">
      <c r="A3" s="265" t="s">
        <v>102</v>
      </c>
      <c r="B3" s="265"/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265"/>
      <c r="O3" s="265"/>
      <c r="P3" s="265"/>
      <c r="Q3" s="265"/>
      <c r="R3" s="265"/>
      <c r="S3" s="265"/>
      <c r="T3" s="265"/>
      <c r="U3" s="265"/>
      <c r="V3" s="265"/>
      <c r="W3" s="265"/>
      <c r="X3" s="265"/>
      <c r="Y3" s="265"/>
      <c r="Z3" s="265"/>
    </row>
    <row r="4" spans="1:30" s="150" customFormat="1" ht="14.25" customHeight="1" x14ac:dyDescent="0.25">
      <c r="A4" s="147"/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79"/>
      <c r="N4" s="179"/>
      <c r="O4" s="147"/>
      <c r="P4" s="147"/>
      <c r="Q4" s="149"/>
      <c r="R4" s="149"/>
      <c r="S4" s="149"/>
      <c r="T4" s="149"/>
      <c r="V4" s="263"/>
      <c r="W4" s="263"/>
      <c r="X4" s="263" t="s">
        <v>5</v>
      </c>
      <c r="Y4" s="263"/>
      <c r="Z4" s="263"/>
    </row>
    <row r="5" spans="1:30" s="151" customFormat="1" ht="67.5" customHeight="1" x14ac:dyDescent="0.25">
      <c r="A5" s="264"/>
      <c r="B5" s="255" t="s">
        <v>86</v>
      </c>
      <c r="C5" s="255"/>
      <c r="D5" s="255"/>
      <c r="E5" s="255" t="s">
        <v>6</v>
      </c>
      <c r="F5" s="255"/>
      <c r="G5" s="255"/>
      <c r="H5" s="255" t="s">
        <v>76</v>
      </c>
      <c r="I5" s="255"/>
      <c r="J5" s="255"/>
      <c r="K5" s="255" t="s">
        <v>9</v>
      </c>
      <c r="L5" s="255"/>
      <c r="M5" s="255"/>
      <c r="N5" s="255" t="s">
        <v>10</v>
      </c>
      <c r="O5" s="255"/>
      <c r="P5" s="255"/>
      <c r="Q5" s="258" t="s">
        <v>8</v>
      </c>
      <c r="R5" s="259"/>
      <c r="S5" s="260"/>
      <c r="T5" s="233" t="s">
        <v>87</v>
      </c>
      <c r="U5" s="255" t="s">
        <v>11</v>
      </c>
      <c r="V5" s="255"/>
      <c r="W5" s="255"/>
      <c r="X5" s="255" t="s">
        <v>13</v>
      </c>
      <c r="Y5" s="255"/>
      <c r="Z5" s="255"/>
    </row>
    <row r="6" spans="1:30" s="154" customFormat="1" ht="19.5" customHeight="1" x14ac:dyDescent="0.25">
      <c r="A6" s="264"/>
      <c r="B6" s="256" t="s">
        <v>17</v>
      </c>
      <c r="C6" s="256" t="s">
        <v>24</v>
      </c>
      <c r="D6" s="257" t="s">
        <v>2</v>
      </c>
      <c r="E6" s="256" t="s">
        <v>17</v>
      </c>
      <c r="F6" s="256" t="s">
        <v>24</v>
      </c>
      <c r="G6" s="257" t="s">
        <v>2</v>
      </c>
      <c r="H6" s="256" t="s">
        <v>17</v>
      </c>
      <c r="I6" s="256" t="s">
        <v>24</v>
      </c>
      <c r="J6" s="257" t="s">
        <v>2</v>
      </c>
      <c r="K6" s="256" t="s">
        <v>17</v>
      </c>
      <c r="L6" s="256" t="s">
        <v>24</v>
      </c>
      <c r="M6" s="257" t="s">
        <v>2</v>
      </c>
      <c r="N6" s="256" t="s">
        <v>17</v>
      </c>
      <c r="O6" s="256" t="s">
        <v>24</v>
      </c>
      <c r="P6" s="257" t="s">
        <v>2</v>
      </c>
      <c r="Q6" s="256" t="s">
        <v>17</v>
      </c>
      <c r="R6" s="256" t="s">
        <v>24</v>
      </c>
      <c r="S6" s="257" t="s">
        <v>2</v>
      </c>
      <c r="T6" s="266">
        <v>2021</v>
      </c>
      <c r="U6" s="256" t="s">
        <v>17</v>
      </c>
      <c r="V6" s="256" t="s">
        <v>24</v>
      </c>
      <c r="W6" s="257" t="s">
        <v>2</v>
      </c>
      <c r="X6" s="256" t="s">
        <v>17</v>
      </c>
      <c r="Y6" s="256" t="s">
        <v>24</v>
      </c>
      <c r="Z6" s="257" t="s">
        <v>2</v>
      </c>
    </row>
    <row r="7" spans="1:30" s="154" customFormat="1" ht="15.75" customHeight="1" x14ac:dyDescent="0.25">
      <c r="A7" s="264"/>
      <c r="B7" s="256"/>
      <c r="C7" s="256"/>
      <c r="D7" s="257"/>
      <c r="E7" s="256"/>
      <c r="F7" s="256"/>
      <c r="G7" s="257"/>
      <c r="H7" s="256"/>
      <c r="I7" s="256"/>
      <c r="J7" s="257"/>
      <c r="K7" s="256"/>
      <c r="L7" s="256"/>
      <c r="M7" s="257"/>
      <c r="N7" s="256"/>
      <c r="O7" s="256"/>
      <c r="P7" s="257"/>
      <c r="Q7" s="256"/>
      <c r="R7" s="256"/>
      <c r="S7" s="257"/>
      <c r="T7" s="266"/>
      <c r="U7" s="256"/>
      <c r="V7" s="256"/>
      <c r="W7" s="257"/>
      <c r="X7" s="256"/>
      <c r="Y7" s="256"/>
      <c r="Z7" s="257"/>
    </row>
    <row r="8" spans="1:30" s="182" customFormat="1" ht="11.25" customHeight="1" x14ac:dyDescent="0.2">
      <c r="A8" s="180" t="s">
        <v>3</v>
      </c>
      <c r="B8" s="181">
        <v>1</v>
      </c>
      <c r="C8" s="181">
        <v>2</v>
      </c>
      <c r="D8" s="181">
        <v>3</v>
      </c>
      <c r="E8" s="181">
        <v>4</v>
      </c>
      <c r="F8" s="181">
        <v>5</v>
      </c>
      <c r="G8" s="181">
        <v>6</v>
      </c>
      <c r="H8" s="181">
        <v>7</v>
      </c>
      <c r="I8" s="181">
        <v>8</v>
      </c>
      <c r="J8" s="181">
        <v>9</v>
      </c>
      <c r="K8" s="181">
        <v>10</v>
      </c>
      <c r="L8" s="181">
        <v>11</v>
      </c>
      <c r="M8" s="181">
        <v>12</v>
      </c>
      <c r="N8" s="181">
        <v>13</v>
      </c>
      <c r="O8" s="181">
        <v>14</v>
      </c>
      <c r="P8" s="181">
        <v>15</v>
      </c>
      <c r="Q8" s="181">
        <v>16</v>
      </c>
      <c r="R8" s="181">
        <v>17</v>
      </c>
      <c r="S8" s="181">
        <v>18</v>
      </c>
      <c r="T8" s="181">
        <v>19</v>
      </c>
      <c r="U8" s="181">
        <v>20</v>
      </c>
      <c r="V8" s="181">
        <v>21</v>
      </c>
      <c r="W8" s="181">
        <v>22</v>
      </c>
      <c r="X8" s="181">
        <v>23</v>
      </c>
      <c r="Y8" s="181">
        <v>24</v>
      </c>
      <c r="Z8" s="181">
        <v>25</v>
      </c>
    </row>
    <row r="9" spans="1:30" s="160" customFormat="1" ht="18" customHeight="1" x14ac:dyDescent="0.25">
      <c r="A9" s="70" t="s">
        <v>25</v>
      </c>
      <c r="B9" s="158">
        <f>SUM(B10:B35)</f>
        <v>18707</v>
      </c>
      <c r="C9" s="158">
        <f>SUM(C10:C35)</f>
        <v>17594</v>
      </c>
      <c r="D9" s="159">
        <f>C9/B9*100</f>
        <v>94.050355481905171</v>
      </c>
      <c r="E9" s="158">
        <f>SUM(E10:E35)</f>
        <v>15416</v>
      </c>
      <c r="F9" s="158">
        <f>SUM(F10:F35)</f>
        <v>14649</v>
      </c>
      <c r="G9" s="159">
        <f>F9/E9*100</f>
        <v>95.024649714582253</v>
      </c>
      <c r="H9" s="158">
        <f>SUM(H10:H35)</f>
        <v>3703</v>
      </c>
      <c r="I9" s="158">
        <f>SUM(I10:I35)</f>
        <v>3270</v>
      </c>
      <c r="J9" s="159">
        <f>I9/H9*100</f>
        <v>88.306778287874693</v>
      </c>
      <c r="K9" s="158">
        <f>SUM(K10:K35)</f>
        <v>945</v>
      </c>
      <c r="L9" s="158">
        <f>SUM(L10:L35)</f>
        <v>726</v>
      </c>
      <c r="M9" s="159">
        <f>L9/K9*100</f>
        <v>76.825396825396837</v>
      </c>
      <c r="N9" s="158">
        <f>SUM(N10:N35)</f>
        <v>1139</v>
      </c>
      <c r="O9" s="158">
        <f>SUM(O10:O35)</f>
        <v>540</v>
      </c>
      <c r="P9" s="159">
        <f>O9/N9*100</f>
        <v>47.410008779631255</v>
      </c>
      <c r="Q9" s="158">
        <f>SUM(Q10:Q35)</f>
        <v>11691</v>
      </c>
      <c r="R9" s="158">
        <f>SUM(R10:R35)</f>
        <v>11730</v>
      </c>
      <c r="S9" s="159">
        <f>R9/Q9*100</f>
        <v>100.33358994098025</v>
      </c>
      <c r="T9" s="158">
        <f>SUM(T10:T35)</f>
        <v>4632</v>
      </c>
      <c r="U9" s="158">
        <f>SUM(U10:U35)</f>
        <v>5783</v>
      </c>
      <c r="V9" s="158">
        <f>SUM(V10:V35)</f>
        <v>4486</v>
      </c>
      <c r="W9" s="159">
        <f>V9/U9*100</f>
        <v>77.572194362787485</v>
      </c>
      <c r="X9" s="158">
        <f>SUM(X10:X35)</f>
        <v>5298</v>
      </c>
      <c r="Y9" s="158">
        <f>SUM(Y10:Y35)</f>
        <v>4123</v>
      </c>
      <c r="Z9" s="159">
        <f>Y9/X9*100</f>
        <v>77.821819554548881</v>
      </c>
      <c r="AA9" s="183"/>
      <c r="AD9" s="162"/>
    </row>
    <row r="10" spans="1:30" s="162" customFormat="1" ht="18" customHeight="1" x14ac:dyDescent="0.25">
      <c r="A10" s="184" t="s">
        <v>26</v>
      </c>
      <c r="B10" s="192">
        <v>673</v>
      </c>
      <c r="C10" s="192">
        <v>645</v>
      </c>
      <c r="D10" s="185">
        <f t="shared" ref="D10:D35" si="0">C10/B10*100</f>
        <v>95.839524517087668</v>
      </c>
      <c r="E10" s="192">
        <v>613</v>
      </c>
      <c r="F10" s="192">
        <v>584</v>
      </c>
      <c r="G10" s="185">
        <f t="shared" ref="G10:G35" si="1">F10/E10*100</f>
        <v>95.269168026101141</v>
      </c>
      <c r="H10" s="192">
        <v>170</v>
      </c>
      <c r="I10" s="192">
        <v>146</v>
      </c>
      <c r="J10" s="185">
        <f t="shared" ref="J10:J35" si="2">I10/H10*100</f>
        <v>85.882352941176464</v>
      </c>
      <c r="K10" s="192">
        <v>48</v>
      </c>
      <c r="L10" s="192">
        <v>53</v>
      </c>
      <c r="M10" s="185">
        <f t="shared" ref="M10:M35" si="3">L10/K10*100</f>
        <v>110.41666666666667</v>
      </c>
      <c r="N10" s="192">
        <v>51</v>
      </c>
      <c r="O10" s="192">
        <v>17</v>
      </c>
      <c r="P10" s="185">
        <f t="shared" ref="P10:P35" si="4">O10/N10*100</f>
        <v>33.333333333333329</v>
      </c>
      <c r="Q10" s="192">
        <v>605</v>
      </c>
      <c r="R10" s="193">
        <v>556</v>
      </c>
      <c r="S10" s="185">
        <f t="shared" ref="S10:S35" si="5">R10/Q10*100</f>
        <v>91.900826446280988</v>
      </c>
      <c r="T10" s="192">
        <v>224</v>
      </c>
      <c r="U10" s="192">
        <v>236</v>
      </c>
      <c r="V10" s="193">
        <v>224</v>
      </c>
      <c r="W10" s="185">
        <f t="shared" ref="W10:W35" si="6">V10/U10*100</f>
        <v>94.915254237288138</v>
      </c>
      <c r="X10" s="192">
        <v>214</v>
      </c>
      <c r="Y10" s="193">
        <v>190</v>
      </c>
      <c r="Z10" s="185">
        <f t="shared" ref="Z10:Z35" si="7">Y10/X10*100</f>
        <v>88.785046728971963</v>
      </c>
      <c r="AA10" s="183"/>
      <c r="AB10" s="186"/>
    </row>
    <row r="11" spans="1:30" s="163" customFormat="1" ht="18" customHeight="1" x14ac:dyDescent="0.25">
      <c r="A11" s="184" t="s">
        <v>27</v>
      </c>
      <c r="B11" s="192">
        <v>719</v>
      </c>
      <c r="C11" s="192">
        <v>613</v>
      </c>
      <c r="D11" s="185">
        <f t="shared" si="0"/>
        <v>85.257301808066757</v>
      </c>
      <c r="E11" s="192">
        <v>588</v>
      </c>
      <c r="F11" s="192">
        <v>510</v>
      </c>
      <c r="G11" s="185">
        <f t="shared" si="1"/>
        <v>86.734693877551024</v>
      </c>
      <c r="H11" s="192">
        <v>113</v>
      </c>
      <c r="I11" s="192">
        <v>92</v>
      </c>
      <c r="J11" s="185">
        <f t="shared" si="2"/>
        <v>81.415929203539832</v>
      </c>
      <c r="K11" s="192">
        <v>46</v>
      </c>
      <c r="L11" s="192">
        <v>42</v>
      </c>
      <c r="M11" s="185">
        <f t="shared" si="3"/>
        <v>91.304347826086953</v>
      </c>
      <c r="N11" s="192">
        <v>85</v>
      </c>
      <c r="O11" s="192">
        <v>32</v>
      </c>
      <c r="P11" s="185">
        <f t="shared" si="4"/>
        <v>37.647058823529413</v>
      </c>
      <c r="Q11" s="192">
        <v>551</v>
      </c>
      <c r="R11" s="193">
        <v>467</v>
      </c>
      <c r="S11" s="185">
        <f t="shared" si="5"/>
        <v>84.754990925589837</v>
      </c>
      <c r="T11" s="192">
        <v>153</v>
      </c>
      <c r="U11" s="192">
        <v>213</v>
      </c>
      <c r="V11" s="193">
        <v>143</v>
      </c>
      <c r="W11" s="185">
        <f t="shared" si="6"/>
        <v>67.136150234741791</v>
      </c>
      <c r="X11" s="192">
        <v>154</v>
      </c>
      <c r="Y11" s="193">
        <v>104</v>
      </c>
      <c r="Z11" s="185">
        <f t="shared" si="7"/>
        <v>67.532467532467535</v>
      </c>
      <c r="AA11" s="183"/>
      <c r="AB11" s="186"/>
    </row>
    <row r="12" spans="1:30" s="162" customFormat="1" ht="18" customHeight="1" x14ac:dyDescent="0.25">
      <c r="A12" s="184" t="s">
        <v>28</v>
      </c>
      <c r="B12" s="192">
        <v>907</v>
      </c>
      <c r="C12" s="192">
        <v>795</v>
      </c>
      <c r="D12" s="185">
        <f t="shared" si="0"/>
        <v>87.651598676956993</v>
      </c>
      <c r="E12" s="192">
        <v>576</v>
      </c>
      <c r="F12" s="192">
        <v>528</v>
      </c>
      <c r="G12" s="185">
        <f t="shared" si="1"/>
        <v>91.666666666666657</v>
      </c>
      <c r="H12" s="192">
        <v>124</v>
      </c>
      <c r="I12" s="192">
        <v>119</v>
      </c>
      <c r="J12" s="185">
        <f t="shared" si="2"/>
        <v>95.967741935483872</v>
      </c>
      <c r="K12" s="192">
        <v>15</v>
      </c>
      <c r="L12" s="192">
        <v>10</v>
      </c>
      <c r="M12" s="185">
        <f t="shared" si="3"/>
        <v>66.666666666666657</v>
      </c>
      <c r="N12" s="192">
        <v>13</v>
      </c>
      <c r="O12" s="192">
        <v>0</v>
      </c>
      <c r="P12" s="185">
        <f t="shared" si="4"/>
        <v>0</v>
      </c>
      <c r="Q12" s="192">
        <v>237</v>
      </c>
      <c r="R12" s="193">
        <v>243</v>
      </c>
      <c r="S12" s="185">
        <f t="shared" si="5"/>
        <v>102.53164556962024</v>
      </c>
      <c r="T12" s="192">
        <v>175</v>
      </c>
      <c r="U12" s="192">
        <v>224</v>
      </c>
      <c r="V12" s="193">
        <v>166</v>
      </c>
      <c r="W12" s="185">
        <f t="shared" si="6"/>
        <v>74.107142857142861</v>
      </c>
      <c r="X12" s="192">
        <v>206</v>
      </c>
      <c r="Y12" s="193">
        <v>155</v>
      </c>
      <c r="Z12" s="185">
        <f t="shared" si="7"/>
        <v>75.242718446601941</v>
      </c>
      <c r="AA12" s="183"/>
      <c r="AB12" s="186"/>
    </row>
    <row r="13" spans="1:30" s="162" customFormat="1" ht="18" customHeight="1" x14ac:dyDescent="0.25">
      <c r="A13" s="184" t="s">
        <v>29</v>
      </c>
      <c r="B13" s="192">
        <v>403</v>
      </c>
      <c r="C13" s="192">
        <v>435</v>
      </c>
      <c r="D13" s="185">
        <f t="shared" si="0"/>
        <v>107.94044665012407</v>
      </c>
      <c r="E13" s="192">
        <v>306</v>
      </c>
      <c r="F13" s="192">
        <v>354</v>
      </c>
      <c r="G13" s="185">
        <f t="shared" si="1"/>
        <v>115.68627450980394</v>
      </c>
      <c r="H13" s="192">
        <v>117</v>
      </c>
      <c r="I13" s="192">
        <v>120</v>
      </c>
      <c r="J13" s="185">
        <f t="shared" si="2"/>
        <v>102.56410256410255</v>
      </c>
      <c r="K13" s="192">
        <v>40</v>
      </c>
      <c r="L13" s="192">
        <v>44</v>
      </c>
      <c r="M13" s="185">
        <f t="shared" si="3"/>
        <v>110.00000000000001</v>
      </c>
      <c r="N13" s="192">
        <v>30</v>
      </c>
      <c r="O13" s="192">
        <v>30</v>
      </c>
      <c r="P13" s="185">
        <f t="shared" si="4"/>
        <v>100</v>
      </c>
      <c r="Q13" s="192">
        <v>294</v>
      </c>
      <c r="R13" s="193">
        <v>325</v>
      </c>
      <c r="S13" s="185">
        <f t="shared" si="5"/>
        <v>110.54421768707483</v>
      </c>
      <c r="T13" s="192">
        <v>117</v>
      </c>
      <c r="U13" s="192">
        <v>99</v>
      </c>
      <c r="V13" s="193">
        <v>116</v>
      </c>
      <c r="W13" s="185">
        <f t="shared" si="6"/>
        <v>117.17171717171718</v>
      </c>
      <c r="X13" s="192">
        <v>92</v>
      </c>
      <c r="Y13" s="193">
        <v>104</v>
      </c>
      <c r="Z13" s="185">
        <f t="shared" si="7"/>
        <v>113.04347826086956</v>
      </c>
      <c r="AA13" s="183"/>
      <c r="AB13" s="186"/>
    </row>
    <row r="14" spans="1:30" s="162" customFormat="1" ht="18" customHeight="1" x14ac:dyDescent="0.25">
      <c r="A14" s="184" t="s">
        <v>30</v>
      </c>
      <c r="B14" s="192">
        <v>444</v>
      </c>
      <c r="C14" s="192">
        <v>262</v>
      </c>
      <c r="D14" s="185">
        <f t="shared" si="0"/>
        <v>59.009009009009006</v>
      </c>
      <c r="E14" s="192">
        <v>419</v>
      </c>
      <c r="F14" s="192">
        <v>237</v>
      </c>
      <c r="G14" s="185">
        <f t="shared" si="1"/>
        <v>56.563245823389018</v>
      </c>
      <c r="H14" s="192">
        <v>167</v>
      </c>
      <c r="I14" s="192">
        <v>64</v>
      </c>
      <c r="J14" s="185">
        <f t="shared" si="2"/>
        <v>38.323353293413177</v>
      </c>
      <c r="K14" s="192">
        <v>76</v>
      </c>
      <c r="L14" s="192">
        <v>9</v>
      </c>
      <c r="M14" s="185">
        <f t="shared" si="3"/>
        <v>11.842105263157894</v>
      </c>
      <c r="N14" s="192">
        <v>24</v>
      </c>
      <c r="O14" s="192">
        <v>23</v>
      </c>
      <c r="P14" s="185">
        <f t="shared" si="4"/>
        <v>95.833333333333343</v>
      </c>
      <c r="Q14" s="192">
        <v>393</v>
      </c>
      <c r="R14" s="193">
        <v>193</v>
      </c>
      <c r="S14" s="185">
        <f t="shared" si="5"/>
        <v>49.109414758269722</v>
      </c>
      <c r="T14" s="192">
        <v>66</v>
      </c>
      <c r="U14" s="192">
        <v>102</v>
      </c>
      <c r="V14" s="193">
        <v>65</v>
      </c>
      <c r="W14" s="185">
        <f t="shared" si="6"/>
        <v>63.725490196078425</v>
      </c>
      <c r="X14" s="192">
        <v>100</v>
      </c>
      <c r="Y14" s="193">
        <v>63</v>
      </c>
      <c r="Z14" s="185">
        <f t="shared" si="7"/>
        <v>63</v>
      </c>
      <c r="AA14" s="183"/>
      <c r="AB14" s="186"/>
    </row>
    <row r="15" spans="1:30" s="162" customFormat="1" ht="18" customHeight="1" x14ac:dyDescent="0.25">
      <c r="A15" s="184" t="s">
        <v>31</v>
      </c>
      <c r="B15" s="194">
        <v>474</v>
      </c>
      <c r="C15" s="194">
        <v>357</v>
      </c>
      <c r="D15" s="185">
        <f t="shared" si="0"/>
        <v>75.316455696202539</v>
      </c>
      <c r="E15" s="194">
        <v>440</v>
      </c>
      <c r="F15" s="194">
        <v>346</v>
      </c>
      <c r="G15" s="185">
        <f t="shared" si="1"/>
        <v>78.63636363636364</v>
      </c>
      <c r="H15" s="194">
        <v>124</v>
      </c>
      <c r="I15" s="194">
        <v>63</v>
      </c>
      <c r="J15" s="185">
        <f t="shared" si="2"/>
        <v>50.806451612903224</v>
      </c>
      <c r="K15" s="194">
        <v>29</v>
      </c>
      <c r="L15" s="194">
        <v>9</v>
      </c>
      <c r="M15" s="185">
        <f t="shared" si="3"/>
        <v>31.03448275862069</v>
      </c>
      <c r="N15" s="194">
        <v>86</v>
      </c>
      <c r="O15" s="194">
        <v>39</v>
      </c>
      <c r="P15" s="185">
        <f t="shared" si="4"/>
        <v>45.348837209302324</v>
      </c>
      <c r="Q15" s="194">
        <v>402</v>
      </c>
      <c r="R15" s="193">
        <v>263</v>
      </c>
      <c r="S15" s="185">
        <f t="shared" si="5"/>
        <v>65.422885572139293</v>
      </c>
      <c r="T15" s="192">
        <v>118</v>
      </c>
      <c r="U15" s="194">
        <v>132</v>
      </c>
      <c r="V15" s="193">
        <v>115</v>
      </c>
      <c r="W15" s="185">
        <f t="shared" si="6"/>
        <v>87.121212121212125</v>
      </c>
      <c r="X15" s="194">
        <v>123</v>
      </c>
      <c r="Y15" s="193">
        <v>113</v>
      </c>
      <c r="Z15" s="185">
        <f t="shared" si="7"/>
        <v>91.869918699186996</v>
      </c>
      <c r="AA15" s="183"/>
      <c r="AB15" s="186"/>
    </row>
    <row r="16" spans="1:30" s="162" customFormat="1" ht="18" customHeight="1" x14ac:dyDescent="0.25">
      <c r="A16" s="184" t="s">
        <v>32</v>
      </c>
      <c r="B16" s="194">
        <v>769</v>
      </c>
      <c r="C16" s="194">
        <v>652</v>
      </c>
      <c r="D16" s="185">
        <f t="shared" si="0"/>
        <v>84.785435630689207</v>
      </c>
      <c r="E16" s="194">
        <v>704</v>
      </c>
      <c r="F16" s="194">
        <v>559</v>
      </c>
      <c r="G16" s="185">
        <f t="shared" si="1"/>
        <v>79.403409090909093</v>
      </c>
      <c r="H16" s="194">
        <v>206</v>
      </c>
      <c r="I16" s="194">
        <v>204</v>
      </c>
      <c r="J16" s="185">
        <f t="shared" si="2"/>
        <v>99.029126213592235</v>
      </c>
      <c r="K16" s="194">
        <v>50</v>
      </c>
      <c r="L16" s="194">
        <v>42</v>
      </c>
      <c r="M16" s="185">
        <f t="shared" si="3"/>
        <v>84</v>
      </c>
      <c r="N16" s="194">
        <v>43</v>
      </c>
      <c r="O16" s="194">
        <v>13</v>
      </c>
      <c r="P16" s="185">
        <f t="shared" si="4"/>
        <v>30.232558139534881</v>
      </c>
      <c r="Q16" s="194">
        <v>616</v>
      </c>
      <c r="R16" s="193">
        <v>474</v>
      </c>
      <c r="S16" s="185">
        <f t="shared" si="5"/>
        <v>76.94805194805194</v>
      </c>
      <c r="T16" s="192">
        <v>135</v>
      </c>
      <c r="U16" s="194">
        <v>254</v>
      </c>
      <c r="V16" s="193">
        <v>124</v>
      </c>
      <c r="W16" s="185">
        <f t="shared" si="6"/>
        <v>48.818897637795274</v>
      </c>
      <c r="X16" s="194">
        <v>237</v>
      </c>
      <c r="Y16" s="193">
        <v>114</v>
      </c>
      <c r="Z16" s="185">
        <f t="shared" si="7"/>
        <v>48.101265822784811</v>
      </c>
      <c r="AA16" s="183"/>
      <c r="AB16" s="186"/>
    </row>
    <row r="17" spans="1:28" s="162" customFormat="1" ht="18" customHeight="1" x14ac:dyDescent="0.25">
      <c r="A17" s="184" t="s">
        <v>33</v>
      </c>
      <c r="B17" s="194">
        <v>963</v>
      </c>
      <c r="C17" s="194">
        <v>1065</v>
      </c>
      <c r="D17" s="185">
        <f t="shared" si="0"/>
        <v>110.59190031152649</v>
      </c>
      <c r="E17" s="194">
        <v>792</v>
      </c>
      <c r="F17" s="194">
        <v>906</v>
      </c>
      <c r="G17" s="185">
        <f t="shared" si="1"/>
        <v>114.39393939393941</v>
      </c>
      <c r="H17" s="194">
        <v>203</v>
      </c>
      <c r="I17" s="194">
        <v>283</v>
      </c>
      <c r="J17" s="185">
        <f t="shared" si="2"/>
        <v>139.40886699507388</v>
      </c>
      <c r="K17" s="194">
        <v>78</v>
      </c>
      <c r="L17" s="194">
        <v>72</v>
      </c>
      <c r="M17" s="185">
        <f t="shared" si="3"/>
        <v>92.307692307692307</v>
      </c>
      <c r="N17" s="194">
        <v>27</v>
      </c>
      <c r="O17" s="194">
        <v>15</v>
      </c>
      <c r="P17" s="185">
        <f t="shared" si="4"/>
        <v>55.555555555555557</v>
      </c>
      <c r="Q17" s="194">
        <v>652</v>
      </c>
      <c r="R17" s="193">
        <v>708</v>
      </c>
      <c r="S17" s="185">
        <f t="shared" si="5"/>
        <v>108.58895705521472</v>
      </c>
      <c r="T17" s="192">
        <v>360</v>
      </c>
      <c r="U17" s="194">
        <v>336</v>
      </c>
      <c r="V17" s="193">
        <v>350</v>
      </c>
      <c r="W17" s="185">
        <f t="shared" si="6"/>
        <v>104.16666666666667</v>
      </c>
      <c r="X17" s="194">
        <v>316</v>
      </c>
      <c r="Y17" s="193">
        <v>332</v>
      </c>
      <c r="Z17" s="185">
        <f t="shared" si="7"/>
        <v>105.0632911392405</v>
      </c>
      <c r="AA17" s="183"/>
      <c r="AB17" s="186"/>
    </row>
    <row r="18" spans="1:28" s="162" customFormat="1" ht="18" customHeight="1" x14ac:dyDescent="0.25">
      <c r="A18" s="184" t="s">
        <v>34</v>
      </c>
      <c r="B18" s="194">
        <v>223</v>
      </c>
      <c r="C18" s="194">
        <v>230</v>
      </c>
      <c r="D18" s="185">
        <f t="shared" si="0"/>
        <v>103.13901345291481</v>
      </c>
      <c r="E18" s="194">
        <v>156</v>
      </c>
      <c r="F18" s="194">
        <v>160</v>
      </c>
      <c r="G18" s="185">
        <f t="shared" si="1"/>
        <v>102.56410256410255</v>
      </c>
      <c r="H18" s="194">
        <v>32</v>
      </c>
      <c r="I18" s="194">
        <v>30</v>
      </c>
      <c r="J18" s="185">
        <f t="shared" si="2"/>
        <v>93.75</v>
      </c>
      <c r="K18" s="194">
        <v>2</v>
      </c>
      <c r="L18" s="194">
        <v>1</v>
      </c>
      <c r="M18" s="185">
        <f t="shared" si="3"/>
        <v>50</v>
      </c>
      <c r="N18" s="194">
        <v>4</v>
      </c>
      <c r="O18" s="194">
        <v>11</v>
      </c>
      <c r="P18" s="185">
        <f t="shared" si="4"/>
        <v>275</v>
      </c>
      <c r="Q18" s="194">
        <v>129</v>
      </c>
      <c r="R18" s="193">
        <v>121</v>
      </c>
      <c r="S18" s="185">
        <f t="shared" si="5"/>
        <v>93.798449612403104</v>
      </c>
      <c r="T18" s="192">
        <v>56</v>
      </c>
      <c r="U18" s="194">
        <v>52</v>
      </c>
      <c r="V18" s="193">
        <v>55</v>
      </c>
      <c r="W18" s="185">
        <f t="shared" si="6"/>
        <v>105.76923076923077</v>
      </c>
      <c r="X18" s="194">
        <v>47</v>
      </c>
      <c r="Y18" s="193">
        <v>46</v>
      </c>
      <c r="Z18" s="185">
        <f t="shared" si="7"/>
        <v>97.872340425531917</v>
      </c>
      <c r="AA18" s="183"/>
      <c r="AB18" s="186"/>
    </row>
    <row r="19" spans="1:28" s="162" customFormat="1" ht="18" customHeight="1" x14ac:dyDescent="0.25">
      <c r="A19" s="184" t="s">
        <v>35</v>
      </c>
      <c r="B19" s="194">
        <v>385</v>
      </c>
      <c r="C19" s="194">
        <v>354</v>
      </c>
      <c r="D19" s="185">
        <f t="shared" si="0"/>
        <v>91.94805194805194</v>
      </c>
      <c r="E19" s="194">
        <v>332</v>
      </c>
      <c r="F19" s="194">
        <v>307</v>
      </c>
      <c r="G19" s="185">
        <f t="shared" si="1"/>
        <v>92.46987951807229</v>
      </c>
      <c r="H19" s="194">
        <v>129</v>
      </c>
      <c r="I19" s="194">
        <v>106</v>
      </c>
      <c r="J19" s="185">
        <f t="shared" si="2"/>
        <v>82.170542635658919</v>
      </c>
      <c r="K19" s="194">
        <v>38</v>
      </c>
      <c r="L19" s="194">
        <v>34</v>
      </c>
      <c r="M19" s="185">
        <f t="shared" si="3"/>
        <v>89.473684210526315</v>
      </c>
      <c r="N19" s="194">
        <v>59</v>
      </c>
      <c r="O19" s="194">
        <v>8</v>
      </c>
      <c r="P19" s="185">
        <f t="shared" si="4"/>
        <v>13.559322033898304</v>
      </c>
      <c r="Q19" s="194">
        <v>331</v>
      </c>
      <c r="R19" s="193">
        <v>307</v>
      </c>
      <c r="S19" s="185">
        <f t="shared" si="5"/>
        <v>92.749244712990944</v>
      </c>
      <c r="T19" s="192">
        <v>109</v>
      </c>
      <c r="U19" s="194">
        <v>109</v>
      </c>
      <c r="V19" s="193">
        <v>106</v>
      </c>
      <c r="W19" s="185">
        <f t="shared" si="6"/>
        <v>97.247706422018354</v>
      </c>
      <c r="X19" s="194">
        <v>103</v>
      </c>
      <c r="Y19" s="193">
        <v>99</v>
      </c>
      <c r="Z19" s="185">
        <f t="shared" si="7"/>
        <v>96.116504854368941</v>
      </c>
      <c r="AA19" s="183"/>
      <c r="AB19" s="186"/>
    </row>
    <row r="20" spans="1:28" s="162" customFormat="1" ht="18" customHeight="1" x14ac:dyDescent="0.25">
      <c r="A20" s="184" t="s">
        <v>36</v>
      </c>
      <c r="B20" s="194">
        <v>267</v>
      </c>
      <c r="C20" s="194">
        <v>222</v>
      </c>
      <c r="D20" s="185">
        <f t="shared" si="0"/>
        <v>83.146067415730343</v>
      </c>
      <c r="E20" s="194">
        <v>261</v>
      </c>
      <c r="F20" s="194">
        <v>211</v>
      </c>
      <c r="G20" s="185">
        <f t="shared" si="1"/>
        <v>80.842911877394641</v>
      </c>
      <c r="H20" s="194">
        <v>31</v>
      </c>
      <c r="I20" s="194">
        <v>28</v>
      </c>
      <c r="J20" s="185">
        <f t="shared" si="2"/>
        <v>90.322580645161281</v>
      </c>
      <c r="K20" s="194">
        <v>2</v>
      </c>
      <c r="L20" s="194">
        <v>1</v>
      </c>
      <c r="M20" s="185">
        <f t="shared" si="3"/>
        <v>50</v>
      </c>
      <c r="N20" s="194">
        <v>29</v>
      </c>
      <c r="O20" s="194">
        <v>22</v>
      </c>
      <c r="P20" s="185">
        <f t="shared" si="4"/>
        <v>75.862068965517238</v>
      </c>
      <c r="Q20" s="194">
        <v>210</v>
      </c>
      <c r="R20" s="193">
        <v>156</v>
      </c>
      <c r="S20" s="185">
        <f t="shared" si="5"/>
        <v>74.285714285714292</v>
      </c>
      <c r="T20" s="192">
        <v>58</v>
      </c>
      <c r="U20" s="194">
        <v>76</v>
      </c>
      <c r="V20" s="193">
        <v>58</v>
      </c>
      <c r="W20" s="185">
        <f t="shared" si="6"/>
        <v>76.31578947368422</v>
      </c>
      <c r="X20" s="194">
        <v>66</v>
      </c>
      <c r="Y20" s="193">
        <v>55</v>
      </c>
      <c r="Z20" s="185">
        <f t="shared" si="7"/>
        <v>83.333333333333343</v>
      </c>
      <c r="AA20" s="183"/>
      <c r="AB20" s="186"/>
    </row>
    <row r="21" spans="1:28" s="162" customFormat="1" ht="18" customHeight="1" x14ac:dyDescent="0.25">
      <c r="A21" s="184" t="s">
        <v>37</v>
      </c>
      <c r="B21" s="194">
        <v>196</v>
      </c>
      <c r="C21" s="194">
        <v>215</v>
      </c>
      <c r="D21" s="185">
        <f t="shared" si="0"/>
        <v>109.69387755102041</v>
      </c>
      <c r="E21" s="194">
        <v>195</v>
      </c>
      <c r="F21" s="194">
        <v>202</v>
      </c>
      <c r="G21" s="185">
        <f t="shared" si="1"/>
        <v>103.58974358974361</v>
      </c>
      <c r="H21" s="194">
        <v>34</v>
      </c>
      <c r="I21" s="194">
        <v>52</v>
      </c>
      <c r="J21" s="185">
        <f t="shared" si="2"/>
        <v>152.94117647058823</v>
      </c>
      <c r="K21" s="194">
        <v>3</v>
      </c>
      <c r="L21" s="194">
        <v>3</v>
      </c>
      <c r="M21" s="185">
        <f t="shared" si="3"/>
        <v>100</v>
      </c>
      <c r="N21" s="194">
        <v>6</v>
      </c>
      <c r="O21" s="194">
        <v>1</v>
      </c>
      <c r="P21" s="185">
        <f t="shared" si="4"/>
        <v>16.666666666666664</v>
      </c>
      <c r="Q21" s="194">
        <v>126</v>
      </c>
      <c r="R21" s="193">
        <v>120</v>
      </c>
      <c r="S21" s="185">
        <f t="shared" si="5"/>
        <v>95.238095238095227</v>
      </c>
      <c r="T21" s="192">
        <v>63</v>
      </c>
      <c r="U21" s="194">
        <v>79</v>
      </c>
      <c r="V21" s="193">
        <v>63</v>
      </c>
      <c r="W21" s="185">
        <f t="shared" si="6"/>
        <v>79.74683544303798</v>
      </c>
      <c r="X21" s="194">
        <v>76</v>
      </c>
      <c r="Y21" s="193">
        <v>61</v>
      </c>
      <c r="Z21" s="185">
        <f t="shared" si="7"/>
        <v>80.26315789473685</v>
      </c>
      <c r="AA21" s="183"/>
      <c r="AB21" s="186"/>
    </row>
    <row r="22" spans="1:28" s="162" customFormat="1" ht="18" customHeight="1" x14ac:dyDescent="0.25">
      <c r="A22" s="184" t="s">
        <v>38</v>
      </c>
      <c r="B22" s="194">
        <v>329</v>
      </c>
      <c r="C22" s="194">
        <v>275</v>
      </c>
      <c r="D22" s="185">
        <f t="shared" si="0"/>
        <v>83.586626139817639</v>
      </c>
      <c r="E22" s="194">
        <v>320</v>
      </c>
      <c r="F22" s="194">
        <v>262</v>
      </c>
      <c r="G22" s="185">
        <f t="shared" si="1"/>
        <v>81.875</v>
      </c>
      <c r="H22" s="194">
        <v>71</v>
      </c>
      <c r="I22" s="194">
        <v>55</v>
      </c>
      <c r="J22" s="185">
        <f t="shared" si="2"/>
        <v>77.464788732394368</v>
      </c>
      <c r="K22" s="194">
        <v>22</v>
      </c>
      <c r="L22" s="194">
        <v>14</v>
      </c>
      <c r="M22" s="185">
        <f t="shared" si="3"/>
        <v>63.636363636363633</v>
      </c>
      <c r="N22" s="194">
        <v>9</v>
      </c>
      <c r="O22" s="194">
        <v>4</v>
      </c>
      <c r="P22" s="185">
        <f t="shared" si="4"/>
        <v>44.444444444444443</v>
      </c>
      <c r="Q22" s="194">
        <v>300</v>
      </c>
      <c r="R22" s="193">
        <v>256</v>
      </c>
      <c r="S22" s="185">
        <f t="shared" si="5"/>
        <v>85.333333333333343</v>
      </c>
      <c r="T22" s="192">
        <v>85</v>
      </c>
      <c r="U22" s="194">
        <v>99</v>
      </c>
      <c r="V22" s="193">
        <v>83</v>
      </c>
      <c r="W22" s="185">
        <f t="shared" si="6"/>
        <v>83.838383838383834</v>
      </c>
      <c r="X22" s="194">
        <v>95</v>
      </c>
      <c r="Y22" s="193">
        <v>80</v>
      </c>
      <c r="Z22" s="185">
        <f t="shared" si="7"/>
        <v>84.210526315789465</v>
      </c>
      <c r="AA22" s="183"/>
      <c r="AB22" s="186"/>
    </row>
    <row r="23" spans="1:28" s="162" customFormat="1" ht="18" customHeight="1" x14ac:dyDescent="0.25">
      <c r="A23" s="184" t="s">
        <v>39</v>
      </c>
      <c r="B23" s="194">
        <v>831</v>
      </c>
      <c r="C23" s="194">
        <v>792</v>
      </c>
      <c r="D23" s="185">
        <f t="shared" si="0"/>
        <v>95.306859205776178</v>
      </c>
      <c r="E23" s="194">
        <v>750</v>
      </c>
      <c r="F23" s="194">
        <v>696</v>
      </c>
      <c r="G23" s="185">
        <f t="shared" si="1"/>
        <v>92.800000000000011</v>
      </c>
      <c r="H23" s="194">
        <v>153</v>
      </c>
      <c r="I23" s="194">
        <v>140</v>
      </c>
      <c r="J23" s="185">
        <f t="shared" si="2"/>
        <v>91.503267973856211</v>
      </c>
      <c r="K23" s="194">
        <v>13</v>
      </c>
      <c r="L23" s="194">
        <v>8</v>
      </c>
      <c r="M23" s="185">
        <f t="shared" si="3"/>
        <v>61.53846153846154</v>
      </c>
      <c r="N23" s="194">
        <v>83</v>
      </c>
      <c r="O23" s="194">
        <v>0</v>
      </c>
      <c r="P23" s="185">
        <f t="shared" si="4"/>
        <v>0</v>
      </c>
      <c r="Q23" s="194">
        <v>653</v>
      </c>
      <c r="R23" s="193">
        <v>622</v>
      </c>
      <c r="S23" s="185">
        <f t="shared" si="5"/>
        <v>95.252679938744251</v>
      </c>
      <c r="T23" s="192">
        <v>272</v>
      </c>
      <c r="U23" s="194">
        <v>304</v>
      </c>
      <c r="V23" s="193">
        <v>270</v>
      </c>
      <c r="W23" s="185">
        <f t="shared" si="6"/>
        <v>88.81578947368422</v>
      </c>
      <c r="X23" s="194">
        <v>277</v>
      </c>
      <c r="Y23" s="193">
        <v>250</v>
      </c>
      <c r="Z23" s="185">
        <f t="shared" si="7"/>
        <v>90.252707581227426</v>
      </c>
      <c r="AA23" s="183"/>
      <c r="AB23" s="186"/>
    </row>
    <row r="24" spans="1:28" s="162" customFormat="1" ht="18" customHeight="1" x14ac:dyDescent="0.25">
      <c r="A24" s="184" t="s">
        <v>40</v>
      </c>
      <c r="B24" s="194">
        <v>848</v>
      </c>
      <c r="C24" s="194">
        <v>860</v>
      </c>
      <c r="D24" s="185">
        <f t="shared" si="0"/>
        <v>101.41509433962264</v>
      </c>
      <c r="E24" s="194">
        <v>551</v>
      </c>
      <c r="F24" s="194">
        <v>602</v>
      </c>
      <c r="G24" s="185">
        <f t="shared" si="1"/>
        <v>109.25589836660616</v>
      </c>
      <c r="H24" s="194">
        <v>226</v>
      </c>
      <c r="I24" s="194">
        <v>210</v>
      </c>
      <c r="J24" s="185">
        <f t="shared" si="2"/>
        <v>92.920353982300881</v>
      </c>
      <c r="K24" s="194">
        <v>57</v>
      </c>
      <c r="L24" s="194">
        <v>50</v>
      </c>
      <c r="M24" s="185">
        <f t="shared" si="3"/>
        <v>87.719298245614027</v>
      </c>
      <c r="N24" s="194">
        <v>75</v>
      </c>
      <c r="O24" s="194">
        <v>0</v>
      </c>
      <c r="P24" s="185">
        <f t="shared" si="4"/>
        <v>0</v>
      </c>
      <c r="Q24" s="194">
        <v>457</v>
      </c>
      <c r="R24" s="193">
        <v>544</v>
      </c>
      <c r="S24" s="185">
        <f t="shared" si="5"/>
        <v>119.03719912472648</v>
      </c>
      <c r="T24" s="192">
        <v>207</v>
      </c>
      <c r="U24" s="194">
        <v>194</v>
      </c>
      <c r="V24" s="193">
        <v>193</v>
      </c>
      <c r="W24" s="185">
        <f t="shared" si="6"/>
        <v>99.484536082474222</v>
      </c>
      <c r="X24" s="194">
        <v>187</v>
      </c>
      <c r="Y24" s="193">
        <v>188</v>
      </c>
      <c r="Z24" s="185">
        <f t="shared" si="7"/>
        <v>100.53475935828877</v>
      </c>
      <c r="AA24" s="183"/>
      <c r="AB24" s="186"/>
    </row>
    <row r="25" spans="1:28" s="162" customFormat="1" ht="18" customHeight="1" x14ac:dyDescent="0.25">
      <c r="A25" s="184" t="s">
        <v>41</v>
      </c>
      <c r="B25" s="194">
        <v>669</v>
      </c>
      <c r="C25" s="194">
        <v>660</v>
      </c>
      <c r="D25" s="185">
        <f t="shared" si="0"/>
        <v>98.654708520179369</v>
      </c>
      <c r="E25" s="194">
        <v>625</v>
      </c>
      <c r="F25" s="194">
        <v>640</v>
      </c>
      <c r="G25" s="185">
        <f t="shared" si="1"/>
        <v>102.4</v>
      </c>
      <c r="H25" s="194">
        <v>195</v>
      </c>
      <c r="I25" s="194">
        <v>169</v>
      </c>
      <c r="J25" s="185">
        <f t="shared" si="2"/>
        <v>86.666666666666671</v>
      </c>
      <c r="K25" s="194">
        <v>53</v>
      </c>
      <c r="L25" s="194">
        <v>71</v>
      </c>
      <c r="M25" s="185">
        <f t="shared" si="3"/>
        <v>133.96226415094338</v>
      </c>
      <c r="N25" s="194">
        <v>92</v>
      </c>
      <c r="O25" s="194">
        <v>5</v>
      </c>
      <c r="P25" s="185">
        <f t="shared" si="4"/>
        <v>5.4347826086956523</v>
      </c>
      <c r="Q25" s="194">
        <v>577</v>
      </c>
      <c r="R25" s="193">
        <v>631</v>
      </c>
      <c r="S25" s="185">
        <f t="shared" si="5"/>
        <v>109.35875216637783</v>
      </c>
      <c r="T25" s="192">
        <v>254</v>
      </c>
      <c r="U25" s="194">
        <v>234</v>
      </c>
      <c r="V25" s="193">
        <v>254</v>
      </c>
      <c r="W25" s="185">
        <f t="shared" si="6"/>
        <v>108.54700854700855</v>
      </c>
      <c r="X25" s="194">
        <v>223</v>
      </c>
      <c r="Y25" s="193">
        <v>248</v>
      </c>
      <c r="Z25" s="185">
        <f t="shared" si="7"/>
        <v>111.21076233183858</v>
      </c>
      <c r="AA25" s="183"/>
      <c r="AB25" s="186"/>
    </row>
    <row r="26" spans="1:28" s="162" customFormat="1" ht="18" customHeight="1" x14ac:dyDescent="0.25">
      <c r="A26" s="184" t="s">
        <v>42</v>
      </c>
      <c r="B26" s="194">
        <v>576</v>
      </c>
      <c r="C26" s="194">
        <v>530</v>
      </c>
      <c r="D26" s="185">
        <f t="shared" si="0"/>
        <v>92.013888888888886</v>
      </c>
      <c r="E26" s="194">
        <v>430</v>
      </c>
      <c r="F26" s="194">
        <v>427</v>
      </c>
      <c r="G26" s="185">
        <f t="shared" si="1"/>
        <v>99.302325581395351</v>
      </c>
      <c r="H26" s="194">
        <v>79</v>
      </c>
      <c r="I26" s="194">
        <v>67</v>
      </c>
      <c r="J26" s="185">
        <f t="shared" si="2"/>
        <v>84.810126582278471</v>
      </c>
      <c r="K26" s="194">
        <v>15</v>
      </c>
      <c r="L26" s="194">
        <v>5</v>
      </c>
      <c r="M26" s="185">
        <f t="shared" si="3"/>
        <v>33.333333333333329</v>
      </c>
      <c r="N26" s="194">
        <v>24</v>
      </c>
      <c r="O26" s="194">
        <v>14</v>
      </c>
      <c r="P26" s="185">
        <f t="shared" si="4"/>
        <v>58.333333333333336</v>
      </c>
      <c r="Q26" s="194">
        <v>359</v>
      </c>
      <c r="R26" s="193">
        <v>321</v>
      </c>
      <c r="S26" s="185">
        <f t="shared" si="5"/>
        <v>89.415041782729816</v>
      </c>
      <c r="T26" s="192">
        <v>150</v>
      </c>
      <c r="U26" s="194">
        <v>156</v>
      </c>
      <c r="V26" s="193">
        <v>150</v>
      </c>
      <c r="W26" s="185">
        <f t="shared" si="6"/>
        <v>96.15384615384616</v>
      </c>
      <c r="X26" s="194">
        <v>132</v>
      </c>
      <c r="Y26" s="193">
        <v>129</v>
      </c>
      <c r="Z26" s="185">
        <f t="shared" si="7"/>
        <v>97.727272727272734</v>
      </c>
      <c r="AA26" s="183"/>
      <c r="AB26" s="186"/>
    </row>
    <row r="27" spans="1:28" s="162" customFormat="1" ht="18" customHeight="1" x14ac:dyDescent="0.25">
      <c r="A27" s="184" t="s">
        <v>43</v>
      </c>
      <c r="B27" s="194">
        <v>692</v>
      </c>
      <c r="C27" s="194">
        <v>653</v>
      </c>
      <c r="D27" s="185">
        <f t="shared" si="0"/>
        <v>94.364161849710982</v>
      </c>
      <c r="E27" s="194">
        <v>592</v>
      </c>
      <c r="F27" s="194">
        <v>590</v>
      </c>
      <c r="G27" s="185">
        <f t="shared" si="1"/>
        <v>99.662162162162161</v>
      </c>
      <c r="H27" s="194">
        <v>188</v>
      </c>
      <c r="I27" s="194">
        <v>205</v>
      </c>
      <c r="J27" s="185">
        <f t="shared" si="2"/>
        <v>109.04255319148936</v>
      </c>
      <c r="K27" s="194">
        <v>19</v>
      </c>
      <c r="L27" s="194">
        <v>23</v>
      </c>
      <c r="M27" s="185">
        <f t="shared" si="3"/>
        <v>121.05263157894737</v>
      </c>
      <c r="N27" s="194">
        <v>35</v>
      </c>
      <c r="O27" s="194">
        <v>12</v>
      </c>
      <c r="P27" s="185">
        <f t="shared" si="4"/>
        <v>34.285714285714285</v>
      </c>
      <c r="Q27" s="194">
        <v>467</v>
      </c>
      <c r="R27" s="193">
        <v>381</v>
      </c>
      <c r="S27" s="185">
        <f t="shared" si="5"/>
        <v>81.584582441113497</v>
      </c>
      <c r="T27" s="192">
        <v>161</v>
      </c>
      <c r="U27" s="194">
        <v>228</v>
      </c>
      <c r="V27" s="193">
        <v>156</v>
      </c>
      <c r="W27" s="185">
        <f t="shared" si="6"/>
        <v>68.421052631578945</v>
      </c>
      <c r="X27" s="194">
        <v>213</v>
      </c>
      <c r="Y27" s="193">
        <v>153</v>
      </c>
      <c r="Z27" s="185">
        <f t="shared" si="7"/>
        <v>71.83098591549296</v>
      </c>
      <c r="AA27" s="183"/>
      <c r="AB27" s="186"/>
    </row>
    <row r="28" spans="1:28" s="162" customFormat="1" ht="18" customHeight="1" x14ac:dyDescent="0.25">
      <c r="A28" s="184" t="s">
        <v>44</v>
      </c>
      <c r="B28" s="194">
        <v>428</v>
      </c>
      <c r="C28" s="194">
        <v>349</v>
      </c>
      <c r="D28" s="185">
        <f t="shared" si="0"/>
        <v>81.54205607476635</v>
      </c>
      <c r="E28" s="194">
        <v>389</v>
      </c>
      <c r="F28" s="194">
        <v>334</v>
      </c>
      <c r="G28" s="185">
        <f t="shared" si="1"/>
        <v>85.861182519280206</v>
      </c>
      <c r="H28" s="194">
        <v>137</v>
      </c>
      <c r="I28" s="194">
        <v>111</v>
      </c>
      <c r="J28" s="185">
        <f t="shared" si="2"/>
        <v>81.021897810218974</v>
      </c>
      <c r="K28" s="194">
        <v>72</v>
      </c>
      <c r="L28" s="194">
        <v>70</v>
      </c>
      <c r="M28" s="185">
        <f t="shared" si="3"/>
        <v>97.222222222222214</v>
      </c>
      <c r="N28" s="194">
        <v>47</v>
      </c>
      <c r="O28" s="194">
        <v>29</v>
      </c>
      <c r="P28" s="185">
        <f t="shared" si="4"/>
        <v>61.702127659574465</v>
      </c>
      <c r="Q28" s="194">
        <v>389</v>
      </c>
      <c r="R28" s="193">
        <v>330</v>
      </c>
      <c r="S28" s="185">
        <f t="shared" si="5"/>
        <v>84.832904884318765</v>
      </c>
      <c r="T28" s="192">
        <v>92</v>
      </c>
      <c r="U28" s="194">
        <v>141</v>
      </c>
      <c r="V28" s="193">
        <v>92</v>
      </c>
      <c r="W28" s="185">
        <f t="shared" si="6"/>
        <v>65.248226950354621</v>
      </c>
      <c r="X28" s="194">
        <v>140</v>
      </c>
      <c r="Y28" s="193">
        <v>91</v>
      </c>
      <c r="Z28" s="185">
        <f t="shared" si="7"/>
        <v>65</v>
      </c>
      <c r="AA28" s="183"/>
      <c r="AB28" s="186"/>
    </row>
    <row r="29" spans="1:28" s="162" customFormat="1" ht="18" customHeight="1" x14ac:dyDescent="0.25">
      <c r="A29" s="184" t="s">
        <v>45</v>
      </c>
      <c r="B29" s="194">
        <v>331</v>
      </c>
      <c r="C29" s="194">
        <v>290</v>
      </c>
      <c r="D29" s="185">
        <f t="shared" si="0"/>
        <v>87.61329305135952</v>
      </c>
      <c r="E29" s="194">
        <v>306</v>
      </c>
      <c r="F29" s="194">
        <v>252</v>
      </c>
      <c r="G29" s="185">
        <f t="shared" si="1"/>
        <v>82.35294117647058</v>
      </c>
      <c r="H29" s="194">
        <v>91</v>
      </c>
      <c r="I29" s="194">
        <v>52</v>
      </c>
      <c r="J29" s="185">
        <f t="shared" si="2"/>
        <v>57.142857142857139</v>
      </c>
      <c r="K29" s="194">
        <v>25</v>
      </c>
      <c r="L29" s="194">
        <v>8</v>
      </c>
      <c r="M29" s="185">
        <f t="shared" si="3"/>
        <v>32</v>
      </c>
      <c r="N29" s="194">
        <v>28</v>
      </c>
      <c r="O29" s="194">
        <v>0</v>
      </c>
      <c r="P29" s="185">
        <f t="shared" si="4"/>
        <v>0</v>
      </c>
      <c r="Q29" s="194">
        <v>288</v>
      </c>
      <c r="R29" s="193">
        <v>244</v>
      </c>
      <c r="S29" s="185">
        <f t="shared" si="5"/>
        <v>84.722222222222214</v>
      </c>
      <c r="T29" s="192">
        <v>87</v>
      </c>
      <c r="U29" s="194">
        <v>105</v>
      </c>
      <c r="V29" s="193">
        <v>87</v>
      </c>
      <c r="W29" s="185">
        <f t="shared" si="6"/>
        <v>82.857142857142861</v>
      </c>
      <c r="X29" s="194">
        <v>93</v>
      </c>
      <c r="Y29" s="193">
        <v>79</v>
      </c>
      <c r="Z29" s="185">
        <f t="shared" si="7"/>
        <v>84.946236559139791</v>
      </c>
      <c r="AA29" s="183"/>
      <c r="AB29" s="186"/>
    </row>
    <row r="30" spans="1:28" s="162" customFormat="1" ht="18" customHeight="1" x14ac:dyDescent="0.25">
      <c r="A30" s="184" t="s">
        <v>46</v>
      </c>
      <c r="B30" s="194">
        <v>350</v>
      </c>
      <c r="C30" s="194">
        <v>293</v>
      </c>
      <c r="D30" s="185">
        <f t="shared" si="0"/>
        <v>83.714285714285722</v>
      </c>
      <c r="E30" s="194">
        <v>287</v>
      </c>
      <c r="F30" s="194">
        <v>239</v>
      </c>
      <c r="G30" s="185">
        <f t="shared" si="1"/>
        <v>83.275261324041821</v>
      </c>
      <c r="H30" s="194">
        <v>84</v>
      </c>
      <c r="I30" s="194">
        <v>63</v>
      </c>
      <c r="J30" s="185">
        <f t="shared" si="2"/>
        <v>75</v>
      </c>
      <c r="K30" s="194">
        <v>26</v>
      </c>
      <c r="L30" s="194">
        <v>26</v>
      </c>
      <c r="M30" s="185">
        <f t="shared" si="3"/>
        <v>100</v>
      </c>
      <c r="N30" s="194">
        <v>5</v>
      </c>
      <c r="O30" s="194">
        <v>11</v>
      </c>
      <c r="P30" s="185">
        <f t="shared" si="4"/>
        <v>220.00000000000003</v>
      </c>
      <c r="Q30" s="194">
        <v>240</v>
      </c>
      <c r="R30" s="193">
        <v>172</v>
      </c>
      <c r="S30" s="185">
        <f t="shared" si="5"/>
        <v>71.666666666666671</v>
      </c>
      <c r="T30" s="192">
        <v>76</v>
      </c>
      <c r="U30" s="194">
        <v>103</v>
      </c>
      <c r="V30" s="193">
        <v>76</v>
      </c>
      <c r="W30" s="185">
        <f t="shared" si="6"/>
        <v>73.786407766990294</v>
      </c>
      <c r="X30" s="194">
        <v>93</v>
      </c>
      <c r="Y30" s="193">
        <v>69</v>
      </c>
      <c r="Z30" s="185">
        <f t="shared" si="7"/>
        <v>74.193548387096769</v>
      </c>
      <c r="AA30" s="183"/>
      <c r="AB30" s="186"/>
    </row>
    <row r="31" spans="1:28" s="162" customFormat="1" ht="18" customHeight="1" x14ac:dyDescent="0.25">
      <c r="A31" s="184" t="s">
        <v>47</v>
      </c>
      <c r="B31" s="194">
        <v>3951</v>
      </c>
      <c r="C31" s="194">
        <v>3636</v>
      </c>
      <c r="D31" s="185">
        <f t="shared" si="0"/>
        <v>92.027334851936217</v>
      </c>
      <c r="E31" s="194">
        <v>3410</v>
      </c>
      <c r="F31" s="194">
        <v>3145</v>
      </c>
      <c r="G31" s="185">
        <f t="shared" si="1"/>
        <v>92.228739002932542</v>
      </c>
      <c r="H31" s="194">
        <v>697</v>
      </c>
      <c r="I31" s="194">
        <v>491</v>
      </c>
      <c r="J31" s="185">
        <f t="shared" si="2"/>
        <v>70.444763271162131</v>
      </c>
      <c r="K31" s="194">
        <v>166</v>
      </c>
      <c r="L31" s="194">
        <v>77</v>
      </c>
      <c r="M31" s="185">
        <f t="shared" si="3"/>
        <v>46.385542168674696</v>
      </c>
      <c r="N31" s="194">
        <v>253</v>
      </c>
      <c r="O31" s="194">
        <v>229</v>
      </c>
      <c r="P31" s="185">
        <f t="shared" si="4"/>
        <v>90.51383399209486</v>
      </c>
      <c r="Q31" s="194">
        <v>1335</v>
      </c>
      <c r="R31" s="193">
        <v>2177</v>
      </c>
      <c r="S31" s="185">
        <f t="shared" si="5"/>
        <v>163.07116104868913</v>
      </c>
      <c r="T31" s="192">
        <v>833</v>
      </c>
      <c r="U31" s="194">
        <v>1242</v>
      </c>
      <c r="V31" s="193">
        <v>775</v>
      </c>
      <c r="W31" s="185">
        <f t="shared" si="6"/>
        <v>62.399355877616749</v>
      </c>
      <c r="X31" s="194">
        <v>1120</v>
      </c>
      <c r="Y31" s="193">
        <v>706</v>
      </c>
      <c r="Z31" s="185">
        <f t="shared" si="7"/>
        <v>63.035714285714285</v>
      </c>
      <c r="AA31" s="183"/>
      <c r="AB31" s="186"/>
    </row>
    <row r="32" spans="1:28" s="162" customFormat="1" ht="18" customHeight="1" x14ac:dyDescent="0.25">
      <c r="A32" s="184" t="s">
        <v>48</v>
      </c>
      <c r="B32" s="194">
        <v>1368</v>
      </c>
      <c r="C32" s="194">
        <v>1408</v>
      </c>
      <c r="D32" s="185">
        <f t="shared" si="0"/>
        <v>102.92397660818713</v>
      </c>
      <c r="E32" s="194">
        <v>1010</v>
      </c>
      <c r="F32" s="194">
        <v>1083</v>
      </c>
      <c r="G32" s="185">
        <f t="shared" si="1"/>
        <v>107.22772277227723</v>
      </c>
      <c r="H32" s="194">
        <v>101</v>
      </c>
      <c r="I32" s="194">
        <v>133</v>
      </c>
      <c r="J32" s="185">
        <f t="shared" si="2"/>
        <v>131.68316831683168</v>
      </c>
      <c r="K32" s="194">
        <v>8</v>
      </c>
      <c r="L32" s="194">
        <v>3</v>
      </c>
      <c r="M32" s="185">
        <f t="shared" si="3"/>
        <v>37.5</v>
      </c>
      <c r="N32" s="194">
        <v>2</v>
      </c>
      <c r="O32" s="194">
        <v>0</v>
      </c>
      <c r="P32" s="185">
        <f t="shared" si="4"/>
        <v>0</v>
      </c>
      <c r="Q32" s="194">
        <v>803</v>
      </c>
      <c r="R32" s="193">
        <v>783</v>
      </c>
      <c r="S32" s="185">
        <f t="shared" si="5"/>
        <v>97.509339975093397</v>
      </c>
      <c r="T32" s="192">
        <v>310</v>
      </c>
      <c r="U32" s="194">
        <v>460</v>
      </c>
      <c r="V32" s="193">
        <v>302</v>
      </c>
      <c r="W32" s="185">
        <f t="shared" si="6"/>
        <v>65.65217391304347</v>
      </c>
      <c r="X32" s="194">
        <v>423</v>
      </c>
      <c r="Y32" s="193">
        <v>278</v>
      </c>
      <c r="Z32" s="185">
        <f t="shared" si="7"/>
        <v>65.72104018912529</v>
      </c>
      <c r="AA32" s="183"/>
      <c r="AB32" s="186"/>
    </row>
    <row r="33" spans="1:28" s="162" customFormat="1" ht="18" customHeight="1" x14ac:dyDescent="0.25">
      <c r="A33" s="184" t="s">
        <v>49</v>
      </c>
      <c r="B33" s="194">
        <v>1232</v>
      </c>
      <c r="C33" s="194">
        <v>1373</v>
      </c>
      <c r="D33" s="185">
        <f t="shared" si="0"/>
        <v>111.4448051948052</v>
      </c>
      <c r="E33" s="194">
        <v>972</v>
      </c>
      <c r="F33" s="194">
        <v>1114</v>
      </c>
      <c r="G33" s="185">
        <f t="shared" si="1"/>
        <v>114.6090534979424</v>
      </c>
      <c r="H33" s="194">
        <v>143</v>
      </c>
      <c r="I33" s="194">
        <v>193</v>
      </c>
      <c r="J33" s="185">
        <f t="shared" si="2"/>
        <v>134.96503496503496</v>
      </c>
      <c r="K33" s="194">
        <v>34</v>
      </c>
      <c r="L33" s="194">
        <v>48</v>
      </c>
      <c r="M33" s="185">
        <f t="shared" si="3"/>
        <v>141.1764705882353</v>
      </c>
      <c r="N33" s="194">
        <v>18</v>
      </c>
      <c r="O33" s="194">
        <v>19</v>
      </c>
      <c r="P33" s="185">
        <f t="shared" si="4"/>
        <v>105.55555555555556</v>
      </c>
      <c r="Q33" s="194">
        <v>903</v>
      </c>
      <c r="R33" s="193">
        <v>1007</v>
      </c>
      <c r="S33" s="185">
        <f t="shared" si="5"/>
        <v>111.51716500553709</v>
      </c>
      <c r="T33" s="192">
        <v>364</v>
      </c>
      <c r="U33" s="194">
        <v>479</v>
      </c>
      <c r="V33" s="193">
        <v>356</v>
      </c>
      <c r="W33" s="185">
        <f t="shared" si="6"/>
        <v>74.321503131524011</v>
      </c>
      <c r="X33" s="194">
        <v>449</v>
      </c>
      <c r="Y33" s="193">
        <v>318</v>
      </c>
      <c r="Z33" s="185">
        <f t="shared" si="7"/>
        <v>70.824053452115805</v>
      </c>
      <c r="AA33" s="183"/>
      <c r="AB33" s="186"/>
    </row>
    <row r="34" spans="1:28" s="162" customFormat="1" ht="18" customHeight="1" x14ac:dyDescent="0.25">
      <c r="A34" s="184" t="s">
        <v>50</v>
      </c>
      <c r="B34" s="194">
        <v>228</v>
      </c>
      <c r="C34" s="194">
        <v>242</v>
      </c>
      <c r="D34" s="185">
        <f t="shared" si="0"/>
        <v>106.14035087719299</v>
      </c>
      <c r="E34" s="194">
        <v>215</v>
      </c>
      <c r="F34" s="194">
        <v>233</v>
      </c>
      <c r="G34" s="185">
        <f t="shared" si="1"/>
        <v>108.37209302325581</v>
      </c>
      <c r="H34" s="194">
        <v>51</v>
      </c>
      <c r="I34" s="194">
        <v>49</v>
      </c>
      <c r="J34" s="185">
        <f t="shared" si="2"/>
        <v>96.078431372549019</v>
      </c>
      <c r="K34" s="194">
        <v>6</v>
      </c>
      <c r="L34" s="194">
        <v>3</v>
      </c>
      <c r="M34" s="185">
        <f t="shared" si="3"/>
        <v>50</v>
      </c>
      <c r="N34" s="194">
        <v>6</v>
      </c>
      <c r="O34" s="194">
        <v>3</v>
      </c>
      <c r="P34" s="185">
        <f t="shared" si="4"/>
        <v>50</v>
      </c>
      <c r="Q34" s="194">
        <v>210</v>
      </c>
      <c r="R34" s="193">
        <v>225</v>
      </c>
      <c r="S34" s="185">
        <f t="shared" si="5"/>
        <v>107.14285714285714</v>
      </c>
      <c r="T34" s="192">
        <v>86</v>
      </c>
      <c r="U34" s="194">
        <v>67</v>
      </c>
      <c r="V34" s="193">
        <v>86</v>
      </c>
      <c r="W34" s="185">
        <f t="shared" si="6"/>
        <v>128.35820895522389</v>
      </c>
      <c r="X34" s="194">
        <v>64</v>
      </c>
      <c r="Y34" s="193">
        <v>79</v>
      </c>
      <c r="Z34" s="185">
        <f t="shared" si="7"/>
        <v>123.4375</v>
      </c>
      <c r="AA34" s="183"/>
      <c r="AB34" s="186"/>
    </row>
    <row r="35" spans="1:28" ht="15" x14ac:dyDescent="0.25">
      <c r="A35" s="71" t="s">
        <v>51</v>
      </c>
      <c r="B35" s="195">
        <v>451</v>
      </c>
      <c r="C35" s="195">
        <v>388</v>
      </c>
      <c r="D35" s="185">
        <f t="shared" si="0"/>
        <v>86.031042128603104</v>
      </c>
      <c r="E35" s="195">
        <v>177</v>
      </c>
      <c r="F35" s="195">
        <v>128</v>
      </c>
      <c r="G35" s="185">
        <f t="shared" si="1"/>
        <v>72.316384180790962</v>
      </c>
      <c r="H35" s="195">
        <v>37</v>
      </c>
      <c r="I35" s="195">
        <v>25</v>
      </c>
      <c r="J35" s="185">
        <f t="shared" si="2"/>
        <v>67.567567567567565</v>
      </c>
      <c r="K35" s="196">
        <v>2</v>
      </c>
      <c r="L35" s="196">
        <v>0</v>
      </c>
      <c r="M35" s="185">
        <f t="shared" si="3"/>
        <v>0</v>
      </c>
      <c r="N35" s="196">
        <v>5</v>
      </c>
      <c r="O35" s="196">
        <v>3</v>
      </c>
      <c r="P35" s="185">
        <f t="shared" si="4"/>
        <v>60</v>
      </c>
      <c r="Q35" s="196">
        <v>164</v>
      </c>
      <c r="R35" s="196">
        <v>104</v>
      </c>
      <c r="S35" s="185">
        <f t="shared" si="5"/>
        <v>63.414634146341463</v>
      </c>
      <c r="T35" s="192">
        <v>21</v>
      </c>
      <c r="U35" s="196">
        <v>59</v>
      </c>
      <c r="V35" s="196">
        <v>21</v>
      </c>
      <c r="W35" s="185">
        <f t="shared" si="6"/>
        <v>35.593220338983052</v>
      </c>
      <c r="X35" s="195">
        <v>55</v>
      </c>
      <c r="Y35" s="195">
        <v>19</v>
      </c>
      <c r="Z35" s="185">
        <f t="shared" si="7"/>
        <v>34.545454545454547</v>
      </c>
    </row>
    <row r="36" spans="1:28" ht="14.25" customHeight="1" x14ac:dyDescent="0.2">
      <c r="A36" s="165"/>
      <c r="B36" s="261" t="s">
        <v>89</v>
      </c>
      <c r="C36" s="261"/>
      <c r="D36" s="261"/>
      <c r="E36" s="261"/>
      <c r="F36" s="261"/>
      <c r="G36" s="261"/>
      <c r="H36" s="261"/>
      <c r="I36" s="261"/>
      <c r="J36" s="261"/>
      <c r="K36" s="261"/>
      <c r="L36" s="261"/>
      <c r="M36" s="261"/>
      <c r="N36" s="261"/>
      <c r="O36" s="261"/>
      <c r="P36" s="261"/>
      <c r="Q36" s="261"/>
      <c r="R36" s="261"/>
      <c r="S36" s="261"/>
      <c r="T36" s="261"/>
      <c r="U36" s="261"/>
      <c r="V36" s="261"/>
      <c r="W36" s="261"/>
      <c r="X36" s="261"/>
      <c r="Y36" s="261"/>
      <c r="Z36" s="261"/>
    </row>
    <row r="37" spans="1:28" x14ac:dyDescent="0.2">
      <c r="A37" s="165"/>
      <c r="B37" s="262"/>
      <c r="C37" s="262"/>
      <c r="D37" s="262"/>
      <c r="E37" s="262"/>
      <c r="F37" s="262"/>
      <c r="G37" s="262"/>
      <c r="H37" s="262"/>
      <c r="I37" s="262"/>
      <c r="J37" s="262"/>
      <c r="K37" s="262"/>
      <c r="L37" s="262"/>
      <c r="M37" s="262"/>
      <c r="N37" s="262"/>
      <c r="O37" s="262"/>
      <c r="P37" s="262"/>
      <c r="Q37" s="262"/>
      <c r="R37" s="262"/>
      <c r="S37" s="262"/>
      <c r="T37" s="262"/>
      <c r="U37" s="262"/>
      <c r="V37" s="262"/>
      <c r="W37" s="262"/>
      <c r="X37" s="262"/>
      <c r="Y37" s="262"/>
      <c r="Z37" s="262"/>
    </row>
    <row r="38" spans="1:28" x14ac:dyDescent="0.2">
      <c r="A38" s="165"/>
      <c r="B38" s="262"/>
      <c r="C38" s="262"/>
      <c r="D38" s="262"/>
      <c r="E38" s="262"/>
      <c r="F38" s="262"/>
      <c r="G38" s="262"/>
      <c r="H38" s="262"/>
      <c r="I38" s="262"/>
      <c r="J38" s="262"/>
      <c r="K38" s="262"/>
      <c r="L38" s="262"/>
      <c r="M38" s="262"/>
      <c r="N38" s="262"/>
      <c r="O38" s="262"/>
      <c r="P38" s="262"/>
      <c r="Q38" s="262"/>
      <c r="R38" s="262"/>
      <c r="S38" s="262"/>
      <c r="T38" s="262"/>
      <c r="U38" s="262"/>
      <c r="V38" s="262"/>
      <c r="W38" s="262"/>
      <c r="X38" s="262"/>
      <c r="Y38" s="262"/>
      <c r="Z38" s="262"/>
    </row>
    <row r="39" spans="1:28" x14ac:dyDescent="0.2">
      <c r="K39" s="166"/>
      <c r="L39" s="166"/>
      <c r="M39" s="166"/>
      <c r="N39" s="234"/>
      <c r="O39" s="234"/>
      <c r="P39" s="234"/>
      <c r="Q39" s="234"/>
      <c r="R39" s="234"/>
      <c r="S39" s="234"/>
      <c r="T39" s="234"/>
      <c r="U39" s="234"/>
      <c r="V39" s="234"/>
      <c r="W39" s="234"/>
      <c r="X39" s="234"/>
      <c r="Y39" s="234"/>
      <c r="Z39" s="234"/>
    </row>
    <row r="40" spans="1:28" x14ac:dyDescent="0.2">
      <c r="K40" s="166"/>
      <c r="L40" s="166"/>
      <c r="M40" s="166"/>
      <c r="N40" s="166"/>
      <c r="O40" s="166"/>
      <c r="P40" s="166"/>
      <c r="Q40" s="166"/>
      <c r="R40" s="166"/>
      <c r="S40" s="166"/>
      <c r="T40" s="166"/>
      <c r="U40" s="166"/>
      <c r="V40" s="166"/>
      <c r="W40" s="166"/>
    </row>
    <row r="41" spans="1:28" x14ac:dyDescent="0.2">
      <c r="K41" s="166"/>
      <c r="L41" s="166"/>
      <c r="M41" s="166"/>
      <c r="N41" s="166"/>
      <c r="O41" s="166"/>
      <c r="P41" s="166"/>
      <c r="Q41" s="166"/>
      <c r="R41" s="166"/>
      <c r="S41" s="166"/>
      <c r="T41" s="166"/>
      <c r="U41" s="166"/>
      <c r="V41" s="166"/>
      <c r="W41" s="166"/>
    </row>
    <row r="42" spans="1:28" x14ac:dyDescent="0.2">
      <c r="K42" s="166"/>
      <c r="L42" s="166"/>
      <c r="M42" s="166"/>
      <c r="N42" s="166"/>
      <c r="O42" s="166"/>
      <c r="P42" s="166"/>
      <c r="Q42" s="166"/>
      <c r="R42" s="166"/>
      <c r="S42" s="166"/>
      <c r="T42" s="166"/>
      <c r="U42" s="166"/>
      <c r="V42" s="166"/>
      <c r="W42" s="166"/>
    </row>
    <row r="43" spans="1:28" x14ac:dyDescent="0.2">
      <c r="K43" s="166"/>
      <c r="L43" s="166"/>
      <c r="M43" s="166"/>
      <c r="N43" s="166"/>
      <c r="O43" s="166"/>
      <c r="P43" s="166"/>
      <c r="Q43" s="166"/>
      <c r="R43" s="166"/>
      <c r="S43" s="166"/>
      <c r="T43" s="166"/>
      <c r="U43" s="166"/>
      <c r="V43" s="166"/>
      <c r="W43" s="166"/>
    </row>
    <row r="44" spans="1:28" x14ac:dyDescent="0.2">
      <c r="K44" s="166"/>
      <c r="L44" s="166"/>
      <c r="M44" s="166"/>
      <c r="N44" s="166"/>
      <c r="O44" s="166"/>
      <c r="P44" s="166"/>
      <c r="Q44" s="166"/>
      <c r="R44" s="166"/>
      <c r="S44" s="166"/>
      <c r="T44" s="166"/>
      <c r="U44" s="166"/>
      <c r="V44" s="166"/>
      <c r="W44" s="166"/>
    </row>
    <row r="45" spans="1:28" x14ac:dyDescent="0.2">
      <c r="K45" s="166"/>
      <c r="L45" s="166"/>
      <c r="M45" s="166"/>
      <c r="N45" s="166"/>
      <c r="O45" s="166"/>
      <c r="P45" s="166"/>
      <c r="Q45" s="166"/>
      <c r="R45" s="166"/>
      <c r="S45" s="166"/>
      <c r="T45" s="166"/>
      <c r="U45" s="166"/>
      <c r="V45" s="166"/>
      <c r="W45" s="166"/>
    </row>
    <row r="46" spans="1:28" x14ac:dyDescent="0.2">
      <c r="K46" s="166"/>
      <c r="L46" s="166"/>
      <c r="M46" s="166"/>
      <c r="N46" s="166"/>
      <c r="O46" s="166"/>
      <c r="P46" s="166"/>
      <c r="Q46" s="166"/>
      <c r="R46" s="166"/>
      <c r="S46" s="166"/>
      <c r="T46" s="166"/>
      <c r="U46" s="166"/>
      <c r="V46" s="166"/>
      <c r="W46" s="166"/>
    </row>
    <row r="47" spans="1:28" x14ac:dyDescent="0.2">
      <c r="K47" s="166"/>
      <c r="L47" s="166"/>
      <c r="M47" s="166"/>
      <c r="N47" s="166"/>
      <c r="O47" s="166"/>
      <c r="P47" s="166"/>
      <c r="Q47" s="166"/>
      <c r="R47" s="166"/>
      <c r="S47" s="166"/>
      <c r="T47" s="166"/>
      <c r="U47" s="166"/>
      <c r="V47" s="166"/>
      <c r="W47" s="166"/>
    </row>
    <row r="48" spans="1:28" x14ac:dyDescent="0.2">
      <c r="K48" s="166"/>
      <c r="L48" s="166"/>
      <c r="M48" s="166"/>
      <c r="N48" s="166"/>
      <c r="O48" s="166"/>
      <c r="P48" s="166"/>
      <c r="Q48" s="166"/>
      <c r="R48" s="166"/>
      <c r="S48" s="166"/>
      <c r="T48" s="166"/>
      <c r="U48" s="166"/>
      <c r="V48" s="166"/>
      <c r="W48" s="166"/>
    </row>
    <row r="49" spans="11:23" x14ac:dyDescent="0.2">
      <c r="K49" s="166"/>
      <c r="L49" s="166"/>
      <c r="M49" s="166"/>
      <c r="N49" s="166"/>
      <c r="O49" s="166"/>
      <c r="P49" s="166"/>
      <c r="Q49" s="166"/>
      <c r="R49" s="166"/>
      <c r="S49" s="166"/>
      <c r="T49" s="166"/>
      <c r="U49" s="166"/>
      <c r="V49" s="166"/>
      <c r="W49" s="166"/>
    </row>
    <row r="50" spans="11:23" x14ac:dyDescent="0.2">
      <c r="K50" s="166"/>
      <c r="L50" s="166"/>
      <c r="M50" s="166"/>
      <c r="N50" s="166"/>
      <c r="O50" s="166"/>
      <c r="P50" s="166"/>
      <c r="Q50" s="166"/>
      <c r="R50" s="166"/>
      <c r="S50" s="166"/>
      <c r="T50" s="166"/>
      <c r="U50" s="166"/>
      <c r="V50" s="166"/>
      <c r="W50" s="166"/>
    </row>
    <row r="51" spans="11:23" x14ac:dyDescent="0.2">
      <c r="K51" s="166"/>
      <c r="L51" s="166"/>
      <c r="M51" s="166"/>
      <c r="N51" s="166"/>
      <c r="O51" s="166"/>
      <c r="P51" s="166"/>
      <c r="Q51" s="166"/>
      <c r="R51" s="166"/>
      <c r="S51" s="166"/>
      <c r="T51" s="166"/>
      <c r="U51" s="166"/>
      <c r="V51" s="166"/>
      <c r="W51" s="166"/>
    </row>
    <row r="52" spans="11:23" x14ac:dyDescent="0.2">
      <c r="K52" s="166"/>
      <c r="L52" s="166"/>
      <c r="M52" s="166"/>
      <c r="N52" s="166"/>
      <c r="O52" s="166"/>
      <c r="P52" s="166"/>
      <c r="Q52" s="166"/>
      <c r="R52" s="166"/>
      <c r="S52" s="166"/>
      <c r="T52" s="166"/>
      <c r="U52" s="166"/>
      <c r="V52" s="166"/>
      <c r="W52" s="166"/>
    </row>
    <row r="53" spans="11:23" x14ac:dyDescent="0.2">
      <c r="K53" s="166"/>
      <c r="L53" s="166"/>
      <c r="M53" s="166"/>
      <c r="N53" s="166"/>
      <c r="O53" s="166"/>
      <c r="P53" s="166"/>
      <c r="Q53" s="166"/>
      <c r="R53" s="166"/>
      <c r="S53" s="166"/>
      <c r="T53" s="166"/>
      <c r="U53" s="166"/>
      <c r="V53" s="166"/>
      <c r="W53" s="166"/>
    </row>
    <row r="54" spans="11:23" x14ac:dyDescent="0.2">
      <c r="K54" s="166"/>
      <c r="L54" s="166"/>
      <c r="M54" s="166"/>
      <c r="N54" s="166"/>
      <c r="O54" s="166"/>
      <c r="P54" s="166"/>
      <c r="Q54" s="166"/>
      <c r="R54" s="166"/>
      <c r="S54" s="166"/>
      <c r="T54" s="166"/>
      <c r="U54" s="166"/>
      <c r="V54" s="166"/>
      <c r="W54" s="166"/>
    </row>
    <row r="55" spans="11:23" x14ac:dyDescent="0.2">
      <c r="K55" s="166"/>
      <c r="L55" s="166"/>
      <c r="M55" s="166"/>
      <c r="N55" s="166"/>
      <c r="O55" s="166"/>
      <c r="P55" s="166"/>
      <c r="Q55" s="166"/>
      <c r="R55" s="166"/>
      <c r="S55" s="166"/>
      <c r="T55" s="166"/>
      <c r="U55" s="166"/>
      <c r="V55" s="166"/>
      <c r="W55" s="166"/>
    </row>
    <row r="56" spans="11:23" x14ac:dyDescent="0.2">
      <c r="K56" s="166"/>
      <c r="L56" s="166"/>
      <c r="M56" s="166"/>
      <c r="N56" s="166"/>
      <c r="O56" s="166"/>
      <c r="P56" s="166"/>
      <c r="Q56" s="166"/>
      <c r="R56" s="166"/>
      <c r="S56" s="166"/>
      <c r="T56" s="166"/>
      <c r="U56" s="166"/>
      <c r="V56" s="166"/>
      <c r="W56" s="166"/>
    </row>
    <row r="57" spans="11:23" x14ac:dyDescent="0.2">
      <c r="K57" s="166"/>
      <c r="L57" s="166"/>
      <c r="M57" s="166"/>
      <c r="N57" s="166"/>
      <c r="O57" s="166"/>
      <c r="P57" s="166"/>
      <c r="Q57" s="166"/>
      <c r="R57" s="166"/>
      <c r="S57" s="166"/>
      <c r="T57" s="166"/>
      <c r="U57" s="166"/>
      <c r="V57" s="166"/>
      <c r="W57" s="166"/>
    </row>
    <row r="58" spans="11:23" x14ac:dyDescent="0.2">
      <c r="K58" s="166"/>
      <c r="L58" s="166"/>
      <c r="M58" s="166"/>
      <c r="N58" s="166"/>
      <c r="O58" s="166"/>
      <c r="P58" s="166"/>
      <c r="Q58" s="166"/>
      <c r="R58" s="166"/>
      <c r="S58" s="166"/>
      <c r="T58" s="166"/>
      <c r="U58" s="166"/>
      <c r="V58" s="166"/>
      <c r="W58" s="166"/>
    </row>
    <row r="59" spans="11:23" x14ac:dyDescent="0.2">
      <c r="K59" s="166"/>
      <c r="L59" s="166"/>
      <c r="M59" s="166"/>
      <c r="N59" s="166"/>
      <c r="O59" s="166"/>
      <c r="P59" s="166"/>
      <c r="Q59" s="166"/>
      <c r="R59" s="166"/>
      <c r="S59" s="166"/>
      <c r="T59" s="166"/>
      <c r="U59" s="166"/>
      <c r="V59" s="166"/>
      <c r="W59" s="166"/>
    </row>
    <row r="60" spans="11:23" x14ac:dyDescent="0.2">
      <c r="K60" s="166"/>
      <c r="L60" s="166"/>
      <c r="M60" s="166"/>
      <c r="N60" s="166"/>
      <c r="O60" s="166"/>
      <c r="P60" s="166"/>
      <c r="Q60" s="166"/>
      <c r="R60" s="166"/>
      <c r="S60" s="166"/>
      <c r="T60" s="166"/>
      <c r="U60" s="166"/>
      <c r="V60" s="166"/>
      <c r="W60" s="166"/>
    </row>
    <row r="61" spans="11:23" x14ac:dyDescent="0.2">
      <c r="K61" s="166"/>
      <c r="L61" s="166"/>
      <c r="M61" s="166"/>
      <c r="N61" s="166"/>
      <c r="O61" s="166"/>
      <c r="P61" s="166"/>
      <c r="Q61" s="166"/>
      <c r="R61" s="166"/>
      <c r="S61" s="166"/>
      <c r="T61" s="166"/>
      <c r="U61" s="166"/>
      <c r="V61" s="166"/>
      <c r="W61" s="166"/>
    </row>
    <row r="62" spans="11:23" x14ac:dyDescent="0.2">
      <c r="K62" s="166"/>
      <c r="L62" s="166"/>
      <c r="M62" s="166"/>
      <c r="N62" s="166"/>
      <c r="O62" s="166"/>
      <c r="P62" s="166"/>
      <c r="Q62" s="166"/>
      <c r="R62" s="166"/>
      <c r="S62" s="166"/>
      <c r="T62" s="166"/>
      <c r="U62" s="166"/>
      <c r="V62" s="166"/>
      <c r="W62" s="166"/>
    </row>
    <row r="63" spans="11:23" x14ac:dyDescent="0.2">
      <c r="K63" s="166"/>
      <c r="L63" s="166"/>
      <c r="M63" s="166"/>
      <c r="N63" s="166"/>
      <c r="O63" s="166"/>
      <c r="P63" s="166"/>
      <c r="Q63" s="166"/>
      <c r="R63" s="166"/>
      <c r="S63" s="166"/>
      <c r="T63" s="166"/>
      <c r="U63" s="166"/>
      <c r="V63" s="166"/>
      <c r="W63" s="166"/>
    </row>
    <row r="64" spans="11:23" x14ac:dyDescent="0.2">
      <c r="K64" s="166"/>
      <c r="L64" s="166"/>
      <c r="M64" s="166"/>
      <c r="N64" s="166"/>
      <c r="O64" s="166"/>
      <c r="P64" s="166"/>
      <c r="Q64" s="166"/>
      <c r="R64" s="166"/>
      <c r="S64" s="166"/>
      <c r="T64" s="166"/>
      <c r="U64" s="166"/>
      <c r="V64" s="166"/>
      <c r="W64" s="166"/>
    </row>
    <row r="65" spans="11:23" x14ac:dyDescent="0.2">
      <c r="K65" s="166"/>
      <c r="L65" s="166"/>
      <c r="M65" s="166"/>
      <c r="N65" s="166"/>
      <c r="O65" s="166"/>
      <c r="P65" s="166"/>
      <c r="Q65" s="166"/>
      <c r="R65" s="166"/>
      <c r="S65" s="166"/>
      <c r="T65" s="166"/>
      <c r="U65" s="166"/>
      <c r="V65" s="166"/>
      <c r="W65" s="166"/>
    </row>
    <row r="66" spans="11:23" x14ac:dyDescent="0.2">
      <c r="K66" s="166"/>
      <c r="L66" s="166"/>
      <c r="M66" s="166"/>
      <c r="N66" s="166"/>
      <c r="O66" s="166"/>
      <c r="P66" s="166"/>
      <c r="Q66" s="166"/>
      <c r="R66" s="166"/>
      <c r="S66" s="166"/>
      <c r="T66" s="166"/>
      <c r="U66" s="166"/>
      <c r="V66" s="166"/>
      <c r="W66" s="166"/>
    </row>
    <row r="67" spans="11:23" x14ac:dyDescent="0.2">
      <c r="K67" s="166"/>
      <c r="L67" s="166"/>
      <c r="M67" s="166"/>
      <c r="N67" s="166"/>
      <c r="O67" s="166"/>
      <c r="P67" s="166"/>
      <c r="Q67" s="166"/>
      <c r="R67" s="166"/>
      <c r="S67" s="166"/>
      <c r="T67" s="166"/>
      <c r="U67" s="166"/>
      <c r="V67" s="166"/>
      <c r="W67" s="166"/>
    </row>
    <row r="68" spans="11:23" x14ac:dyDescent="0.2">
      <c r="K68" s="166"/>
      <c r="L68" s="166"/>
      <c r="M68" s="166"/>
      <c r="N68" s="166"/>
      <c r="O68" s="166"/>
      <c r="P68" s="166"/>
      <c r="Q68" s="166"/>
      <c r="R68" s="166"/>
      <c r="S68" s="166"/>
      <c r="T68" s="166"/>
      <c r="U68" s="166"/>
      <c r="V68" s="166"/>
      <c r="W68" s="166"/>
    </row>
    <row r="69" spans="11:23" x14ac:dyDescent="0.2">
      <c r="K69" s="166"/>
      <c r="L69" s="166"/>
      <c r="M69" s="166"/>
      <c r="N69" s="166"/>
      <c r="O69" s="166"/>
      <c r="P69" s="166"/>
      <c r="Q69" s="166"/>
      <c r="R69" s="166"/>
      <c r="S69" s="166"/>
      <c r="T69" s="166"/>
      <c r="U69" s="166"/>
      <c r="V69" s="166"/>
      <c r="W69" s="166"/>
    </row>
    <row r="70" spans="11:23" x14ac:dyDescent="0.2">
      <c r="K70" s="166"/>
      <c r="L70" s="166"/>
      <c r="M70" s="166"/>
      <c r="N70" s="166"/>
      <c r="O70" s="166"/>
      <c r="P70" s="166"/>
      <c r="Q70" s="166"/>
      <c r="R70" s="166"/>
      <c r="S70" s="166"/>
      <c r="T70" s="166"/>
      <c r="U70" s="166"/>
      <c r="V70" s="166"/>
      <c r="W70" s="166"/>
    </row>
    <row r="71" spans="11:23" x14ac:dyDescent="0.2">
      <c r="K71" s="166"/>
      <c r="L71" s="166"/>
      <c r="M71" s="166"/>
      <c r="N71" s="166"/>
      <c r="O71" s="166"/>
      <c r="P71" s="166"/>
      <c r="Q71" s="166"/>
      <c r="R71" s="166"/>
      <c r="S71" s="166"/>
      <c r="T71" s="166"/>
      <c r="U71" s="166"/>
      <c r="V71" s="166"/>
      <c r="W71" s="166"/>
    </row>
    <row r="72" spans="11:23" x14ac:dyDescent="0.2">
      <c r="K72" s="166"/>
      <c r="L72" s="166"/>
      <c r="M72" s="166"/>
      <c r="N72" s="166"/>
      <c r="O72" s="166"/>
      <c r="P72" s="166"/>
      <c r="Q72" s="166"/>
      <c r="R72" s="166"/>
      <c r="S72" s="166"/>
      <c r="T72" s="166"/>
      <c r="U72" s="166"/>
      <c r="V72" s="166"/>
      <c r="W72" s="166"/>
    </row>
    <row r="73" spans="11:23" x14ac:dyDescent="0.2">
      <c r="K73" s="166"/>
      <c r="L73" s="166"/>
      <c r="M73" s="166"/>
      <c r="N73" s="166"/>
      <c r="O73" s="166"/>
      <c r="P73" s="166"/>
      <c r="Q73" s="166"/>
      <c r="R73" s="166"/>
      <c r="S73" s="166"/>
      <c r="T73" s="166"/>
      <c r="U73" s="166"/>
      <c r="V73" s="166"/>
      <c r="W73" s="166"/>
    </row>
    <row r="74" spans="11:23" x14ac:dyDescent="0.2">
      <c r="K74" s="166"/>
      <c r="L74" s="166"/>
      <c r="M74" s="166"/>
      <c r="N74" s="166"/>
      <c r="O74" s="166"/>
      <c r="P74" s="166"/>
      <c r="Q74" s="166"/>
      <c r="R74" s="166"/>
      <c r="S74" s="166"/>
      <c r="T74" s="166"/>
      <c r="U74" s="166"/>
      <c r="V74" s="166"/>
      <c r="W74" s="166"/>
    </row>
    <row r="75" spans="11:23" x14ac:dyDescent="0.2">
      <c r="K75" s="166"/>
      <c r="L75" s="166"/>
      <c r="M75" s="166"/>
      <c r="N75" s="166"/>
      <c r="O75" s="166"/>
      <c r="P75" s="166"/>
      <c r="Q75" s="166"/>
      <c r="R75" s="166"/>
      <c r="S75" s="166"/>
      <c r="T75" s="166"/>
      <c r="U75" s="166"/>
      <c r="V75" s="166"/>
      <c r="W75" s="166"/>
    </row>
    <row r="76" spans="11:23" x14ac:dyDescent="0.2">
      <c r="K76" s="166"/>
      <c r="L76" s="166"/>
      <c r="M76" s="166"/>
      <c r="N76" s="166"/>
      <c r="O76" s="166"/>
      <c r="P76" s="166"/>
      <c r="Q76" s="166"/>
      <c r="R76" s="166"/>
      <c r="S76" s="166"/>
      <c r="T76" s="166"/>
      <c r="U76" s="166"/>
      <c r="V76" s="166"/>
      <c r="W76" s="166"/>
    </row>
    <row r="77" spans="11:23" x14ac:dyDescent="0.2">
      <c r="K77" s="166"/>
      <c r="L77" s="166"/>
      <c r="M77" s="166"/>
      <c r="N77" s="166"/>
      <c r="O77" s="166"/>
      <c r="P77" s="166"/>
      <c r="Q77" s="166"/>
      <c r="R77" s="166"/>
      <c r="S77" s="166"/>
      <c r="T77" s="166"/>
      <c r="U77" s="166"/>
      <c r="V77" s="166"/>
      <c r="W77" s="166"/>
    </row>
    <row r="78" spans="11:23" x14ac:dyDescent="0.2">
      <c r="K78" s="166"/>
      <c r="L78" s="166"/>
      <c r="M78" s="166"/>
      <c r="N78" s="166"/>
      <c r="O78" s="166"/>
      <c r="P78" s="166"/>
      <c r="Q78" s="166"/>
      <c r="R78" s="166"/>
      <c r="S78" s="166"/>
      <c r="T78" s="166"/>
      <c r="U78" s="166"/>
      <c r="V78" s="166"/>
      <c r="W78" s="166"/>
    </row>
    <row r="79" spans="11:23" x14ac:dyDescent="0.2">
      <c r="K79" s="166"/>
      <c r="L79" s="166"/>
      <c r="M79" s="166"/>
      <c r="N79" s="166"/>
      <c r="O79" s="166"/>
      <c r="P79" s="166"/>
      <c r="Q79" s="166"/>
      <c r="R79" s="166"/>
      <c r="S79" s="166"/>
      <c r="T79" s="166"/>
      <c r="U79" s="166"/>
      <c r="V79" s="166"/>
      <c r="W79" s="166"/>
    </row>
    <row r="80" spans="11:23" x14ac:dyDescent="0.2">
      <c r="K80" s="166"/>
      <c r="L80" s="166"/>
      <c r="M80" s="166"/>
      <c r="N80" s="166"/>
      <c r="O80" s="166"/>
      <c r="P80" s="166"/>
      <c r="Q80" s="166"/>
      <c r="R80" s="166"/>
      <c r="S80" s="166"/>
      <c r="T80" s="166"/>
      <c r="U80" s="166"/>
      <c r="V80" s="166"/>
      <c r="W80" s="166"/>
    </row>
    <row r="81" spans="11:23" x14ac:dyDescent="0.2">
      <c r="K81" s="166"/>
      <c r="L81" s="166"/>
      <c r="M81" s="166"/>
      <c r="N81" s="166"/>
      <c r="O81" s="166"/>
      <c r="P81" s="166"/>
      <c r="Q81" s="166"/>
      <c r="R81" s="166"/>
      <c r="S81" s="166"/>
      <c r="T81" s="166"/>
      <c r="U81" s="166"/>
      <c r="V81" s="166"/>
      <c r="W81" s="166"/>
    </row>
    <row r="82" spans="11:23" x14ac:dyDescent="0.2">
      <c r="K82" s="166"/>
      <c r="L82" s="166"/>
      <c r="M82" s="166"/>
      <c r="N82" s="166"/>
      <c r="O82" s="166"/>
      <c r="P82" s="166"/>
      <c r="Q82" s="166"/>
      <c r="R82" s="166"/>
      <c r="S82" s="166"/>
      <c r="T82" s="166"/>
      <c r="U82" s="166"/>
      <c r="V82" s="166"/>
      <c r="W82" s="166"/>
    </row>
    <row r="83" spans="11:23" x14ac:dyDescent="0.2">
      <c r="K83" s="166"/>
      <c r="L83" s="166"/>
      <c r="M83" s="166"/>
      <c r="N83" s="166"/>
      <c r="O83" s="166"/>
      <c r="P83" s="166"/>
      <c r="Q83" s="166"/>
      <c r="R83" s="166"/>
      <c r="S83" s="166"/>
      <c r="T83" s="166"/>
      <c r="U83" s="166"/>
      <c r="V83" s="166"/>
      <c r="W83" s="166"/>
    </row>
    <row r="84" spans="11:23" x14ac:dyDescent="0.2">
      <c r="K84" s="166"/>
      <c r="L84" s="166"/>
      <c r="M84" s="166"/>
      <c r="N84" s="166"/>
      <c r="O84" s="166"/>
      <c r="P84" s="166"/>
      <c r="Q84" s="166"/>
      <c r="R84" s="166"/>
      <c r="S84" s="166"/>
      <c r="T84" s="166"/>
      <c r="U84" s="166"/>
      <c r="V84" s="166"/>
      <c r="W84" s="166"/>
    </row>
    <row r="85" spans="11:23" x14ac:dyDescent="0.2">
      <c r="K85" s="166"/>
      <c r="L85" s="166"/>
      <c r="M85" s="166"/>
      <c r="N85" s="166"/>
      <c r="O85" s="166"/>
      <c r="P85" s="166"/>
      <c r="Q85" s="166"/>
      <c r="R85" s="166"/>
      <c r="S85" s="166"/>
      <c r="T85" s="166"/>
      <c r="U85" s="166"/>
      <c r="V85" s="166"/>
      <c r="W85" s="166"/>
    </row>
    <row r="86" spans="11:23" x14ac:dyDescent="0.2">
      <c r="K86" s="166"/>
      <c r="L86" s="166"/>
      <c r="M86" s="166"/>
      <c r="N86" s="166"/>
      <c r="O86" s="166"/>
      <c r="P86" s="166"/>
      <c r="Q86" s="166"/>
      <c r="R86" s="166"/>
      <c r="S86" s="166"/>
      <c r="T86" s="166"/>
      <c r="U86" s="166"/>
      <c r="V86" s="166"/>
      <c r="W86" s="166"/>
    </row>
    <row r="87" spans="11:23" x14ac:dyDescent="0.2">
      <c r="K87" s="166"/>
      <c r="L87" s="166"/>
      <c r="M87" s="166"/>
      <c r="N87" s="166"/>
      <c r="O87" s="166"/>
      <c r="P87" s="166"/>
      <c r="Q87" s="166"/>
      <c r="R87" s="166"/>
      <c r="S87" s="166"/>
      <c r="T87" s="166"/>
      <c r="U87" s="166"/>
      <c r="V87" s="166"/>
      <c r="W87" s="166"/>
    </row>
    <row r="88" spans="11:23" x14ac:dyDescent="0.2">
      <c r="K88" s="166"/>
      <c r="L88" s="166"/>
      <c r="M88" s="166"/>
      <c r="N88" s="166"/>
      <c r="O88" s="166"/>
      <c r="P88" s="166"/>
      <c r="Q88" s="166"/>
      <c r="R88" s="166"/>
      <c r="S88" s="166"/>
      <c r="T88" s="166"/>
      <c r="U88" s="166"/>
      <c r="V88" s="166"/>
      <c r="W88" s="166"/>
    </row>
    <row r="89" spans="11:23" x14ac:dyDescent="0.2">
      <c r="K89" s="166"/>
      <c r="L89" s="166"/>
      <c r="M89" s="166"/>
      <c r="N89" s="166"/>
      <c r="O89" s="166"/>
      <c r="P89" s="166"/>
      <c r="Q89" s="166"/>
      <c r="R89" s="166"/>
      <c r="S89" s="166"/>
      <c r="T89" s="166"/>
      <c r="U89" s="166"/>
      <c r="V89" s="166"/>
      <c r="W89" s="166"/>
    </row>
    <row r="90" spans="11:23" x14ac:dyDescent="0.2">
      <c r="K90" s="166"/>
      <c r="L90" s="166"/>
      <c r="M90" s="166"/>
      <c r="N90" s="166"/>
      <c r="O90" s="166"/>
      <c r="P90" s="166"/>
      <c r="Q90" s="166"/>
      <c r="R90" s="166"/>
      <c r="S90" s="166"/>
      <c r="T90" s="166"/>
      <c r="U90" s="166"/>
      <c r="V90" s="166"/>
      <c r="W90" s="166"/>
    </row>
  </sheetData>
  <mergeCells count="40">
    <mergeCell ref="A3:Z3"/>
    <mergeCell ref="X4:Z4"/>
    <mergeCell ref="B5:D5"/>
    <mergeCell ref="B6:B7"/>
    <mergeCell ref="C6:C7"/>
    <mergeCell ref="D6:D7"/>
    <mergeCell ref="T6:T7"/>
    <mergeCell ref="J6:J7"/>
    <mergeCell ref="B36:Z38"/>
    <mergeCell ref="V4:W4"/>
    <mergeCell ref="A5:A7"/>
    <mergeCell ref="E5:G5"/>
    <mergeCell ref="H5:J5"/>
    <mergeCell ref="K5:M5"/>
    <mergeCell ref="N5:P5"/>
    <mergeCell ref="U5:W5"/>
    <mergeCell ref="E6:E7"/>
    <mergeCell ref="F6:F7"/>
    <mergeCell ref="G6:G7"/>
    <mergeCell ref="K6:K7"/>
    <mergeCell ref="L6:L7"/>
    <mergeCell ref="M6:M7"/>
    <mergeCell ref="N6:N7"/>
    <mergeCell ref="I6:I7"/>
    <mergeCell ref="A1:Z1"/>
    <mergeCell ref="X5:Z5"/>
    <mergeCell ref="X6:X7"/>
    <mergeCell ref="Y6:Y7"/>
    <mergeCell ref="Z6:Z7"/>
    <mergeCell ref="V6:V7"/>
    <mergeCell ref="W6:W7"/>
    <mergeCell ref="Q5:S5"/>
    <mergeCell ref="Q6:Q7"/>
    <mergeCell ref="R6:R7"/>
    <mergeCell ref="S6:S7"/>
    <mergeCell ref="U6:U7"/>
    <mergeCell ref="O6:O7"/>
    <mergeCell ref="P6:P7"/>
    <mergeCell ref="H6:H7"/>
    <mergeCell ref="A2:Z2"/>
  </mergeCells>
  <pageMargins left="0.31496062992125984" right="0.31496062992125984" top="0.35433070866141736" bottom="0.35433070866141736" header="0.31496062992125984" footer="0.31496062992125984"/>
  <pageSetup paperSize="9" scale="5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22"/>
  <sheetViews>
    <sheetView view="pageBreakPreview" zoomScale="80" zoomScaleNormal="70" zoomScaleSheetLayoutView="80" workbookViewId="0">
      <selection activeCell="B2" sqref="B2:C3"/>
    </sheetView>
  </sheetViews>
  <sheetFormatPr defaultColWidth="8" defaultRowHeight="12.75" x14ac:dyDescent="0.2"/>
  <cols>
    <col min="1" max="1" width="60.85546875" style="98" customWidth="1"/>
    <col min="2" max="2" width="17.5703125" style="98" customWidth="1"/>
    <col min="3" max="3" width="17.42578125" style="98" customWidth="1"/>
    <col min="4" max="4" width="10.85546875" style="98" customWidth="1"/>
    <col min="5" max="5" width="11.5703125" style="98" customWidth="1"/>
    <col min="6" max="16384" width="8" style="98"/>
  </cols>
  <sheetData>
    <row r="1" spans="1:11" ht="54.75" customHeight="1" x14ac:dyDescent="0.2">
      <c r="A1" s="244" t="s">
        <v>60</v>
      </c>
      <c r="B1" s="244"/>
      <c r="C1" s="244"/>
      <c r="D1" s="244"/>
      <c r="E1" s="244"/>
    </row>
    <row r="2" spans="1:11" s="100" customFormat="1" ht="23.25" customHeight="1" x14ac:dyDescent="0.25">
      <c r="A2" s="247" t="s">
        <v>0</v>
      </c>
      <c r="B2" s="331" t="s">
        <v>115</v>
      </c>
      <c r="C2" s="331" t="s">
        <v>116</v>
      </c>
      <c r="D2" s="245" t="s">
        <v>1</v>
      </c>
      <c r="E2" s="246"/>
    </row>
    <row r="3" spans="1:11" s="100" customFormat="1" ht="42" customHeight="1" x14ac:dyDescent="0.25">
      <c r="A3" s="248"/>
      <c r="B3" s="332"/>
      <c r="C3" s="332"/>
      <c r="D3" s="102" t="s">
        <v>2</v>
      </c>
      <c r="E3" s="103" t="s">
        <v>52</v>
      </c>
    </row>
    <row r="4" spans="1:11" s="107" customFormat="1" ht="15.75" customHeight="1" x14ac:dyDescent="0.25">
      <c r="A4" s="105" t="s">
        <v>3</v>
      </c>
      <c r="B4" s="105">
        <v>1</v>
      </c>
      <c r="C4" s="105">
        <v>2</v>
      </c>
      <c r="D4" s="105">
        <v>3</v>
      </c>
      <c r="E4" s="105">
        <v>4</v>
      </c>
    </row>
    <row r="5" spans="1:11" s="107" customFormat="1" ht="30" customHeight="1" x14ac:dyDescent="0.25">
      <c r="A5" s="7" t="s">
        <v>94</v>
      </c>
      <c r="B5" s="217">
        <f>'4'!B8</f>
        <v>4041</v>
      </c>
      <c r="C5" s="217">
        <f>'4'!C8</f>
        <v>4339</v>
      </c>
      <c r="D5" s="8">
        <f t="shared" ref="D5" si="0">C5/B5*100</f>
        <v>107.37441227418955</v>
      </c>
      <c r="E5" s="140">
        <f t="shared" ref="E5" si="1">C5-B5</f>
        <v>298</v>
      </c>
    </row>
    <row r="6" spans="1:11" s="100" customFormat="1" ht="30" customHeight="1" x14ac:dyDescent="0.25">
      <c r="A6" s="108" t="s">
        <v>54</v>
      </c>
      <c r="B6" s="96">
        <f>'4'!E8</f>
        <v>3810</v>
      </c>
      <c r="C6" s="96">
        <f>'4'!F8</f>
        <v>4105</v>
      </c>
      <c r="D6" s="8">
        <f t="shared" ref="D6:D10" si="2">C6/B6*100</f>
        <v>107.74278215223096</v>
      </c>
      <c r="E6" s="140">
        <f t="shared" ref="E6:E10" si="3">C6-B6</f>
        <v>295</v>
      </c>
      <c r="K6" s="141"/>
    </row>
    <row r="7" spans="1:11" s="100" customFormat="1" ht="30" customHeight="1" x14ac:dyDescent="0.25">
      <c r="A7" s="115" t="s">
        <v>82</v>
      </c>
      <c r="B7" s="96">
        <f>'4'!H8</f>
        <v>729</v>
      </c>
      <c r="C7" s="96">
        <f>'4'!I8</f>
        <v>774</v>
      </c>
      <c r="D7" s="8">
        <f t="shared" si="2"/>
        <v>106.17283950617285</v>
      </c>
      <c r="E7" s="140">
        <f t="shared" si="3"/>
        <v>45</v>
      </c>
      <c r="K7" s="141"/>
    </row>
    <row r="8" spans="1:11" s="100" customFormat="1" ht="30" customHeight="1" x14ac:dyDescent="0.25">
      <c r="A8" s="108" t="s">
        <v>55</v>
      </c>
      <c r="B8" s="96">
        <f>'4'!K8</f>
        <v>167</v>
      </c>
      <c r="C8" s="96">
        <f>'4'!L8</f>
        <v>145</v>
      </c>
      <c r="D8" s="8">
        <f t="shared" si="2"/>
        <v>86.82634730538922</v>
      </c>
      <c r="E8" s="140">
        <f t="shared" si="3"/>
        <v>-22</v>
      </c>
      <c r="K8" s="141"/>
    </row>
    <row r="9" spans="1:11" s="100" customFormat="1" ht="45.75" customHeight="1" x14ac:dyDescent="0.25">
      <c r="A9" s="108" t="s">
        <v>56</v>
      </c>
      <c r="B9" s="96">
        <f>'4'!N8</f>
        <v>188</v>
      </c>
      <c r="C9" s="96">
        <f>'4'!O8</f>
        <v>129</v>
      </c>
      <c r="D9" s="8">
        <f t="shared" si="2"/>
        <v>68.61702127659575</v>
      </c>
      <c r="E9" s="140">
        <f t="shared" si="3"/>
        <v>-59</v>
      </c>
      <c r="K9" s="141"/>
    </row>
    <row r="10" spans="1:11" s="100" customFormat="1" ht="55.5" customHeight="1" x14ac:dyDescent="0.25">
      <c r="A10" s="108" t="s">
        <v>57</v>
      </c>
      <c r="B10" s="96">
        <f>'4'!Q8</f>
        <v>2869</v>
      </c>
      <c r="C10" s="96">
        <f>'4'!R8</f>
        <v>3221</v>
      </c>
      <c r="D10" s="8">
        <f t="shared" si="2"/>
        <v>112.26908330428719</v>
      </c>
      <c r="E10" s="140">
        <f t="shared" si="3"/>
        <v>352</v>
      </c>
      <c r="K10" s="141"/>
    </row>
    <row r="11" spans="1:11" s="100" customFormat="1" ht="12.75" customHeight="1" x14ac:dyDescent="0.25">
      <c r="A11" s="249" t="s">
        <v>4</v>
      </c>
      <c r="B11" s="250"/>
      <c r="C11" s="250"/>
      <c r="D11" s="250"/>
      <c r="E11" s="250"/>
      <c r="K11" s="141"/>
    </row>
    <row r="12" spans="1:11" s="100" customFormat="1" ht="15" customHeight="1" x14ac:dyDescent="0.25">
      <c r="A12" s="251"/>
      <c r="B12" s="252"/>
      <c r="C12" s="252"/>
      <c r="D12" s="252"/>
      <c r="E12" s="252"/>
      <c r="K12" s="141"/>
    </row>
    <row r="13" spans="1:11" s="100" customFormat="1" ht="20.25" customHeight="1" x14ac:dyDescent="0.25">
      <c r="A13" s="247" t="s">
        <v>0</v>
      </c>
      <c r="B13" s="253" t="s">
        <v>112</v>
      </c>
      <c r="C13" s="253" t="s">
        <v>113</v>
      </c>
      <c r="D13" s="245" t="s">
        <v>1</v>
      </c>
      <c r="E13" s="246"/>
      <c r="K13" s="141"/>
    </row>
    <row r="14" spans="1:11" ht="35.25" customHeight="1" x14ac:dyDescent="0.2">
      <c r="A14" s="248"/>
      <c r="B14" s="253"/>
      <c r="C14" s="253"/>
      <c r="D14" s="102" t="s">
        <v>2</v>
      </c>
      <c r="E14" s="103" t="s">
        <v>53</v>
      </c>
      <c r="K14" s="141"/>
    </row>
    <row r="15" spans="1:11" ht="30" customHeight="1" x14ac:dyDescent="0.2">
      <c r="A15" s="219" t="s">
        <v>95</v>
      </c>
      <c r="B15" s="120" t="s">
        <v>93</v>
      </c>
      <c r="C15" s="120">
        <f>'4'!T8</f>
        <v>1350</v>
      </c>
      <c r="D15" s="174" t="s">
        <v>69</v>
      </c>
      <c r="E15" s="220" t="s">
        <v>69</v>
      </c>
      <c r="K15" s="141"/>
    </row>
    <row r="16" spans="1:11" ht="30" customHeight="1" x14ac:dyDescent="0.2">
      <c r="A16" s="127" t="s">
        <v>58</v>
      </c>
      <c r="B16" s="177">
        <f>'4'!U8</f>
        <v>1590</v>
      </c>
      <c r="C16" s="177">
        <f>'4'!V8</f>
        <v>1311</v>
      </c>
      <c r="D16" s="178">
        <f t="shared" ref="D16:D17" si="4">C16/B16*100</f>
        <v>82.452830188679243</v>
      </c>
      <c r="E16" s="168">
        <f t="shared" ref="E16:E17" si="5">C16-B16</f>
        <v>-279</v>
      </c>
      <c r="K16" s="141"/>
    </row>
    <row r="17" spans="1:11" ht="30" customHeight="1" x14ac:dyDescent="0.2">
      <c r="A17" s="127" t="s">
        <v>59</v>
      </c>
      <c r="B17" s="177">
        <f>'4'!X8</f>
        <v>1510</v>
      </c>
      <c r="C17" s="177">
        <f>'4'!Y8</f>
        <v>1252</v>
      </c>
      <c r="D17" s="178">
        <f t="shared" si="4"/>
        <v>82.9139072847682</v>
      </c>
      <c r="E17" s="168">
        <f t="shared" si="5"/>
        <v>-258</v>
      </c>
      <c r="K17" s="141"/>
    </row>
    <row r="18" spans="1:11" ht="12.75" customHeight="1" x14ac:dyDescent="0.2">
      <c r="A18" s="242" t="s">
        <v>89</v>
      </c>
      <c r="B18" s="242"/>
      <c r="C18" s="242"/>
      <c r="D18" s="242"/>
      <c r="E18" s="242"/>
    </row>
    <row r="19" spans="1:11" x14ac:dyDescent="0.2">
      <c r="A19" s="243"/>
      <c r="B19" s="243"/>
      <c r="C19" s="243"/>
      <c r="D19" s="243"/>
      <c r="E19" s="243"/>
    </row>
    <row r="20" spans="1:11" x14ac:dyDescent="0.2">
      <c r="A20" s="243"/>
      <c r="B20" s="243"/>
      <c r="C20" s="243"/>
      <c r="D20" s="243"/>
      <c r="E20" s="243"/>
    </row>
    <row r="21" spans="1:11" x14ac:dyDescent="0.2">
      <c r="A21" s="243"/>
      <c r="B21" s="243"/>
      <c r="C21" s="243"/>
      <c r="D21" s="243"/>
      <c r="E21" s="243"/>
    </row>
    <row r="22" spans="1:11" x14ac:dyDescent="0.2">
      <c r="A22" s="243"/>
      <c r="B22" s="243"/>
      <c r="C22" s="243"/>
      <c r="D22" s="243"/>
      <c r="E22" s="243"/>
    </row>
  </sheetData>
  <mergeCells count="11">
    <mergeCell ref="A18:E22"/>
    <mergeCell ref="A1:E1"/>
    <mergeCell ref="B2:B3"/>
    <mergeCell ref="C2:C3"/>
    <mergeCell ref="D2:E2"/>
    <mergeCell ref="A11:E12"/>
    <mergeCell ref="A13:A14"/>
    <mergeCell ref="B13:B14"/>
    <mergeCell ref="C13:C14"/>
    <mergeCell ref="D13:E13"/>
    <mergeCell ref="A2:A3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B89"/>
  <sheetViews>
    <sheetView view="pageBreakPreview" zoomScale="90" zoomScaleNormal="90" zoomScaleSheetLayoutView="90" workbookViewId="0">
      <selection activeCell="A3" sqref="A3"/>
    </sheetView>
  </sheetViews>
  <sheetFormatPr defaultRowHeight="14.25" x14ac:dyDescent="0.2"/>
  <cols>
    <col min="1" max="1" width="28" style="164" customWidth="1"/>
    <col min="2" max="19" width="7.7109375" style="164" customWidth="1"/>
    <col min="20" max="20" width="12.5703125" style="164" customWidth="1"/>
    <col min="21" max="26" width="7.7109375" style="164" customWidth="1"/>
    <col min="27" max="16384" width="9.140625" style="164"/>
  </cols>
  <sheetData>
    <row r="1" spans="1:28" s="146" customFormat="1" ht="20.100000000000001" customHeight="1" x14ac:dyDescent="0.25">
      <c r="A1" s="270" t="s">
        <v>104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0"/>
      <c r="S1" s="270"/>
      <c r="T1" s="270"/>
      <c r="U1" s="270"/>
      <c r="V1" s="270"/>
      <c r="W1" s="270"/>
      <c r="X1" s="270"/>
      <c r="Y1" s="270"/>
      <c r="Z1" s="270"/>
    </row>
    <row r="2" spans="1:28" s="146" customFormat="1" ht="20.100000000000001" customHeight="1" x14ac:dyDescent="0.25">
      <c r="A2" s="269" t="s">
        <v>118</v>
      </c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0"/>
      <c r="T2" s="270"/>
      <c r="U2" s="270"/>
      <c r="V2" s="270"/>
      <c r="W2" s="270"/>
      <c r="X2" s="270"/>
      <c r="Y2" s="270"/>
      <c r="Z2" s="270"/>
    </row>
    <row r="3" spans="1:28" s="150" customFormat="1" ht="14.25" customHeight="1" x14ac:dyDescent="0.25">
      <c r="A3" s="147"/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8"/>
      <c r="N3" s="147"/>
      <c r="O3" s="147"/>
      <c r="P3" s="148"/>
      <c r="Q3" s="149"/>
      <c r="R3" s="149"/>
      <c r="S3" s="149"/>
      <c r="T3" s="149"/>
      <c r="V3" s="149"/>
      <c r="W3" s="148"/>
      <c r="X3" s="263" t="s">
        <v>5</v>
      </c>
      <c r="Y3" s="263"/>
      <c r="Z3" s="263"/>
    </row>
    <row r="4" spans="1:28" s="151" customFormat="1" ht="63" customHeight="1" x14ac:dyDescent="0.25">
      <c r="A4" s="273"/>
      <c r="B4" s="258" t="s">
        <v>86</v>
      </c>
      <c r="C4" s="259"/>
      <c r="D4" s="260"/>
      <c r="E4" s="258" t="s">
        <v>6</v>
      </c>
      <c r="F4" s="259"/>
      <c r="G4" s="260"/>
      <c r="H4" s="255" t="s">
        <v>79</v>
      </c>
      <c r="I4" s="255"/>
      <c r="J4" s="255"/>
      <c r="K4" s="255" t="s">
        <v>9</v>
      </c>
      <c r="L4" s="255"/>
      <c r="M4" s="255"/>
      <c r="N4" s="255" t="s">
        <v>10</v>
      </c>
      <c r="O4" s="255"/>
      <c r="P4" s="255"/>
      <c r="Q4" s="258" t="s">
        <v>8</v>
      </c>
      <c r="R4" s="259"/>
      <c r="S4" s="260"/>
      <c r="T4" s="239" t="s">
        <v>87</v>
      </c>
      <c r="U4" s="255" t="s">
        <v>11</v>
      </c>
      <c r="V4" s="255"/>
      <c r="W4" s="255"/>
      <c r="X4" s="255" t="s">
        <v>15</v>
      </c>
      <c r="Y4" s="255"/>
      <c r="Z4" s="255"/>
    </row>
    <row r="5" spans="1:28" s="154" customFormat="1" ht="26.25" customHeight="1" x14ac:dyDescent="0.25">
      <c r="A5" s="274"/>
      <c r="B5" s="267" t="s">
        <v>17</v>
      </c>
      <c r="C5" s="267" t="s">
        <v>24</v>
      </c>
      <c r="D5" s="271" t="s">
        <v>2</v>
      </c>
      <c r="E5" s="267" t="s">
        <v>17</v>
      </c>
      <c r="F5" s="267" t="s">
        <v>24</v>
      </c>
      <c r="G5" s="271" t="s">
        <v>2</v>
      </c>
      <c r="H5" s="256" t="s">
        <v>17</v>
      </c>
      <c r="I5" s="256" t="s">
        <v>24</v>
      </c>
      <c r="J5" s="257" t="s">
        <v>2</v>
      </c>
      <c r="K5" s="256" t="s">
        <v>17</v>
      </c>
      <c r="L5" s="256" t="s">
        <v>24</v>
      </c>
      <c r="M5" s="257" t="s">
        <v>2</v>
      </c>
      <c r="N5" s="256" t="s">
        <v>17</v>
      </c>
      <c r="O5" s="256" t="s">
        <v>24</v>
      </c>
      <c r="P5" s="257" t="s">
        <v>2</v>
      </c>
      <c r="Q5" s="256" t="s">
        <v>17</v>
      </c>
      <c r="R5" s="256" t="s">
        <v>24</v>
      </c>
      <c r="S5" s="257" t="s">
        <v>2</v>
      </c>
      <c r="T5" s="271">
        <v>2021</v>
      </c>
      <c r="U5" s="256" t="s">
        <v>17</v>
      </c>
      <c r="V5" s="256" t="s">
        <v>24</v>
      </c>
      <c r="W5" s="257" t="s">
        <v>2</v>
      </c>
      <c r="X5" s="256" t="s">
        <v>17</v>
      </c>
      <c r="Y5" s="256" t="s">
        <v>24</v>
      </c>
      <c r="Z5" s="257" t="s">
        <v>2</v>
      </c>
    </row>
    <row r="6" spans="1:28" s="154" customFormat="1" ht="7.5" customHeight="1" x14ac:dyDescent="0.25">
      <c r="A6" s="275"/>
      <c r="B6" s="268"/>
      <c r="C6" s="268"/>
      <c r="D6" s="272"/>
      <c r="E6" s="268"/>
      <c r="F6" s="268"/>
      <c r="G6" s="272"/>
      <c r="H6" s="256"/>
      <c r="I6" s="256"/>
      <c r="J6" s="257"/>
      <c r="K6" s="256"/>
      <c r="L6" s="256"/>
      <c r="M6" s="257"/>
      <c r="N6" s="256"/>
      <c r="O6" s="256"/>
      <c r="P6" s="257"/>
      <c r="Q6" s="256"/>
      <c r="R6" s="256"/>
      <c r="S6" s="257"/>
      <c r="T6" s="272"/>
      <c r="U6" s="256"/>
      <c r="V6" s="256"/>
      <c r="W6" s="257"/>
      <c r="X6" s="256"/>
      <c r="Y6" s="256"/>
      <c r="Z6" s="257"/>
    </row>
    <row r="7" spans="1:28" s="157" customFormat="1" ht="11.25" customHeight="1" x14ac:dyDescent="0.25">
      <c r="A7" s="155" t="s">
        <v>3</v>
      </c>
      <c r="B7" s="156">
        <v>1</v>
      </c>
      <c r="C7" s="156">
        <v>2</v>
      </c>
      <c r="D7" s="156">
        <v>3</v>
      </c>
      <c r="E7" s="156">
        <v>4</v>
      </c>
      <c r="F7" s="156">
        <v>5</v>
      </c>
      <c r="G7" s="156">
        <v>6</v>
      </c>
      <c r="H7" s="156">
        <v>7</v>
      </c>
      <c r="I7" s="156">
        <v>8</v>
      </c>
      <c r="J7" s="156">
        <v>9</v>
      </c>
      <c r="K7" s="156">
        <v>10</v>
      </c>
      <c r="L7" s="156">
        <v>11</v>
      </c>
      <c r="M7" s="156">
        <v>12</v>
      </c>
      <c r="N7" s="156">
        <v>13</v>
      </c>
      <c r="O7" s="156">
        <v>14</v>
      </c>
      <c r="P7" s="156">
        <v>15</v>
      </c>
      <c r="Q7" s="156">
        <v>16</v>
      </c>
      <c r="R7" s="156">
        <v>17</v>
      </c>
      <c r="S7" s="156">
        <v>18</v>
      </c>
      <c r="T7" s="156">
        <v>19</v>
      </c>
      <c r="U7" s="156">
        <v>20</v>
      </c>
      <c r="V7" s="156">
        <v>21</v>
      </c>
      <c r="W7" s="156">
        <v>22</v>
      </c>
      <c r="X7" s="156">
        <v>23</v>
      </c>
      <c r="Y7" s="156">
        <v>24</v>
      </c>
      <c r="Z7" s="156">
        <v>25</v>
      </c>
    </row>
    <row r="8" spans="1:28" s="160" customFormat="1" ht="16.5" customHeight="1" x14ac:dyDescent="0.25">
      <c r="A8" s="70" t="s">
        <v>25</v>
      </c>
      <c r="B8" s="158">
        <f>SUM(B9:B34)</f>
        <v>4041</v>
      </c>
      <c r="C8" s="158">
        <f>SUM(C9:C34)</f>
        <v>4339</v>
      </c>
      <c r="D8" s="159">
        <f>C8/B8*100</f>
        <v>107.37441227418955</v>
      </c>
      <c r="E8" s="158">
        <f>SUM(E9:E34)</f>
        <v>3810</v>
      </c>
      <c r="F8" s="158">
        <f>SUM(F9:F34)</f>
        <v>4105</v>
      </c>
      <c r="G8" s="159">
        <f>F8/E8*100</f>
        <v>107.74278215223096</v>
      </c>
      <c r="H8" s="158">
        <f>SUM(H9:H34)</f>
        <v>729</v>
      </c>
      <c r="I8" s="158">
        <f>SUM(I9:I34)</f>
        <v>774</v>
      </c>
      <c r="J8" s="159">
        <f>I8/H8*100</f>
        <v>106.17283950617285</v>
      </c>
      <c r="K8" s="158">
        <f>SUM(K9:K34)</f>
        <v>167</v>
      </c>
      <c r="L8" s="158">
        <f>SUM(L9:L34)</f>
        <v>145</v>
      </c>
      <c r="M8" s="159">
        <f>L8/K8*100</f>
        <v>86.82634730538922</v>
      </c>
      <c r="N8" s="158">
        <f>SUM(N9:N34)</f>
        <v>188</v>
      </c>
      <c r="O8" s="158">
        <f>SUM(O9:O34)</f>
        <v>129</v>
      </c>
      <c r="P8" s="159">
        <f>O8/N8*100</f>
        <v>68.61702127659575</v>
      </c>
      <c r="Q8" s="158">
        <f>SUM(Q9:Q34)</f>
        <v>2869</v>
      </c>
      <c r="R8" s="158">
        <f>SUM(R9:R34)</f>
        <v>3221</v>
      </c>
      <c r="S8" s="159">
        <f>R8/Q8*100</f>
        <v>112.26908330428719</v>
      </c>
      <c r="T8" s="158">
        <f>SUM(T9:T34)</f>
        <v>1350</v>
      </c>
      <c r="U8" s="158">
        <f>SUM(U9:U34)</f>
        <v>1590</v>
      </c>
      <c r="V8" s="158">
        <f>SUM(V9:V34)</f>
        <v>1311</v>
      </c>
      <c r="W8" s="159">
        <f>V8/U8*100</f>
        <v>82.452830188679243</v>
      </c>
      <c r="X8" s="158">
        <f>SUM(X9:X34)</f>
        <v>1510</v>
      </c>
      <c r="Y8" s="158">
        <f>SUM(Y9:Y34)</f>
        <v>1252</v>
      </c>
      <c r="Z8" s="159">
        <f>Y8/X8*100</f>
        <v>82.9139072847682</v>
      </c>
      <c r="AA8" s="183"/>
    </row>
    <row r="9" spans="1:28" s="162" customFormat="1" ht="16.5" customHeight="1" x14ac:dyDescent="0.25">
      <c r="A9" s="72" t="s">
        <v>26</v>
      </c>
      <c r="B9" s="194">
        <v>47</v>
      </c>
      <c r="C9" s="197">
        <v>54</v>
      </c>
      <c r="D9" s="161">
        <f t="shared" ref="D9:D34" si="0">C9/B9*100</f>
        <v>114.89361702127661</v>
      </c>
      <c r="E9" s="194">
        <v>47</v>
      </c>
      <c r="F9" s="197">
        <v>54</v>
      </c>
      <c r="G9" s="161">
        <f t="shared" ref="G9:G34" si="1">F9/E9*100</f>
        <v>114.89361702127661</v>
      </c>
      <c r="H9" s="194">
        <v>8</v>
      </c>
      <c r="I9" s="194">
        <v>11</v>
      </c>
      <c r="J9" s="161">
        <f t="shared" ref="J9:J34" si="2">I9/H9*100</f>
        <v>137.5</v>
      </c>
      <c r="K9" s="194">
        <v>2</v>
      </c>
      <c r="L9" s="194">
        <v>2</v>
      </c>
      <c r="M9" s="161">
        <f t="shared" ref="M9:M33" si="3">L9/K9*100</f>
        <v>100</v>
      </c>
      <c r="N9" s="194">
        <v>1</v>
      </c>
      <c r="O9" s="194">
        <v>1</v>
      </c>
      <c r="P9" s="161">
        <f t="shared" ref="P9:P34" si="4">O9/N9*100</f>
        <v>100</v>
      </c>
      <c r="Q9" s="194">
        <v>46</v>
      </c>
      <c r="R9" s="194">
        <v>53</v>
      </c>
      <c r="S9" s="161">
        <f t="shared" ref="S9:S34" si="5">R9/Q9*100</f>
        <v>115.21739130434783</v>
      </c>
      <c r="T9" s="194">
        <v>17</v>
      </c>
      <c r="U9" s="194">
        <v>21</v>
      </c>
      <c r="V9" s="194">
        <v>17</v>
      </c>
      <c r="W9" s="161">
        <f t="shared" ref="W9:W34" si="6">V9/U9*100</f>
        <v>80.952380952380949</v>
      </c>
      <c r="X9" s="194">
        <v>21</v>
      </c>
      <c r="Y9" s="194">
        <v>16</v>
      </c>
      <c r="Z9" s="161">
        <f t="shared" ref="Z9:Z34" si="7">Y9/X9*100</f>
        <v>76.19047619047619</v>
      </c>
      <c r="AA9" s="187"/>
      <c r="AB9" s="186"/>
    </row>
    <row r="10" spans="1:28" s="163" customFormat="1" ht="16.5" customHeight="1" x14ac:dyDescent="0.25">
      <c r="A10" s="72" t="s">
        <v>27</v>
      </c>
      <c r="B10" s="194">
        <v>182</v>
      </c>
      <c r="C10" s="197">
        <v>172</v>
      </c>
      <c r="D10" s="161">
        <f t="shared" si="0"/>
        <v>94.505494505494497</v>
      </c>
      <c r="E10" s="194">
        <v>177</v>
      </c>
      <c r="F10" s="197">
        <v>166</v>
      </c>
      <c r="G10" s="161">
        <f t="shared" si="1"/>
        <v>93.78531073446328</v>
      </c>
      <c r="H10" s="194">
        <v>37</v>
      </c>
      <c r="I10" s="194">
        <v>27</v>
      </c>
      <c r="J10" s="161">
        <f t="shared" si="2"/>
        <v>72.972972972972968</v>
      </c>
      <c r="K10" s="194">
        <v>14</v>
      </c>
      <c r="L10" s="194">
        <v>11</v>
      </c>
      <c r="M10" s="161">
        <f t="shared" si="3"/>
        <v>78.571428571428569</v>
      </c>
      <c r="N10" s="194">
        <v>15</v>
      </c>
      <c r="O10" s="194">
        <v>4</v>
      </c>
      <c r="P10" s="161">
        <f t="shared" si="4"/>
        <v>26.666666666666668</v>
      </c>
      <c r="Q10" s="194">
        <v>166</v>
      </c>
      <c r="R10" s="194">
        <v>153</v>
      </c>
      <c r="S10" s="161">
        <f t="shared" si="5"/>
        <v>92.168674698795186</v>
      </c>
      <c r="T10" s="194">
        <v>47</v>
      </c>
      <c r="U10" s="194">
        <v>74</v>
      </c>
      <c r="V10" s="194">
        <v>45</v>
      </c>
      <c r="W10" s="161">
        <f t="shared" si="6"/>
        <v>60.810810810810814</v>
      </c>
      <c r="X10" s="194">
        <v>69</v>
      </c>
      <c r="Y10" s="194">
        <v>43</v>
      </c>
      <c r="Z10" s="161">
        <f t="shared" si="7"/>
        <v>62.318840579710141</v>
      </c>
      <c r="AA10" s="187"/>
      <c r="AB10" s="186"/>
    </row>
    <row r="11" spans="1:28" s="162" customFormat="1" ht="16.5" customHeight="1" x14ac:dyDescent="0.25">
      <c r="A11" s="72" t="s">
        <v>28</v>
      </c>
      <c r="B11" s="194">
        <v>201</v>
      </c>
      <c r="C11" s="197">
        <v>225</v>
      </c>
      <c r="D11" s="161">
        <f t="shared" si="0"/>
        <v>111.94029850746267</v>
      </c>
      <c r="E11" s="194">
        <v>187</v>
      </c>
      <c r="F11" s="197">
        <v>207</v>
      </c>
      <c r="G11" s="161">
        <f t="shared" si="1"/>
        <v>110.69518716577539</v>
      </c>
      <c r="H11" s="194">
        <v>39</v>
      </c>
      <c r="I11" s="194">
        <v>46</v>
      </c>
      <c r="J11" s="161">
        <f t="shared" si="2"/>
        <v>117.94871794871796</v>
      </c>
      <c r="K11" s="194">
        <v>6</v>
      </c>
      <c r="L11" s="194">
        <v>6</v>
      </c>
      <c r="M11" s="161">
        <f t="shared" si="3"/>
        <v>100</v>
      </c>
      <c r="N11" s="194">
        <v>0</v>
      </c>
      <c r="O11" s="194">
        <v>0</v>
      </c>
      <c r="P11" s="161" t="s">
        <v>69</v>
      </c>
      <c r="Q11" s="194">
        <v>72</v>
      </c>
      <c r="R11" s="194">
        <v>86</v>
      </c>
      <c r="S11" s="161">
        <f t="shared" si="5"/>
        <v>119.44444444444444</v>
      </c>
      <c r="T11" s="194">
        <v>74</v>
      </c>
      <c r="U11" s="194">
        <v>86</v>
      </c>
      <c r="V11" s="194">
        <v>71</v>
      </c>
      <c r="W11" s="161">
        <f t="shared" si="6"/>
        <v>82.558139534883722</v>
      </c>
      <c r="X11" s="194">
        <v>82</v>
      </c>
      <c r="Y11" s="194">
        <v>69</v>
      </c>
      <c r="Z11" s="161">
        <f t="shared" si="7"/>
        <v>84.146341463414629</v>
      </c>
      <c r="AA11" s="187"/>
      <c r="AB11" s="186"/>
    </row>
    <row r="12" spans="1:28" s="162" customFormat="1" ht="16.5" customHeight="1" x14ac:dyDescent="0.25">
      <c r="A12" s="72" t="s">
        <v>29</v>
      </c>
      <c r="B12" s="194">
        <v>58</v>
      </c>
      <c r="C12" s="197">
        <v>62</v>
      </c>
      <c r="D12" s="161">
        <f t="shared" si="0"/>
        <v>106.89655172413792</v>
      </c>
      <c r="E12" s="194">
        <v>55</v>
      </c>
      <c r="F12" s="197">
        <v>59</v>
      </c>
      <c r="G12" s="161">
        <f t="shared" si="1"/>
        <v>107.27272727272728</v>
      </c>
      <c r="H12" s="194">
        <v>13</v>
      </c>
      <c r="I12" s="194">
        <v>11</v>
      </c>
      <c r="J12" s="161">
        <f t="shared" si="2"/>
        <v>84.615384615384613</v>
      </c>
      <c r="K12" s="194">
        <v>6</v>
      </c>
      <c r="L12" s="194">
        <v>3</v>
      </c>
      <c r="M12" s="161">
        <f t="shared" si="3"/>
        <v>50</v>
      </c>
      <c r="N12" s="194">
        <v>7</v>
      </c>
      <c r="O12" s="194">
        <v>5</v>
      </c>
      <c r="P12" s="161">
        <f t="shared" si="4"/>
        <v>71.428571428571431</v>
      </c>
      <c r="Q12" s="194">
        <v>54</v>
      </c>
      <c r="R12" s="194">
        <v>53</v>
      </c>
      <c r="S12" s="161">
        <f t="shared" si="5"/>
        <v>98.148148148148152</v>
      </c>
      <c r="T12" s="194">
        <v>21</v>
      </c>
      <c r="U12" s="194">
        <v>18</v>
      </c>
      <c r="V12" s="194">
        <v>20</v>
      </c>
      <c r="W12" s="161">
        <f t="shared" si="6"/>
        <v>111.11111111111111</v>
      </c>
      <c r="X12" s="194">
        <v>18</v>
      </c>
      <c r="Y12" s="194">
        <v>18</v>
      </c>
      <c r="Z12" s="161">
        <f t="shared" si="7"/>
        <v>100</v>
      </c>
      <c r="AA12" s="187"/>
      <c r="AB12" s="186"/>
    </row>
    <row r="13" spans="1:28" s="162" customFormat="1" ht="16.5" customHeight="1" x14ac:dyDescent="0.25">
      <c r="A13" s="72" t="s">
        <v>30</v>
      </c>
      <c r="B13" s="194">
        <v>69</v>
      </c>
      <c r="C13" s="197">
        <v>60</v>
      </c>
      <c r="D13" s="161">
        <f t="shared" si="0"/>
        <v>86.956521739130437</v>
      </c>
      <c r="E13" s="194">
        <v>67</v>
      </c>
      <c r="F13" s="197">
        <v>58</v>
      </c>
      <c r="G13" s="161">
        <f t="shared" si="1"/>
        <v>86.567164179104466</v>
      </c>
      <c r="H13" s="194">
        <v>17</v>
      </c>
      <c r="I13" s="194">
        <v>12</v>
      </c>
      <c r="J13" s="161">
        <f t="shared" si="2"/>
        <v>70.588235294117652</v>
      </c>
      <c r="K13" s="194">
        <v>3</v>
      </c>
      <c r="L13" s="194">
        <v>2</v>
      </c>
      <c r="M13" s="161">
        <f t="shared" si="3"/>
        <v>66.666666666666657</v>
      </c>
      <c r="N13" s="194">
        <v>3</v>
      </c>
      <c r="O13" s="194">
        <v>7</v>
      </c>
      <c r="P13" s="161">
        <f t="shared" si="4"/>
        <v>233.33333333333334</v>
      </c>
      <c r="Q13" s="194">
        <v>62</v>
      </c>
      <c r="R13" s="194">
        <v>43</v>
      </c>
      <c r="S13" s="161">
        <f t="shared" si="5"/>
        <v>69.354838709677423</v>
      </c>
      <c r="T13" s="194">
        <v>20</v>
      </c>
      <c r="U13" s="194">
        <v>25</v>
      </c>
      <c r="V13" s="194">
        <v>20</v>
      </c>
      <c r="W13" s="161">
        <f t="shared" si="6"/>
        <v>80</v>
      </c>
      <c r="X13" s="194">
        <v>24</v>
      </c>
      <c r="Y13" s="194">
        <v>20</v>
      </c>
      <c r="Z13" s="161">
        <f t="shared" si="7"/>
        <v>83.333333333333343</v>
      </c>
      <c r="AA13" s="187"/>
      <c r="AB13" s="186"/>
    </row>
    <row r="14" spans="1:28" s="162" customFormat="1" ht="16.5" customHeight="1" x14ac:dyDescent="0.25">
      <c r="A14" s="72" t="s">
        <v>31</v>
      </c>
      <c r="B14" s="194">
        <v>166</v>
      </c>
      <c r="C14" s="197">
        <v>177</v>
      </c>
      <c r="D14" s="161">
        <f t="shared" si="0"/>
        <v>106.62650602409639</v>
      </c>
      <c r="E14" s="194">
        <v>166</v>
      </c>
      <c r="F14" s="197">
        <v>175</v>
      </c>
      <c r="G14" s="161">
        <f t="shared" si="1"/>
        <v>105.42168674698796</v>
      </c>
      <c r="H14" s="194">
        <v>26</v>
      </c>
      <c r="I14" s="194">
        <v>37</v>
      </c>
      <c r="J14" s="161">
        <f t="shared" si="2"/>
        <v>142.30769230769232</v>
      </c>
      <c r="K14" s="194">
        <v>4</v>
      </c>
      <c r="L14" s="194">
        <v>6</v>
      </c>
      <c r="M14" s="161">
        <f t="shared" si="3"/>
        <v>150</v>
      </c>
      <c r="N14" s="194">
        <v>31</v>
      </c>
      <c r="O14" s="194">
        <v>18</v>
      </c>
      <c r="P14" s="161">
        <f t="shared" si="4"/>
        <v>58.064516129032263</v>
      </c>
      <c r="Q14" s="194">
        <v>156</v>
      </c>
      <c r="R14" s="194">
        <v>131</v>
      </c>
      <c r="S14" s="161">
        <f t="shared" si="5"/>
        <v>83.974358974358978</v>
      </c>
      <c r="T14" s="194">
        <v>69</v>
      </c>
      <c r="U14" s="194">
        <v>69</v>
      </c>
      <c r="V14" s="194">
        <v>68</v>
      </c>
      <c r="W14" s="161">
        <f t="shared" si="6"/>
        <v>98.550724637681171</v>
      </c>
      <c r="X14" s="194">
        <v>66</v>
      </c>
      <c r="Y14" s="194">
        <v>68</v>
      </c>
      <c r="Z14" s="161">
        <f t="shared" si="7"/>
        <v>103.03030303030303</v>
      </c>
      <c r="AA14" s="187"/>
      <c r="AB14" s="186"/>
    </row>
    <row r="15" spans="1:28" s="162" customFormat="1" ht="16.5" customHeight="1" x14ac:dyDescent="0.25">
      <c r="A15" s="72" t="s">
        <v>32</v>
      </c>
      <c r="B15" s="194">
        <v>150</v>
      </c>
      <c r="C15" s="197">
        <v>129</v>
      </c>
      <c r="D15" s="161">
        <f t="shared" si="0"/>
        <v>86</v>
      </c>
      <c r="E15" s="194">
        <v>140</v>
      </c>
      <c r="F15" s="197">
        <v>121</v>
      </c>
      <c r="G15" s="161">
        <f t="shared" si="1"/>
        <v>86.428571428571431</v>
      </c>
      <c r="H15" s="194">
        <v>32</v>
      </c>
      <c r="I15" s="194">
        <v>39</v>
      </c>
      <c r="J15" s="161">
        <f t="shared" si="2"/>
        <v>121.875</v>
      </c>
      <c r="K15" s="194">
        <v>10</v>
      </c>
      <c r="L15" s="194">
        <v>9</v>
      </c>
      <c r="M15" s="161">
        <f t="shared" si="3"/>
        <v>90</v>
      </c>
      <c r="N15" s="194">
        <v>11</v>
      </c>
      <c r="O15" s="194">
        <v>0</v>
      </c>
      <c r="P15" s="161">
        <f t="shared" si="4"/>
        <v>0</v>
      </c>
      <c r="Q15" s="194">
        <v>117</v>
      </c>
      <c r="R15" s="194">
        <v>99</v>
      </c>
      <c r="S15" s="161">
        <f t="shared" si="5"/>
        <v>84.615384615384613</v>
      </c>
      <c r="T15" s="194">
        <v>32</v>
      </c>
      <c r="U15" s="194">
        <v>53</v>
      </c>
      <c r="V15" s="194">
        <v>29</v>
      </c>
      <c r="W15" s="161">
        <f t="shared" si="6"/>
        <v>54.716981132075468</v>
      </c>
      <c r="X15" s="194">
        <v>48</v>
      </c>
      <c r="Y15" s="194">
        <v>26</v>
      </c>
      <c r="Z15" s="161">
        <f t="shared" si="7"/>
        <v>54.166666666666664</v>
      </c>
      <c r="AA15" s="187"/>
      <c r="AB15" s="186"/>
    </row>
    <row r="16" spans="1:28" s="162" customFormat="1" ht="16.5" customHeight="1" x14ac:dyDescent="0.25">
      <c r="A16" s="72" t="s">
        <v>33</v>
      </c>
      <c r="B16" s="194">
        <v>190</v>
      </c>
      <c r="C16" s="197">
        <v>204</v>
      </c>
      <c r="D16" s="161">
        <f t="shared" si="0"/>
        <v>107.36842105263158</v>
      </c>
      <c r="E16" s="194">
        <v>175</v>
      </c>
      <c r="F16" s="197">
        <v>192</v>
      </c>
      <c r="G16" s="161">
        <f t="shared" si="1"/>
        <v>109.71428571428572</v>
      </c>
      <c r="H16" s="194">
        <v>42</v>
      </c>
      <c r="I16" s="194">
        <v>54</v>
      </c>
      <c r="J16" s="161">
        <f t="shared" si="2"/>
        <v>128.57142857142858</v>
      </c>
      <c r="K16" s="194">
        <v>13</v>
      </c>
      <c r="L16" s="194">
        <v>13</v>
      </c>
      <c r="M16" s="161">
        <f t="shared" si="3"/>
        <v>100</v>
      </c>
      <c r="N16" s="194">
        <v>6</v>
      </c>
      <c r="O16" s="194">
        <v>1</v>
      </c>
      <c r="P16" s="161">
        <f t="shared" si="4"/>
        <v>16.666666666666664</v>
      </c>
      <c r="Q16" s="194">
        <v>146</v>
      </c>
      <c r="R16" s="194">
        <v>153</v>
      </c>
      <c r="S16" s="161">
        <f t="shared" si="5"/>
        <v>104.7945205479452</v>
      </c>
      <c r="T16" s="194">
        <v>69</v>
      </c>
      <c r="U16" s="194">
        <v>71</v>
      </c>
      <c r="V16" s="194">
        <v>66</v>
      </c>
      <c r="W16" s="161">
        <f t="shared" si="6"/>
        <v>92.957746478873233</v>
      </c>
      <c r="X16" s="194">
        <v>66</v>
      </c>
      <c r="Y16" s="194">
        <v>61</v>
      </c>
      <c r="Z16" s="161">
        <f t="shared" si="7"/>
        <v>92.424242424242422</v>
      </c>
      <c r="AA16" s="187"/>
      <c r="AB16" s="186"/>
    </row>
    <row r="17" spans="1:28" s="162" customFormat="1" ht="16.5" customHeight="1" x14ac:dyDescent="0.25">
      <c r="A17" s="72" t="s">
        <v>34</v>
      </c>
      <c r="B17" s="194">
        <v>55</v>
      </c>
      <c r="C17" s="197">
        <v>76</v>
      </c>
      <c r="D17" s="161">
        <f t="shared" si="0"/>
        <v>138.18181818181819</v>
      </c>
      <c r="E17" s="194">
        <v>54</v>
      </c>
      <c r="F17" s="197">
        <v>72</v>
      </c>
      <c r="G17" s="161">
        <f t="shared" si="1"/>
        <v>133.33333333333331</v>
      </c>
      <c r="H17" s="194">
        <v>9</v>
      </c>
      <c r="I17" s="194">
        <v>12</v>
      </c>
      <c r="J17" s="161">
        <f t="shared" si="2"/>
        <v>133.33333333333331</v>
      </c>
      <c r="K17" s="194">
        <v>1</v>
      </c>
      <c r="L17" s="194">
        <v>1</v>
      </c>
      <c r="M17" s="161">
        <f t="shared" si="3"/>
        <v>100</v>
      </c>
      <c r="N17" s="194">
        <v>0</v>
      </c>
      <c r="O17" s="194">
        <v>1</v>
      </c>
      <c r="P17" s="161" t="s">
        <v>69</v>
      </c>
      <c r="Q17" s="194">
        <v>45</v>
      </c>
      <c r="R17" s="194">
        <v>59</v>
      </c>
      <c r="S17" s="161">
        <f t="shared" si="5"/>
        <v>131.11111111111111</v>
      </c>
      <c r="T17" s="194">
        <v>29</v>
      </c>
      <c r="U17" s="194">
        <v>20</v>
      </c>
      <c r="V17" s="194">
        <v>29</v>
      </c>
      <c r="W17" s="161">
        <f t="shared" si="6"/>
        <v>145</v>
      </c>
      <c r="X17" s="194">
        <v>20</v>
      </c>
      <c r="Y17" s="194">
        <v>26</v>
      </c>
      <c r="Z17" s="161">
        <f t="shared" si="7"/>
        <v>130</v>
      </c>
      <c r="AA17" s="187"/>
      <c r="AB17" s="186"/>
    </row>
    <row r="18" spans="1:28" s="162" customFormat="1" ht="16.5" customHeight="1" x14ac:dyDescent="0.25">
      <c r="A18" s="72" t="s">
        <v>35</v>
      </c>
      <c r="B18" s="194">
        <v>51</v>
      </c>
      <c r="C18" s="197">
        <v>58</v>
      </c>
      <c r="D18" s="161">
        <f t="shared" si="0"/>
        <v>113.72549019607843</v>
      </c>
      <c r="E18" s="194">
        <v>49</v>
      </c>
      <c r="F18" s="197">
        <v>53</v>
      </c>
      <c r="G18" s="161">
        <f t="shared" si="1"/>
        <v>108.16326530612245</v>
      </c>
      <c r="H18" s="194">
        <v>9</v>
      </c>
      <c r="I18" s="194">
        <v>16</v>
      </c>
      <c r="J18" s="161">
        <f t="shared" si="2"/>
        <v>177.77777777777777</v>
      </c>
      <c r="K18" s="194">
        <v>2</v>
      </c>
      <c r="L18" s="194">
        <v>3</v>
      </c>
      <c r="M18" s="161">
        <f t="shared" si="3"/>
        <v>150</v>
      </c>
      <c r="N18" s="194">
        <v>29</v>
      </c>
      <c r="O18" s="194">
        <v>2</v>
      </c>
      <c r="P18" s="161">
        <f t="shared" si="4"/>
        <v>6.8965517241379306</v>
      </c>
      <c r="Q18" s="194">
        <v>49</v>
      </c>
      <c r="R18" s="194">
        <v>53</v>
      </c>
      <c r="S18" s="161">
        <f t="shared" si="5"/>
        <v>108.16326530612245</v>
      </c>
      <c r="T18" s="194">
        <v>15</v>
      </c>
      <c r="U18" s="194">
        <v>23</v>
      </c>
      <c r="V18" s="194">
        <v>14</v>
      </c>
      <c r="W18" s="161">
        <f t="shared" si="6"/>
        <v>60.869565217391312</v>
      </c>
      <c r="X18" s="194">
        <v>21</v>
      </c>
      <c r="Y18" s="194">
        <v>14</v>
      </c>
      <c r="Z18" s="161">
        <f t="shared" si="7"/>
        <v>66.666666666666657</v>
      </c>
      <c r="AA18" s="187"/>
      <c r="AB18" s="186"/>
    </row>
    <row r="19" spans="1:28" s="162" customFormat="1" ht="16.5" customHeight="1" x14ac:dyDescent="0.25">
      <c r="A19" s="72" t="s">
        <v>36</v>
      </c>
      <c r="B19" s="194">
        <v>71</v>
      </c>
      <c r="C19" s="197">
        <v>81</v>
      </c>
      <c r="D19" s="161">
        <f t="shared" si="0"/>
        <v>114.08450704225352</v>
      </c>
      <c r="E19" s="194">
        <v>71</v>
      </c>
      <c r="F19" s="197">
        <v>81</v>
      </c>
      <c r="G19" s="161">
        <f t="shared" si="1"/>
        <v>114.08450704225352</v>
      </c>
      <c r="H19" s="194">
        <v>10</v>
      </c>
      <c r="I19" s="194">
        <v>9</v>
      </c>
      <c r="J19" s="161">
        <f t="shared" si="2"/>
        <v>90</v>
      </c>
      <c r="K19" s="194">
        <v>1</v>
      </c>
      <c r="L19" s="194">
        <v>1</v>
      </c>
      <c r="M19" s="161">
        <f t="shared" si="3"/>
        <v>100</v>
      </c>
      <c r="N19" s="194">
        <v>1</v>
      </c>
      <c r="O19" s="194">
        <v>1</v>
      </c>
      <c r="P19" s="161">
        <f t="shared" si="4"/>
        <v>100</v>
      </c>
      <c r="Q19" s="194">
        <v>62</v>
      </c>
      <c r="R19" s="194">
        <v>60</v>
      </c>
      <c r="S19" s="161">
        <f t="shared" si="5"/>
        <v>96.774193548387103</v>
      </c>
      <c r="T19" s="194">
        <v>28</v>
      </c>
      <c r="U19" s="194">
        <v>24</v>
      </c>
      <c r="V19" s="194">
        <v>28</v>
      </c>
      <c r="W19" s="161">
        <f t="shared" si="6"/>
        <v>116.66666666666667</v>
      </c>
      <c r="X19" s="194">
        <v>24</v>
      </c>
      <c r="Y19" s="194">
        <v>27</v>
      </c>
      <c r="Z19" s="161">
        <f t="shared" si="7"/>
        <v>112.5</v>
      </c>
      <c r="AA19" s="187"/>
      <c r="AB19" s="186"/>
    </row>
    <row r="20" spans="1:28" s="162" customFormat="1" ht="16.5" customHeight="1" x14ac:dyDescent="0.25">
      <c r="A20" s="72" t="s">
        <v>37</v>
      </c>
      <c r="B20" s="194">
        <v>82</v>
      </c>
      <c r="C20" s="197">
        <v>81</v>
      </c>
      <c r="D20" s="161">
        <f t="shared" si="0"/>
        <v>98.780487804878049</v>
      </c>
      <c r="E20" s="194">
        <v>81</v>
      </c>
      <c r="F20" s="197">
        <v>80</v>
      </c>
      <c r="G20" s="161">
        <f t="shared" si="1"/>
        <v>98.76543209876543</v>
      </c>
      <c r="H20" s="194">
        <v>18</v>
      </c>
      <c r="I20" s="194">
        <v>21</v>
      </c>
      <c r="J20" s="161">
        <f t="shared" si="2"/>
        <v>116.66666666666667</v>
      </c>
      <c r="K20" s="194">
        <v>0</v>
      </c>
      <c r="L20" s="194">
        <v>1</v>
      </c>
      <c r="M20" s="161" t="s">
        <v>69</v>
      </c>
      <c r="N20" s="194">
        <v>2</v>
      </c>
      <c r="O20" s="194">
        <v>1</v>
      </c>
      <c r="P20" s="161">
        <f t="shared" si="4"/>
        <v>50</v>
      </c>
      <c r="Q20" s="194">
        <v>53</v>
      </c>
      <c r="R20" s="194">
        <v>48</v>
      </c>
      <c r="S20" s="161">
        <f t="shared" si="5"/>
        <v>90.566037735849065</v>
      </c>
      <c r="T20" s="194">
        <v>25</v>
      </c>
      <c r="U20" s="194">
        <v>30</v>
      </c>
      <c r="V20" s="194">
        <v>25</v>
      </c>
      <c r="W20" s="161">
        <f t="shared" si="6"/>
        <v>83.333333333333343</v>
      </c>
      <c r="X20" s="194">
        <v>29</v>
      </c>
      <c r="Y20" s="194">
        <v>25</v>
      </c>
      <c r="Z20" s="161">
        <f t="shared" si="7"/>
        <v>86.206896551724128</v>
      </c>
      <c r="AA20" s="187"/>
      <c r="AB20" s="186"/>
    </row>
    <row r="21" spans="1:28" s="162" customFormat="1" ht="16.5" customHeight="1" x14ac:dyDescent="0.25">
      <c r="A21" s="72" t="s">
        <v>38</v>
      </c>
      <c r="B21" s="194">
        <v>126</v>
      </c>
      <c r="C21" s="197">
        <v>121</v>
      </c>
      <c r="D21" s="161">
        <f t="shared" si="0"/>
        <v>96.031746031746039</v>
      </c>
      <c r="E21" s="194">
        <v>126</v>
      </c>
      <c r="F21" s="197">
        <v>121</v>
      </c>
      <c r="G21" s="161">
        <f t="shared" si="1"/>
        <v>96.031746031746039</v>
      </c>
      <c r="H21" s="194">
        <v>40</v>
      </c>
      <c r="I21" s="194">
        <v>37</v>
      </c>
      <c r="J21" s="161">
        <f t="shared" si="2"/>
        <v>92.5</v>
      </c>
      <c r="K21" s="194">
        <v>17</v>
      </c>
      <c r="L21" s="194">
        <v>12</v>
      </c>
      <c r="M21" s="161">
        <f t="shared" si="3"/>
        <v>70.588235294117652</v>
      </c>
      <c r="N21" s="194">
        <v>3</v>
      </c>
      <c r="O21" s="194">
        <v>3</v>
      </c>
      <c r="P21" s="161">
        <f t="shared" si="4"/>
        <v>100</v>
      </c>
      <c r="Q21" s="194">
        <v>118</v>
      </c>
      <c r="R21" s="194">
        <v>118</v>
      </c>
      <c r="S21" s="161">
        <f t="shared" si="5"/>
        <v>100</v>
      </c>
      <c r="T21" s="194">
        <v>39</v>
      </c>
      <c r="U21" s="194">
        <v>46</v>
      </c>
      <c r="V21" s="194">
        <v>39</v>
      </c>
      <c r="W21" s="161">
        <f t="shared" si="6"/>
        <v>84.782608695652172</v>
      </c>
      <c r="X21" s="194">
        <v>44</v>
      </c>
      <c r="Y21" s="194">
        <v>39</v>
      </c>
      <c r="Z21" s="161">
        <f t="shared" si="7"/>
        <v>88.63636363636364</v>
      </c>
      <c r="AA21" s="187"/>
      <c r="AB21" s="186"/>
    </row>
    <row r="22" spans="1:28" s="162" customFormat="1" ht="16.5" customHeight="1" x14ac:dyDescent="0.25">
      <c r="A22" s="72" t="s">
        <v>39</v>
      </c>
      <c r="B22" s="194">
        <v>170</v>
      </c>
      <c r="C22" s="197">
        <v>185</v>
      </c>
      <c r="D22" s="161">
        <f t="shared" si="0"/>
        <v>108.8235294117647</v>
      </c>
      <c r="E22" s="194">
        <v>167</v>
      </c>
      <c r="F22" s="197">
        <v>183</v>
      </c>
      <c r="G22" s="161">
        <f t="shared" si="1"/>
        <v>109.5808383233533</v>
      </c>
      <c r="H22" s="194">
        <v>37</v>
      </c>
      <c r="I22" s="194">
        <v>40</v>
      </c>
      <c r="J22" s="161">
        <f t="shared" si="2"/>
        <v>108.10810810810811</v>
      </c>
      <c r="K22" s="194">
        <v>4</v>
      </c>
      <c r="L22" s="194">
        <v>0</v>
      </c>
      <c r="M22" s="161">
        <f t="shared" si="3"/>
        <v>0</v>
      </c>
      <c r="N22" s="194">
        <v>10</v>
      </c>
      <c r="O22" s="194">
        <v>0</v>
      </c>
      <c r="P22" s="161">
        <f t="shared" si="4"/>
        <v>0</v>
      </c>
      <c r="Q22" s="194">
        <v>148</v>
      </c>
      <c r="R22" s="194">
        <v>164</v>
      </c>
      <c r="S22" s="161">
        <f t="shared" si="5"/>
        <v>110.81081081081081</v>
      </c>
      <c r="T22" s="194">
        <v>69</v>
      </c>
      <c r="U22" s="194">
        <v>68</v>
      </c>
      <c r="V22" s="194">
        <v>69</v>
      </c>
      <c r="W22" s="161">
        <f t="shared" si="6"/>
        <v>101.47058823529412</v>
      </c>
      <c r="X22" s="194">
        <v>60</v>
      </c>
      <c r="Y22" s="194">
        <v>68</v>
      </c>
      <c r="Z22" s="161">
        <f t="shared" si="7"/>
        <v>113.33333333333333</v>
      </c>
      <c r="AA22" s="187"/>
      <c r="AB22" s="186"/>
    </row>
    <row r="23" spans="1:28" s="162" customFormat="1" ht="16.5" customHeight="1" x14ac:dyDescent="0.25">
      <c r="A23" s="72" t="s">
        <v>40</v>
      </c>
      <c r="B23" s="194">
        <v>66</v>
      </c>
      <c r="C23" s="197">
        <v>70</v>
      </c>
      <c r="D23" s="161">
        <f t="shared" si="0"/>
        <v>106.06060606060606</v>
      </c>
      <c r="E23" s="194">
        <v>60</v>
      </c>
      <c r="F23" s="197">
        <v>67</v>
      </c>
      <c r="G23" s="161">
        <f t="shared" si="1"/>
        <v>111.66666666666667</v>
      </c>
      <c r="H23" s="194">
        <v>17</v>
      </c>
      <c r="I23" s="194">
        <v>18</v>
      </c>
      <c r="J23" s="161">
        <f t="shared" si="2"/>
        <v>105.88235294117648</v>
      </c>
      <c r="K23" s="194">
        <v>4</v>
      </c>
      <c r="L23" s="194">
        <v>6</v>
      </c>
      <c r="M23" s="161">
        <f t="shared" si="3"/>
        <v>150</v>
      </c>
      <c r="N23" s="194">
        <v>0</v>
      </c>
      <c r="O23" s="194">
        <v>0</v>
      </c>
      <c r="P23" s="161" t="s">
        <v>69</v>
      </c>
      <c r="Q23" s="194">
        <v>51</v>
      </c>
      <c r="R23" s="194">
        <v>61</v>
      </c>
      <c r="S23" s="161">
        <f t="shared" si="5"/>
        <v>119.6078431372549</v>
      </c>
      <c r="T23" s="194">
        <v>26</v>
      </c>
      <c r="U23" s="194">
        <v>22</v>
      </c>
      <c r="V23" s="194">
        <v>26</v>
      </c>
      <c r="W23" s="161">
        <f t="shared" si="6"/>
        <v>118.18181818181819</v>
      </c>
      <c r="X23" s="194">
        <v>22</v>
      </c>
      <c r="Y23" s="194">
        <v>25</v>
      </c>
      <c r="Z23" s="161">
        <f t="shared" si="7"/>
        <v>113.63636363636364</v>
      </c>
      <c r="AA23" s="187"/>
      <c r="AB23" s="186"/>
    </row>
    <row r="24" spans="1:28" s="162" customFormat="1" ht="16.5" customHeight="1" x14ac:dyDescent="0.25">
      <c r="A24" s="72" t="s">
        <v>41</v>
      </c>
      <c r="B24" s="194">
        <v>114</v>
      </c>
      <c r="C24" s="197">
        <v>109</v>
      </c>
      <c r="D24" s="161">
        <f t="shared" si="0"/>
        <v>95.614035087719301</v>
      </c>
      <c r="E24" s="194">
        <v>113</v>
      </c>
      <c r="F24" s="197">
        <v>109</v>
      </c>
      <c r="G24" s="161">
        <f t="shared" si="1"/>
        <v>96.460176991150433</v>
      </c>
      <c r="H24" s="194">
        <v>31</v>
      </c>
      <c r="I24" s="194">
        <v>28</v>
      </c>
      <c r="J24" s="161">
        <f t="shared" si="2"/>
        <v>90.322580645161281</v>
      </c>
      <c r="K24" s="194">
        <v>7</v>
      </c>
      <c r="L24" s="194">
        <v>10</v>
      </c>
      <c r="M24" s="161">
        <f t="shared" si="3"/>
        <v>142.85714285714286</v>
      </c>
      <c r="N24" s="194">
        <v>3</v>
      </c>
      <c r="O24" s="194">
        <v>0</v>
      </c>
      <c r="P24" s="161">
        <f t="shared" si="4"/>
        <v>0</v>
      </c>
      <c r="Q24" s="194">
        <v>111</v>
      </c>
      <c r="R24" s="194">
        <v>107</v>
      </c>
      <c r="S24" s="161">
        <f t="shared" si="5"/>
        <v>96.396396396396398</v>
      </c>
      <c r="T24" s="194">
        <v>45</v>
      </c>
      <c r="U24" s="194">
        <v>37</v>
      </c>
      <c r="V24" s="194">
        <v>45</v>
      </c>
      <c r="W24" s="161">
        <f t="shared" si="6"/>
        <v>121.62162162162163</v>
      </c>
      <c r="X24" s="194">
        <v>37</v>
      </c>
      <c r="Y24" s="194">
        <v>45</v>
      </c>
      <c r="Z24" s="161">
        <f t="shared" si="7"/>
        <v>121.62162162162163</v>
      </c>
      <c r="AA24" s="187"/>
      <c r="AB24" s="186"/>
    </row>
    <row r="25" spans="1:28" s="162" customFormat="1" ht="16.5" customHeight="1" x14ac:dyDescent="0.25">
      <c r="A25" s="72" t="s">
        <v>42</v>
      </c>
      <c r="B25" s="194">
        <v>175</v>
      </c>
      <c r="C25" s="197">
        <v>180</v>
      </c>
      <c r="D25" s="161">
        <f t="shared" si="0"/>
        <v>102.85714285714285</v>
      </c>
      <c r="E25" s="194">
        <v>172</v>
      </c>
      <c r="F25" s="197">
        <v>179</v>
      </c>
      <c r="G25" s="161">
        <f t="shared" si="1"/>
        <v>104.06976744186048</v>
      </c>
      <c r="H25" s="194">
        <v>33</v>
      </c>
      <c r="I25" s="194">
        <v>27</v>
      </c>
      <c r="J25" s="161">
        <f t="shared" si="2"/>
        <v>81.818181818181827</v>
      </c>
      <c r="K25" s="194">
        <v>5</v>
      </c>
      <c r="L25" s="194">
        <v>4</v>
      </c>
      <c r="M25" s="161">
        <f t="shared" si="3"/>
        <v>80</v>
      </c>
      <c r="N25" s="194">
        <v>15</v>
      </c>
      <c r="O25" s="194">
        <v>9</v>
      </c>
      <c r="P25" s="161">
        <f t="shared" si="4"/>
        <v>60</v>
      </c>
      <c r="Q25" s="194">
        <v>141</v>
      </c>
      <c r="R25" s="194">
        <v>128</v>
      </c>
      <c r="S25" s="161">
        <f t="shared" si="5"/>
        <v>90.780141843971634</v>
      </c>
      <c r="T25" s="194">
        <v>60</v>
      </c>
      <c r="U25" s="194">
        <v>61</v>
      </c>
      <c r="V25" s="194">
        <v>60</v>
      </c>
      <c r="W25" s="161">
        <f t="shared" si="6"/>
        <v>98.360655737704917</v>
      </c>
      <c r="X25" s="194">
        <v>58</v>
      </c>
      <c r="Y25" s="194">
        <v>60</v>
      </c>
      <c r="Z25" s="161">
        <f t="shared" si="7"/>
        <v>103.44827586206897</v>
      </c>
      <c r="AA25" s="187"/>
      <c r="AB25" s="186"/>
    </row>
    <row r="26" spans="1:28" s="162" customFormat="1" ht="16.5" customHeight="1" x14ac:dyDescent="0.25">
      <c r="A26" s="72" t="s">
        <v>43</v>
      </c>
      <c r="B26" s="194">
        <v>72</v>
      </c>
      <c r="C26" s="197">
        <v>82</v>
      </c>
      <c r="D26" s="161">
        <f t="shared" si="0"/>
        <v>113.88888888888889</v>
      </c>
      <c r="E26" s="194">
        <v>69</v>
      </c>
      <c r="F26" s="197">
        <v>80</v>
      </c>
      <c r="G26" s="161">
        <f t="shared" si="1"/>
        <v>115.94202898550725</v>
      </c>
      <c r="H26" s="194">
        <v>8</v>
      </c>
      <c r="I26" s="194">
        <v>22</v>
      </c>
      <c r="J26" s="161">
        <f t="shared" si="2"/>
        <v>275</v>
      </c>
      <c r="K26" s="194">
        <v>1</v>
      </c>
      <c r="L26" s="194">
        <v>3</v>
      </c>
      <c r="M26" s="161">
        <f t="shared" si="3"/>
        <v>300</v>
      </c>
      <c r="N26" s="194">
        <v>0</v>
      </c>
      <c r="O26" s="194">
        <v>0</v>
      </c>
      <c r="P26" s="161" t="s">
        <v>69</v>
      </c>
      <c r="Q26" s="194">
        <v>57</v>
      </c>
      <c r="R26" s="194">
        <v>64</v>
      </c>
      <c r="S26" s="161">
        <f t="shared" si="5"/>
        <v>112.28070175438596</v>
      </c>
      <c r="T26" s="194">
        <v>19</v>
      </c>
      <c r="U26" s="194">
        <v>32</v>
      </c>
      <c r="V26" s="194">
        <v>19</v>
      </c>
      <c r="W26" s="161">
        <f t="shared" si="6"/>
        <v>59.375</v>
      </c>
      <c r="X26" s="194">
        <v>31</v>
      </c>
      <c r="Y26" s="194">
        <v>19</v>
      </c>
      <c r="Z26" s="161">
        <f t="shared" si="7"/>
        <v>61.29032258064516</v>
      </c>
      <c r="AA26" s="187"/>
      <c r="AB26" s="186"/>
    </row>
    <row r="27" spans="1:28" s="162" customFormat="1" ht="16.5" customHeight="1" x14ac:dyDescent="0.25">
      <c r="A27" s="72" t="s">
        <v>44</v>
      </c>
      <c r="B27" s="194">
        <v>42</v>
      </c>
      <c r="C27" s="197">
        <v>40</v>
      </c>
      <c r="D27" s="161">
        <f t="shared" si="0"/>
        <v>95.238095238095227</v>
      </c>
      <c r="E27" s="194">
        <v>41</v>
      </c>
      <c r="F27" s="197">
        <v>40</v>
      </c>
      <c r="G27" s="161">
        <f t="shared" si="1"/>
        <v>97.560975609756099</v>
      </c>
      <c r="H27" s="194">
        <v>13</v>
      </c>
      <c r="I27" s="194">
        <v>9</v>
      </c>
      <c r="J27" s="161">
        <f t="shared" si="2"/>
        <v>69.230769230769226</v>
      </c>
      <c r="K27" s="194">
        <v>9</v>
      </c>
      <c r="L27" s="194">
        <v>5</v>
      </c>
      <c r="M27" s="161">
        <f t="shared" si="3"/>
        <v>55.555555555555557</v>
      </c>
      <c r="N27" s="194">
        <v>2</v>
      </c>
      <c r="O27" s="194">
        <v>0</v>
      </c>
      <c r="P27" s="161">
        <f t="shared" si="4"/>
        <v>0</v>
      </c>
      <c r="Q27" s="194">
        <v>41</v>
      </c>
      <c r="R27" s="194">
        <v>40</v>
      </c>
      <c r="S27" s="161">
        <f t="shared" si="5"/>
        <v>97.560975609756099</v>
      </c>
      <c r="T27" s="194">
        <v>10</v>
      </c>
      <c r="U27" s="194">
        <v>16</v>
      </c>
      <c r="V27" s="194">
        <v>10</v>
      </c>
      <c r="W27" s="161">
        <f t="shared" si="6"/>
        <v>62.5</v>
      </c>
      <c r="X27" s="194">
        <v>16</v>
      </c>
      <c r="Y27" s="194">
        <v>9</v>
      </c>
      <c r="Z27" s="161">
        <f t="shared" si="7"/>
        <v>56.25</v>
      </c>
      <c r="AA27" s="187"/>
      <c r="AB27" s="186"/>
    </row>
    <row r="28" spans="1:28" s="162" customFormat="1" ht="16.5" customHeight="1" x14ac:dyDescent="0.25">
      <c r="A28" s="72" t="s">
        <v>45</v>
      </c>
      <c r="B28" s="194">
        <v>60</v>
      </c>
      <c r="C28" s="197">
        <v>83</v>
      </c>
      <c r="D28" s="161">
        <f t="shared" si="0"/>
        <v>138.33333333333334</v>
      </c>
      <c r="E28" s="194">
        <v>60</v>
      </c>
      <c r="F28" s="197">
        <v>80</v>
      </c>
      <c r="G28" s="161">
        <f t="shared" si="1"/>
        <v>133.33333333333331</v>
      </c>
      <c r="H28" s="194">
        <v>11</v>
      </c>
      <c r="I28" s="194">
        <v>17</v>
      </c>
      <c r="J28" s="161">
        <f t="shared" si="2"/>
        <v>154.54545454545453</v>
      </c>
      <c r="K28" s="194">
        <v>3</v>
      </c>
      <c r="L28" s="194">
        <v>1</v>
      </c>
      <c r="M28" s="161">
        <f t="shared" si="3"/>
        <v>33.333333333333329</v>
      </c>
      <c r="N28" s="194">
        <v>0</v>
      </c>
      <c r="O28" s="194">
        <v>0</v>
      </c>
      <c r="P28" s="161" t="s">
        <v>69</v>
      </c>
      <c r="Q28" s="194">
        <v>58</v>
      </c>
      <c r="R28" s="194">
        <v>79</v>
      </c>
      <c r="S28" s="161">
        <f t="shared" si="5"/>
        <v>136.20689655172413</v>
      </c>
      <c r="T28" s="194">
        <v>31</v>
      </c>
      <c r="U28" s="194">
        <v>28</v>
      </c>
      <c r="V28" s="194">
        <v>31</v>
      </c>
      <c r="W28" s="161">
        <f t="shared" si="6"/>
        <v>110.71428571428572</v>
      </c>
      <c r="X28" s="194">
        <v>27</v>
      </c>
      <c r="Y28" s="194">
        <v>29</v>
      </c>
      <c r="Z28" s="161">
        <f t="shared" si="7"/>
        <v>107.40740740740742</v>
      </c>
      <c r="AA28" s="187"/>
      <c r="AB28" s="186"/>
    </row>
    <row r="29" spans="1:28" s="162" customFormat="1" ht="16.5" customHeight="1" x14ac:dyDescent="0.25">
      <c r="A29" s="72" t="s">
        <v>46</v>
      </c>
      <c r="B29" s="194">
        <v>99</v>
      </c>
      <c r="C29" s="197">
        <v>98</v>
      </c>
      <c r="D29" s="161">
        <f t="shared" si="0"/>
        <v>98.98989898989899</v>
      </c>
      <c r="E29" s="194">
        <v>94</v>
      </c>
      <c r="F29" s="197">
        <v>98</v>
      </c>
      <c r="G29" s="161">
        <f t="shared" si="1"/>
        <v>104.25531914893618</v>
      </c>
      <c r="H29" s="194">
        <v>34</v>
      </c>
      <c r="I29" s="194">
        <v>34</v>
      </c>
      <c r="J29" s="161">
        <f t="shared" si="2"/>
        <v>100</v>
      </c>
      <c r="K29" s="194">
        <v>11</v>
      </c>
      <c r="L29" s="194">
        <v>17</v>
      </c>
      <c r="M29" s="161">
        <f t="shared" si="3"/>
        <v>154.54545454545453</v>
      </c>
      <c r="N29" s="194">
        <v>0</v>
      </c>
      <c r="O29" s="194">
        <v>1</v>
      </c>
      <c r="P29" s="161" t="s">
        <v>69</v>
      </c>
      <c r="Q29" s="194">
        <v>78</v>
      </c>
      <c r="R29" s="194">
        <v>60</v>
      </c>
      <c r="S29" s="161">
        <f t="shared" si="5"/>
        <v>76.923076923076934</v>
      </c>
      <c r="T29" s="194">
        <v>33</v>
      </c>
      <c r="U29" s="194">
        <v>33</v>
      </c>
      <c r="V29" s="194">
        <v>33</v>
      </c>
      <c r="W29" s="161">
        <f t="shared" si="6"/>
        <v>100</v>
      </c>
      <c r="X29" s="194">
        <v>33</v>
      </c>
      <c r="Y29" s="194">
        <v>31</v>
      </c>
      <c r="Z29" s="161">
        <f t="shared" si="7"/>
        <v>93.939393939393938</v>
      </c>
      <c r="AA29" s="187"/>
      <c r="AB29" s="186"/>
    </row>
    <row r="30" spans="1:28" s="162" customFormat="1" ht="16.5" customHeight="1" x14ac:dyDescent="0.25">
      <c r="A30" s="72" t="s">
        <v>47</v>
      </c>
      <c r="B30" s="194">
        <v>865</v>
      </c>
      <c r="C30" s="198">
        <v>951</v>
      </c>
      <c r="D30" s="161">
        <f t="shared" si="0"/>
        <v>109.94219653179191</v>
      </c>
      <c r="E30" s="194">
        <v>806</v>
      </c>
      <c r="F30" s="198">
        <v>890</v>
      </c>
      <c r="G30" s="161">
        <f t="shared" si="1"/>
        <v>110.42183622828784</v>
      </c>
      <c r="H30" s="194">
        <v>124</v>
      </c>
      <c r="I30" s="194">
        <v>113</v>
      </c>
      <c r="J30" s="161">
        <f t="shared" si="2"/>
        <v>91.129032258064512</v>
      </c>
      <c r="K30" s="194">
        <v>33</v>
      </c>
      <c r="L30" s="194">
        <v>21</v>
      </c>
      <c r="M30" s="161">
        <f t="shared" si="3"/>
        <v>63.636363636363633</v>
      </c>
      <c r="N30" s="194">
        <v>44</v>
      </c>
      <c r="O30" s="194">
        <v>69</v>
      </c>
      <c r="P30" s="161">
        <f t="shared" si="4"/>
        <v>156.81818181818181</v>
      </c>
      <c r="Q30" s="194">
        <v>316</v>
      </c>
      <c r="R30" s="194">
        <v>640</v>
      </c>
      <c r="S30" s="161">
        <f t="shared" si="5"/>
        <v>202.53164556962025</v>
      </c>
      <c r="T30" s="194">
        <v>288</v>
      </c>
      <c r="U30" s="194">
        <v>340</v>
      </c>
      <c r="V30" s="194">
        <v>269</v>
      </c>
      <c r="W30" s="161">
        <f t="shared" si="6"/>
        <v>79.117647058823522</v>
      </c>
      <c r="X30" s="194">
        <v>322</v>
      </c>
      <c r="Y30" s="194">
        <v>257</v>
      </c>
      <c r="Z30" s="161">
        <f t="shared" si="7"/>
        <v>79.813664596273298</v>
      </c>
      <c r="AA30" s="187"/>
      <c r="AB30" s="186"/>
    </row>
    <row r="31" spans="1:28" s="162" customFormat="1" ht="16.5" customHeight="1" x14ac:dyDescent="0.25">
      <c r="A31" s="72" t="s">
        <v>48</v>
      </c>
      <c r="B31" s="194">
        <v>497</v>
      </c>
      <c r="C31" s="197">
        <v>568</v>
      </c>
      <c r="D31" s="161">
        <f t="shared" si="0"/>
        <v>114.28571428571428</v>
      </c>
      <c r="E31" s="194">
        <v>435</v>
      </c>
      <c r="F31" s="197">
        <v>502</v>
      </c>
      <c r="G31" s="161">
        <f t="shared" si="1"/>
        <v>115.40229885057471</v>
      </c>
      <c r="H31" s="194">
        <v>52</v>
      </c>
      <c r="I31" s="194">
        <v>61</v>
      </c>
      <c r="J31" s="161">
        <f t="shared" si="2"/>
        <v>117.30769230769231</v>
      </c>
      <c r="K31" s="194">
        <v>3</v>
      </c>
      <c r="L31" s="194">
        <v>0</v>
      </c>
      <c r="M31" s="161">
        <f t="shared" si="3"/>
        <v>0</v>
      </c>
      <c r="N31" s="194">
        <v>0</v>
      </c>
      <c r="O31" s="194">
        <v>0</v>
      </c>
      <c r="P31" s="161" t="s">
        <v>69</v>
      </c>
      <c r="Q31" s="194">
        <v>338</v>
      </c>
      <c r="R31" s="194">
        <v>354</v>
      </c>
      <c r="S31" s="161">
        <f t="shared" si="5"/>
        <v>104.73372781065089</v>
      </c>
      <c r="T31" s="194">
        <v>133</v>
      </c>
      <c r="U31" s="194">
        <v>225</v>
      </c>
      <c r="V31" s="194">
        <v>131</v>
      </c>
      <c r="W31" s="161">
        <f t="shared" si="6"/>
        <v>58.222222222222221</v>
      </c>
      <c r="X31" s="194">
        <v>212</v>
      </c>
      <c r="Y31" s="194">
        <v>123</v>
      </c>
      <c r="Z31" s="161">
        <f t="shared" si="7"/>
        <v>58.018867924528308</v>
      </c>
      <c r="AA31" s="187"/>
      <c r="AB31" s="186"/>
    </row>
    <row r="32" spans="1:28" s="162" customFormat="1" ht="16.5" customHeight="1" x14ac:dyDescent="0.25">
      <c r="A32" s="72" t="s">
        <v>49</v>
      </c>
      <c r="B32" s="194">
        <v>233</v>
      </c>
      <c r="C32" s="197">
        <v>246</v>
      </c>
      <c r="D32" s="161">
        <f t="shared" si="0"/>
        <v>105.5793991416309</v>
      </c>
      <c r="E32" s="194">
        <v>210</v>
      </c>
      <c r="F32" s="197">
        <v>226</v>
      </c>
      <c r="G32" s="161">
        <f t="shared" si="1"/>
        <v>107.61904761904762</v>
      </c>
      <c r="H32" s="194">
        <v>31</v>
      </c>
      <c r="I32" s="194">
        <v>29</v>
      </c>
      <c r="J32" s="161">
        <f t="shared" si="2"/>
        <v>93.548387096774192</v>
      </c>
      <c r="K32" s="194">
        <v>3</v>
      </c>
      <c r="L32" s="194">
        <v>5</v>
      </c>
      <c r="M32" s="161">
        <f t="shared" si="3"/>
        <v>166.66666666666669</v>
      </c>
      <c r="N32" s="194">
        <v>1</v>
      </c>
      <c r="O32" s="194">
        <v>3</v>
      </c>
      <c r="P32" s="161">
        <f t="shared" si="4"/>
        <v>300</v>
      </c>
      <c r="Q32" s="194">
        <v>201</v>
      </c>
      <c r="R32" s="194">
        <v>215</v>
      </c>
      <c r="S32" s="161">
        <f t="shared" si="5"/>
        <v>106.96517412935323</v>
      </c>
      <c r="T32" s="194">
        <v>85</v>
      </c>
      <c r="U32" s="194">
        <v>88</v>
      </c>
      <c r="V32" s="194">
        <v>81</v>
      </c>
      <c r="W32" s="161">
        <f t="shared" si="6"/>
        <v>92.045454545454547</v>
      </c>
      <c r="X32" s="194">
        <v>84</v>
      </c>
      <c r="Y32" s="194">
        <v>73</v>
      </c>
      <c r="Z32" s="161">
        <f t="shared" si="7"/>
        <v>86.904761904761912</v>
      </c>
      <c r="AA32" s="187"/>
      <c r="AB32" s="186"/>
    </row>
    <row r="33" spans="1:28" s="162" customFormat="1" ht="16.5" customHeight="1" x14ac:dyDescent="0.25">
      <c r="A33" s="72" t="s">
        <v>50</v>
      </c>
      <c r="B33" s="194">
        <v>152</v>
      </c>
      <c r="C33" s="197">
        <v>181</v>
      </c>
      <c r="D33" s="161">
        <f t="shared" si="0"/>
        <v>119.07894736842107</v>
      </c>
      <c r="E33" s="194">
        <v>145</v>
      </c>
      <c r="F33" s="197">
        <v>173</v>
      </c>
      <c r="G33" s="161">
        <f t="shared" si="1"/>
        <v>119.31034482758621</v>
      </c>
      <c r="H33" s="194">
        <v>29</v>
      </c>
      <c r="I33" s="194">
        <v>35</v>
      </c>
      <c r="J33" s="161">
        <f t="shared" si="2"/>
        <v>120.68965517241379</v>
      </c>
      <c r="K33" s="194">
        <v>5</v>
      </c>
      <c r="L33" s="194">
        <v>3</v>
      </c>
      <c r="M33" s="161">
        <f t="shared" si="3"/>
        <v>60</v>
      </c>
      <c r="N33" s="194">
        <v>3</v>
      </c>
      <c r="O33" s="194">
        <v>2</v>
      </c>
      <c r="P33" s="161">
        <f t="shared" si="4"/>
        <v>66.666666666666657</v>
      </c>
      <c r="Q33" s="194">
        <v>140</v>
      </c>
      <c r="R33" s="194">
        <v>166</v>
      </c>
      <c r="S33" s="161">
        <f t="shared" si="5"/>
        <v>118.57142857142857</v>
      </c>
      <c r="T33" s="194">
        <v>60</v>
      </c>
      <c r="U33" s="194">
        <v>61</v>
      </c>
      <c r="V33" s="194">
        <v>60</v>
      </c>
      <c r="W33" s="161">
        <f t="shared" si="6"/>
        <v>98.360655737704917</v>
      </c>
      <c r="X33" s="194">
        <v>58</v>
      </c>
      <c r="Y33" s="194">
        <v>55</v>
      </c>
      <c r="Z33" s="161">
        <f t="shared" si="7"/>
        <v>94.827586206896555</v>
      </c>
      <c r="AA33" s="187"/>
      <c r="AB33" s="186"/>
    </row>
    <row r="34" spans="1:28" ht="15" x14ac:dyDescent="0.25">
      <c r="A34" s="71" t="s">
        <v>51</v>
      </c>
      <c r="B34" s="195">
        <v>48</v>
      </c>
      <c r="C34" s="195">
        <v>46</v>
      </c>
      <c r="D34" s="161">
        <f t="shared" si="0"/>
        <v>95.833333333333343</v>
      </c>
      <c r="E34" s="195">
        <v>43</v>
      </c>
      <c r="F34" s="195">
        <v>39</v>
      </c>
      <c r="G34" s="161">
        <f t="shared" si="1"/>
        <v>90.697674418604649</v>
      </c>
      <c r="H34" s="195">
        <v>9</v>
      </c>
      <c r="I34" s="195">
        <v>9</v>
      </c>
      <c r="J34" s="161">
        <f t="shared" si="2"/>
        <v>100</v>
      </c>
      <c r="K34" s="196">
        <v>0</v>
      </c>
      <c r="L34" s="196">
        <v>0</v>
      </c>
      <c r="M34" s="161" t="s">
        <v>69</v>
      </c>
      <c r="N34" s="196">
        <v>1</v>
      </c>
      <c r="O34" s="196">
        <v>1</v>
      </c>
      <c r="P34" s="161">
        <f t="shared" si="4"/>
        <v>100</v>
      </c>
      <c r="Q34" s="196">
        <v>43</v>
      </c>
      <c r="R34" s="196">
        <v>34</v>
      </c>
      <c r="S34" s="161">
        <f t="shared" si="5"/>
        <v>79.069767441860463</v>
      </c>
      <c r="T34" s="194">
        <v>6</v>
      </c>
      <c r="U34" s="196">
        <v>19</v>
      </c>
      <c r="V34" s="196">
        <v>6</v>
      </c>
      <c r="W34" s="161">
        <f t="shared" si="6"/>
        <v>31.578947368421051</v>
      </c>
      <c r="X34" s="195">
        <v>18</v>
      </c>
      <c r="Y34" s="195">
        <v>6</v>
      </c>
      <c r="Z34" s="161">
        <f t="shared" si="7"/>
        <v>33.333333333333329</v>
      </c>
    </row>
    <row r="35" spans="1:28" ht="14.25" customHeight="1" x14ac:dyDescent="0.2">
      <c r="A35" s="165"/>
      <c r="B35" s="261" t="s">
        <v>89</v>
      </c>
      <c r="C35" s="261"/>
      <c r="D35" s="261"/>
      <c r="E35" s="261"/>
      <c r="F35" s="261"/>
      <c r="G35" s="261"/>
      <c r="H35" s="261"/>
      <c r="I35" s="261"/>
      <c r="J35" s="261"/>
      <c r="K35" s="261"/>
      <c r="L35" s="261"/>
      <c r="M35" s="261"/>
      <c r="N35" s="261"/>
      <c r="O35" s="261"/>
      <c r="P35" s="261"/>
      <c r="Q35" s="261"/>
      <c r="R35" s="261"/>
      <c r="S35" s="261"/>
      <c r="T35" s="261"/>
      <c r="U35" s="261"/>
      <c r="V35" s="261"/>
      <c r="W35" s="261"/>
      <c r="X35" s="261"/>
      <c r="Y35" s="261"/>
      <c r="Z35" s="261"/>
    </row>
    <row r="36" spans="1:28" x14ac:dyDescent="0.2">
      <c r="A36" s="165"/>
      <c r="B36" s="262"/>
      <c r="C36" s="262"/>
      <c r="D36" s="262"/>
      <c r="E36" s="262"/>
      <c r="F36" s="262"/>
      <c r="G36" s="262"/>
      <c r="H36" s="262"/>
      <c r="I36" s="262"/>
      <c r="J36" s="262"/>
      <c r="K36" s="262"/>
      <c r="L36" s="262"/>
      <c r="M36" s="262"/>
      <c r="N36" s="262"/>
      <c r="O36" s="262"/>
      <c r="P36" s="262"/>
      <c r="Q36" s="262"/>
      <c r="R36" s="262"/>
      <c r="S36" s="262"/>
      <c r="T36" s="262"/>
      <c r="U36" s="262"/>
      <c r="V36" s="262"/>
      <c r="W36" s="262"/>
      <c r="X36" s="262"/>
      <c r="Y36" s="262"/>
      <c r="Z36" s="262"/>
    </row>
    <row r="37" spans="1:28" x14ac:dyDescent="0.2">
      <c r="A37" s="165"/>
      <c r="B37" s="262"/>
      <c r="C37" s="262"/>
      <c r="D37" s="262"/>
      <c r="E37" s="262"/>
      <c r="F37" s="262"/>
      <c r="G37" s="262"/>
      <c r="H37" s="262"/>
      <c r="I37" s="262"/>
      <c r="J37" s="262"/>
      <c r="K37" s="262"/>
      <c r="L37" s="262"/>
      <c r="M37" s="262"/>
      <c r="N37" s="262"/>
      <c r="O37" s="262"/>
      <c r="P37" s="262"/>
      <c r="Q37" s="262"/>
      <c r="R37" s="262"/>
      <c r="S37" s="262"/>
      <c r="T37" s="262"/>
      <c r="U37" s="262"/>
      <c r="V37" s="262"/>
      <c r="W37" s="262"/>
      <c r="X37" s="262"/>
      <c r="Y37" s="262"/>
      <c r="Z37" s="262"/>
    </row>
    <row r="38" spans="1:28" x14ac:dyDescent="0.2">
      <c r="B38" s="234"/>
      <c r="C38" s="234"/>
      <c r="D38" s="234"/>
      <c r="E38" s="234"/>
      <c r="F38" s="234"/>
      <c r="G38" s="234"/>
      <c r="H38" s="234"/>
      <c r="I38" s="234"/>
      <c r="J38" s="234"/>
      <c r="K38" s="234"/>
      <c r="L38" s="234"/>
      <c r="M38" s="234"/>
      <c r="N38" s="234"/>
    </row>
    <row r="39" spans="1:28" x14ac:dyDescent="0.2">
      <c r="K39" s="166"/>
      <c r="L39" s="166"/>
      <c r="M39" s="166"/>
      <c r="N39" s="166"/>
      <c r="O39" s="166"/>
      <c r="P39" s="166"/>
      <c r="Q39" s="166"/>
      <c r="R39" s="166"/>
      <c r="S39" s="166"/>
      <c r="T39" s="166"/>
      <c r="U39" s="166"/>
      <c r="V39" s="166"/>
      <c r="W39" s="166"/>
    </row>
    <row r="40" spans="1:28" x14ac:dyDescent="0.2">
      <c r="K40" s="166"/>
      <c r="L40" s="166"/>
      <c r="M40" s="166"/>
      <c r="N40" s="166"/>
      <c r="O40" s="166"/>
      <c r="P40" s="166"/>
      <c r="Q40" s="166"/>
      <c r="R40" s="166"/>
      <c r="S40" s="166"/>
      <c r="T40" s="166"/>
      <c r="U40" s="166"/>
      <c r="V40" s="166"/>
      <c r="W40" s="166"/>
    </row>
    <row r="41" spans="1:28" x14ac:dyDescent="0.2">
      <c r="K41" s="166"/>
      <c r="L41" s="166"/>
      <c r="M41" s="166"/>
      <c r="N41" s="166"/>
      <c r="O41" s="166"/>
      <c r="P41" s="166"/>
      <c r="Q41" s="166"/>
      <c r="R41" s="166"/>
      <c r="S41" s="166"/>
      <c r="T41" s="166"/>
      <c r="U41" s="166"/>
      <c r="V41" s="166"/>
      <c r="W41" s="166"/>
    </row>
    <row r="42" spans="1:28" x14ac:dyDescent="0.2">
      <c r="K42" s="166"/>
      <c r="L42" s="166"/>
      <c r="M42" s="166"/>
      <c r="N42" s="166"/>
      <c r="O42" s="166"/>
      <c r="P42" s="166"/>
      <c r="Q42" s="166"/>
      <c r="R42" s="166"/>
      <c r="S42" s="166"/>
      <c r="T42" s="166"/>
      <c r="U42" s="166"/>
      <c r="V42" s="166"/>
      <c r="W42" s="166"/>
    </row>
    <row r="43" spans="1:28" x14ac:dyDescent="0.2">
      <c r="K43" s="166"/>
      <c r="L43" s="166"/>
      <c r="M43" s="166"/>
      <c r="N43" s="166"/>
      <c r="O43" s="166"/>
      <c r="P43" s="166"/>
      <c r="Q43" s="166"/>
      <c r="R43" s="166"/>
      <c r="S43" s="166"/>
      <c r="T43" s="166"/>
      <c r="U43" s="166"/>
      <c r="V43" s="166"/>
      <c r="W43" s="166"/>
    </row>
    <row r="44" spans="1:28" x14ac:dyDescent="0.2">
      <c r="K44" s="166"/>
      <c r="L44" s="166"/>
      <c r="M44" s="166"/>
      <c r="N44" s="166"/>
      <c r="O44" s="166"/>
      <c r="P44" s="166"/>
      <c r="Q44" s="166"/>
      <c r="R44" s="166"/>
      <c r="S44" s="166"/>
      <c r="T44" s="166"/>
      <c r="U44" s="166"/>
      <c r="V44" s="166"/>
      <c r="W44" s="166"/>
    </row>
    <row r="45" spans="1:28" x14ac:dyDescent="0.2">
      <c r="K45" s="166"/>
      <c r="L45" s="166"/>
      <c r="M45" s="166"/>
      <c r="N45" s="166"/>
      <c r="O45" s="166"/>
      <c r="P45" s="166"/>
      <c r="Q45" s="166"/>
      <c r="R45" s="166"/>
      <c r="S45" s="166"/>
      <c r="T45" s="166"/>
      <c r="U45" s="166"/>
      <c r="V45" s="166"/>
      <c r="W45" s="166"/>
    </row>
    <row r="46" spans="1:28" x14ac:dyDescent="0.2">
      <c r="K46" s="166"/>
      <c r="L46" s="166"/>
      <c r="M46" s="166"/>
      <c r="N46" s="166"/>
      <c r="O46" s="166"/>
      <c r="P46" s="166"/>
      <c r="Q46" s="166"/>
      <c r="R46" s="166"/>
      <c r="S46" s="166"/>
      <c r="T46" s="166"/>
      <c r="U46" s="166"/>
      <c r="V46" s="166"/>
      <c r="W46" s="166"/>
    </row>
    <row r="47" spans="1:28" x14ac:dyDescent="0.2">
      <c r="K47" s="166"/>
      <c r="L47" s="166"/>
      <c r="M47" s="166"/>
      <c r="N47" s="166"/>
      <c r="O47" s="166"/>
      <c r="P47" s="166"/>
      <c r="Q47" s="166"/>
      <c r="R47" s="166"/>
      <c r="S47" s="166"/>
      <c r="T47" s="166"/>
      <c r="U47" s="166"/>
      <c r="V47" s="166"/>
      <c r="W47" s="166"/>
    </row>
    <row r="48" spans="1:28" x14ac:dyDescent="0.2">
      <c r="K48" s="166"/>
      <c r="L48" s="166"/>
      <c r="M48" s="166"/>
      <c r="N48" s="166"/>
      <c r="O48" s="166"/>
      <c r="P48" s="166"/>
      <c r="Q48" s="166"/>
      <c r="R48" s="166"/>
      <c r="S48" s="166"/>
      <c r="T48" s="166"/>
      <c r="U48" s="166"/>
      <c r="V48" s="166"/>
      <c r="W48" s="166"/>
    </row>
    <row r="49" spans="11:23" x14ac:dyDescent="0.2">
      <c r="K49" s="166"/>
      <c r="L49" s="166"/>
      <c r="M49" s="166"/>
      <c r="N49" s="166"/>
      <c r="O49" s="166"/>
      <c r="P49" s="166"/>
      <c r="Q49" s="166"/>
      <c r="R49" s="166"/>
      <c r="S49" s="166"/>
      <c r="T49" s="166"/>
      <c r="U49" s="166"/>
      <c r="V49" s="166"/>
      <c r="W49" s="166"/>
    </row>
    <row r="50" spans="11:23" x14ac:dyDescent="0.2">
      <c r="K50" s="166"/>
      <c r="L50" s="166"/>
      <c r="M50" s="166"/>
      <c r="N50" s="166"/>
      <c r="O50" s="166"/>
      <c r="P50" s="166"/>
      <c r="Q50" s="166"/>
      <c r="R50" s="166"/>
      <c r="S50" s="166"/>
      <c r="T50" s="166"/>
      <c r="U50" s="166"/>
      <c r="V50" s="166"/>
      <c r="W50" s="166"/>
    </row>
    <row r="51" spans="11:23" x14ac:dyDescent="0.2">
      <c r="K51" s="166"/>
      <c r="L51" s="166"/>
      <c r="M51" s="166"/>
      <c r="N51" s="166"/>
      <c r="O51" s="166"/>
      <c r="P51" s="166"/>
      <c r="Q51" s="166"/>
      <c r="R51" s="166"/>
      <c r="S51" s="166"/>
      <c r="T51" s="166"/>
      <c r="U51" s="166"/>
      <c r="V51" s="166"/>
      <c r="W51" s="166"/>
    </row>
    <row r="52" spans="11:23" x14ac:dyDescent="0.2">
      <c r="K52" s="166"/>
      <c r="L52" s="166"/>
      <c r="M52" s="166"/>
      <c r="N52" s="166"/>
      <c r="O52" s="166"/>
      <c r="P52" s="166"/>
      <c r="Q52" s="166"/>
      <c r="R52" s="166"/>
      <c r="S52" s="166"/>
      <c r="T52" s="166"/>
      <c r="U52" s="166"/>
      <c r="V52" s="166"/>
      <c r="W52" s="166"/>
    </row>
    <row r="53" spans="11:23" x14ac:dyDescent="0.2">
      <c r="K53" s="166"/>
      <c r="L53" s="166"/>
      <c r="M53" s="166"/>
      <c r="N53" s="166"/>
      <c r="O53" s="166"/>
      <c r="P53" s="166"/>
      <c r="Q53" s="166"/>
      <c r="R53" s="166"/>
      <c r="S53" s="166"/>
      <c r="T53" s="166"/>
      <c r="U53" s="166"/>
      <c r="V53" s="166"/>
      <c r="W53" s="166"/>
    </row>
    <row r="54" spans="11:23" x14ac:dyDescent="0.2">
      <c r="K54" s="166"/>
      <c r="L54" s="166"/>
      <c r="M54" s="166"/>
      <c r="N54" s="166"/>
      <c r="O54" s="166"/>
      <c r="P54" s="166"/>
      <c r="Q54" s="166"/>
      <c r="R54" s="166"/>
      <c r="S54" s="166"/>
      <c r="T54" s="166"/>
      <c r="U54" s="166"/>
      <c r="V54" s="166"/>
      <c r="W54" s="166"/>
    </row>
    <row r="55" spans="11:23" x14ac:dyDescent="0.2">
      <c r="K55" s="166"/>
      <c r="L55" s="166"/>
      <c r="M55" s="166"/>
      <c r="N55" s="166"/>
      <c r="O55" s="166"/>
      <c r="P55" s="166"/>
      <c r="Q55" s="166"/>
      <c r="R55" s="166"/>
      <c r="S55" s="166"/>
      <c r="T55" s="166"/>
      <c r="U55" s="166"/>
      <c r="V55" s="166"/>
      <c r="W55" s="166"/>
    </row>
    <row r="56" spans="11:23" x14ac:dyDescent="0.2">
      <c r="K56" s="166"/>
      <c r="L56" s="166"/>
      <c r="M56" s="166"/>
      <c r="N56" s="166"/>
      <c r="O56" s="166"/>
      <c r="P56" s="166"/>
      <c r="Q56" s="166"/>
      <c r="R56" s="166"/>
      <c r="S56" s="166"/>
      <c r="T56" s="166"/>
      <c r="U56" s="166"/>
      <c r="V56" s="166"/>
      <c r="W56" s="166"/>
    </row>
    <row r="57" spans="11:23" x14ac:dyDescent="0.2">
      <c r="K57" s="166"/>
      <c r="L57" s="166"/>
      <c r="M57" s="166"/>
      <c r="N57" s="166"/>
      <c r="O57" s="166"/>
      <c r="P57" s="166"/>
      <c r="Q57" s="166"/>
      <c r="R57" s="166"/>
      <c r="S57" s="166"/>
      <c r="T57" s="166"/>
      <c r="U57" s="166"/>
      <c r="V57" s="166"/>
      <c r="W57" s="166"/>
    </row>
    <row r="58" spans="11:23" x14ac:dyDescent="0.2">
      <c r="K58" s="166"/>
      <c r="L58" s="166"/>
      <c r="M58" s="166"/>
      <c r="N58" s="166"/>
      <c r="O58" s="166"/>
      <c r="P58" s="166"/>
      <c r="Q58" s="166"/>
      <c r="R58" s="166"/>
      <c r="S58" s="166"/>
      <c r="T58" s="166"/>
      <c r="U58" s="166"/>
      <c r="V58" s="166"/>
      <c r="W58" s="166"/>
    </row>
    <row r="59" spans="11:23" x14ac:dyDescent="0.2">
      <c r="K59" s="166"/>
      <c r="L59" s="166"/>
      <c r="M59" s="166"/>
      <c r="N59" s="166"/>
      <c r="O59" s="166"/>
      <c r="P59" s="166"/>
      <c r="Q59" s="166"/>
      <c r="R59" s="166"/>
      <c r="S59" s="166"/>
      <c r="T59" s="166"/>
      <c r="U59" s="166"/>
      <c r="V59" s="166"/>
      <c r="W59" s="166"/>
    </row>
    <row r="60" spans="11:23" x14ac:dyDescent="0.2">
      <c r="K60" s="166"/>
      <c r="L60" s="166"/>
      <c r="M60" s="166"/>
      <c r="N60" s="166"/>
      <c r="O60" s="166"/>
      <c r="P60" s="166"/>
      <c r="Q60" s="166"/>
      <c r="R60" s="166"/>
      <c r="S60" s="166"/>
      <c r="T60" s="166"/>
      <c r="U60" s="166"/>
      <c r="V60" s="166"/>
      <c r="W60" s="166"/>
    </row>
    <row r="61" spans="11:23" x14ac:dyDescent="0.2">
      <c r="K61" s="166"/>
      <c r="L61" s="166"/>
      <c r="M61" s="166"/>
      <c r="N61" s="166"/>
      <c r="O61" s="166"/>
      <c r="P61" s="166"/>
      <c r="Q61" s="166"/>
      <c r="R61" s="166"/>
      <c r="S61" s="166"/>
      <c r="T61" s="166"/>
      <c r="U61" s="166"/>
      <c r="V61" s="166"/>
      <c r="W61" s="166"/>
    </row>
    <row r="62" spans="11:23" x14ac:dyDescent="0.2">
      <c r="K62" s="166"/>
      <c r="L62" s="166"/>
      <c r="M62" s="166"/>
      <c r="N62" s="166"/>
      <c r="O62" s="166"/>
      <c r="P62" s="166"/>
      <c r="Q62" s="166"/>
      <c r="R62" s="166"/>
      <c r="S62" s="166"/>
      <c r="T62" s="166"/>
      <c r="U62" s="166"/>
      <c r="V62" s="166"/>
      <c r="W62" s="166"/>
    </row>
    <row r="63" spans="11:23" x14ac:dyDescent="0.2">
      <c r="K63" s="166"/>
      <c r="L63" s="166"/>
      <c r="M63" s="166"/>
      <c r="N63" s="166"/>
      <c r="O63" s="166"/>
      <c r="P63" s="166"/>
      <c r="Q63" s="166"/>
      <c r="R63" s="166"/>
      <c r="S63" s="166"/>
      <c r="T63" s="166"/>
      <c r="U63" s="166"/>
      <c r="V63" s="166"/>
      <c r="W63" s="166"/>
    </row>
    <row r="64" spans="11:23" x14ac:dyDescent="0.2">
      <c r="K64" s="166"/>
      <c r="L64" s="166"/>
      <c r="M64" s="166"/>
      <c r="N64" s="166"/>
      <c r="O64" s="166"/>
      <c r="P64" s="166"/>
      <c r="Q64" s="166"/>
      <c r="R64" s="166"/>
      <c r="S64" s="166"/>
      <c r="T64" s="166"/>
      <c r="U64" s="166"/>
      <c r="V64" s="166"/>
      <c r="W64" s="166"/>
    </row>
    <row r="65" spans="11:23" x14ac:dyDescent="0.2">
      <c r="K65" s="166"/>
      <c r="L65" s="166"/>
      <c r="M65" s="166"/>
      <c r="N65" s="166"/>
      <c r="O65" s="166"/>
      <c r="P65" s="166"/>
      <c r="Q65" s="166"/>
      <c r="R65" s="166"/>
      <c r="S65" s="166"/>
      <c r="T65" s="166"/>
      <c r="U65" s="166"/>
      <c r="V65" s="166"/>
      <c r="W65" s="166"/>
    </row>
    <row r="66" spans="11:23" x14ac:dyDescent="0.2">
      <c r="K66" s="166"/>
      <c r="L66" s="166"/>
      <c r="M66" s="166"/>
      <c r="N66" s="166"/>
      <c r="O66" s="166"/>
      <c r="P66" s="166"/>
      <c r="Q66" s="166"/>
      <c r="R66" s="166"/>
      <c r="S66" s="166"/>
      <c r="T66" s="166"/>
      <c r="U66" s="166"/>
      <c r="V66" s="166"/>
      <c r="W66" s="166"/>
    </row>
    <row r="67" spans="11:23" x14ac:dyDescent="0.2">
      <c r="K67" s="166"/>
      <c r="L67" s="166"/>
      <c r="M67" s="166"/>
      <c r="N67" s="166"/>
      <c r="O67" s="166"/>
      <c r="P67" s="166"/>
      <c r="Q67" s="166"/>
      <c r="R67" s="166"/>
      <c r="S67" s="166"/>
      <c r="T67" s="166"/>
      <c r="U67" s="166"/>
      <c r="V67" s="166"/>
      <c r="W67" s="166"/>
    </row>
    <row r="68" spans="11:23" x14ac:dyDescent="0.2">
      <c r="K68" s="166"/>
      <c r="L68" s="166"/>
      <c r="M68" s="166"/>
      <c r="N68" s="166"/>
      <c r="O68" s="166"/>
      <c r="P68" s="166"/>
      <c r="Q68" s="166"/>
      <c r="R68" s="166"/>
      <c r="S68" s="166"/>
      <c r="T68" s="166"/>
      <c r="U68" s="166"/>
      <c r="V68" s="166"/>
      <c r="W68" s="166"/>
    </row>
    <row r="69" spans="11:23" x14ac:dyDescent="0.2">
      <c r="K69" s="166"/>
      <c r="L69" s="166"/>
      <c r="M69" s="166"/>
      <c r="N69" s="166"/>
      <c r="O69" s="166"/>
      <c r="P69" s="166"/>
      <c r="Q69" s="166"/>
      <c r="R69" s="166"/>
      <c r="S69" s="166"/>
      <c r="T69" s="166"/>
      <c r="U69" s="166"/>
      <c r="V69" s="166"/>
      <c r="W69" s="166"/>
    </row>
    <row r="70" spans="11:23" x14ac:dyDescent="0.2">
      <c r="K70" s="166"/>
      <c r="L70" s="166"/>
      <c r="M70" s="166"/>
      <c r="N70" s="166"/>
      <c r="O70" s="166"/>
      <c r="P70" s="166"/>
      <c r="Q70" s="166"/>
      <c r="R70" s="166"/>
      <c r="S70" s="166"/>
      <c r="T70" s="166"/>
      <c r="U70" s="166"/>
      <c r="V70" s="166"/>
      <c r="W70" s="166"/>
    </row>
    <row r="71" spans="11:23" x14ac:dyDescent="0.2">
      <c r="K71" s="166"/>
      <c r="L71" s="166"/>
      <c r="M71" s="166"/>
      <c r="N71" s="166"/>
      <c r="O71" s="166"/>
      <c r="P71" s="166"/>
      <c r="Q71" s="166"/>
      <c r="R71" s="166"/>
      <c r="S71" s="166"/>
      <c r="T71" s="166"/>
      <c r="U71" s="166"/>
      <c r="V71" s="166"/>
      <c r="W71" s="166"/>
    </row>
    <row r="72" spans="11:23" x14ac:dyDescent="0.2">
      <c r="K72" s="166"/>
      <c r="L72" s="166"/>
      <c r="M72" s="166"/>
      <c r="N72" s="166"/>
      <c r="O72" s="166"/>
      <c r="P72" s="166"/>
      <c r="Q72" s="166"/>
      <c r="R72" s="166"/>
      <c r="S72" s="166"/>
      <c r="T72" s="166"/>
      <c r="U72" s="166"/>
      <c r="V72" s="166"/>
      <c r="W72" s="166"/>
    </row>
    <row r="73" spans="11:23" x14ac:dyDescent="0.2">
      <c r="K73" s="166"/>
      <c r="L73" s="166"/>
      <c r="M73" s="166"/>
      <c r="N73" s="166"/>
      <c r="O73" s="166"/>
      <c r="P73" s="166"/>
      <c r="Q73" s="166"/>
      <c r="R73" s="166"/>
      <c r="S73" s="166"/>
      <c r="T73" s="166"/>
      <c r="U73" s="166"/>
      <c r="V73" s="166"/>
      <c r="W73" s="166"/>
    </row>
    <row r="74" spans="11:23" x14ac:dyDescent="0.2">
      <c r="K74" s="166"/>
      <c r="L74" s="166"/>
      <c r="M74" s="166"/>
      <c r="N74" s="166"/>
      <c r="O74" s="166"/>
      <c r="P74" s="166"/>
      <c r="Q74" s="166"/>
      <c r="R74" s="166"/>
      <c r="S74" s="166"/>
      <c r="T74" s="166"/>
      <c r="U74" s="166"/>
      <c r="V74" s="166"/>
      <c r="W74" s="166"/>
    </row>
    <row r="75" spans="11:23" x14ac:dyDescent="0.2">
      <c r="K75" s="166"/>
      <c r="L75" s="166"/>
      <c r="M75" s="166"/>
      <c r="N75" s="166"/>
      <c r="O75" s="166"/>
      <c r="P75" s="166"/>
      <c r="Q75" s="166"/>
      <c r="R75" s="166"/>
      <c r="S75" s="166"/>
      <c r="T75" s="166"/>
      <c r="U75" s="166"/>
      <c r="V75" s="166"/>
      <c r="W75" s="166"/>
    </row>
    <row r="76" spans="11:23" x14ac:dyDescent="0.2">
      <c r="K76" s="166"/>
      <c r="L76" s="166"/>
      <c r="M76" s="166"/>
      <c r="N76" s="166"/>
      <c r="O76" s="166"/>
      <c r="P76" s="166"/>
      <c r="Q76" s="166"/>
      <c r="R76" s="166"/>
      <c r="S76" s="166"/>
      <c r="T76" s="166"/>
      <c r="U76" s="166"/>
      <c r="V76" s="166"/>
      <c r="W76" s="166"/>
    </row>
    <row r="77" spans="11:23" x14ac:dyDescent="0.2">
      <c r="K77" s="166"/>
      <c r="L77" s="166"/>
      <c r="M77" s="166"/>
      <c r="N77" s="166"/>
      <c r="O77" s="166"/>
      <c r="P77" s="166"/>
      <c r="Q77" s="166"/>
      <c r="R77" s="166"/>
      <c r="S77" s="166"/>
      <c r="T77" s="166"/>
      <c r="U77" s="166"/>
      <c r="V77" s="166"/>
      <c r="W77" s="166"/>
    </row>
    <row r="78" spans="11:23" x14ac:dyDescent="0.2">
      <c r="K78" s="166"/>
      <c r="L78" s="166"/>
      <c r="M78" s="166"/>
      <c r="N78" s="166"/>
      <c r="O78" s="166"/>
      <c r="P78" s="166"/>
      <c r="Q78" s="166"/>
      <c r="R78" s="166"/>
      <c r="S78" s="166"/>
      <c r="T78" s="166"/>
      <c r="U78" s="166"/>
      <c r="V78" s="166"/>
      <c r="W78" s="166"/>
    </row>
    <row r="79" spans="11:23" x14ac:dyDescent="0.2">
      <c r="K79" s="166"/>
      <c r="L79" s="166"/>
      <c r="M79" s="166"/>
      <c r="N79" s="166"/>
      <c r="O79" s="166"/>
      <c r="P79" s="166"/>
      <c r="Q79" s="166"/>
      <c r="R79" s="166"/>
      <c r="S79" s="166"/>
      <c r="T79" s="166"/>
      <c r="U79" s="166"/>
      <c r="V79" s="166"/>
      <c r="W79" s="166"/>
    </row>
    <row r="80" spans="11:23" x14ac:dyDescent="0.2">
      <c r="K80" s="166"/>
      <c r="L80" s="166"/>
      <c r="M80" s="166"/>
      <c r="N80" s="166"/>
      <c r="O80" s="166"/>
      <c r="P80" s="166"/>
      <c r="Q80" s="166"/>
      <c r="R80" s="166"/>
      <c r="S80" s="166"/>
      <c r="T80" s="166"/>
      <c r="U80" s="166"/>
      <c r="V80" s="166"/>
      <c r="W80" s="166"/>
    </row>
    <row r="81" spans="11:23" x14ac:dyDescent="0.2">
      <c r="K81" s="166"/>
      <c r="L81" s="166"/>
      <c r="M81" s="166"/>
      <c r="N81" s="166"/>
      <c r="O81" s="166"/>
      <c r="P81" s="166"/>
      <c r="Q81" s="166"/>
      <c r="R81" s="166"/>
      <c r="S81" s="166"/>
      <c r="T81" s="166"/>
      <c r="U81" s="166"/>
      <c r="V81" s="166"/>
      <c r="W81" s="166"/>
    </row>
    <row r="82" spans="11:23" x14ac:dyDescent="0.2">
      <c r="K82" s="166"/>
      <c r="L82" s="166"/>
      <c r="M82" s="166"/>
      <c r="N82" s="166"/>
      <c r="O82" s="166"/>
      <c r="P82" s="166"/>
      <c r="Q82" s="166"/>
      <c r="R82" s="166"/>
      <c r="S82" s="166"/>
      <c r="T82" s="166"/>
      <c r="U82" s="166"/>
      <c r="V82" s="166"/>
      <c r="W82" s="166"/>
    </row>
    <row r="83" spans="11:23" x14ac:dyDescent="0.2">
      <c r="K83" s="166"/>
      <c r="L83" s="166"/>
      <c r="M83" s="166"/>
      <c r="N83" s="166"/>
      <c r="O83" s="166"/>
      <c r="P83" s="166"/>
      <c r="Q83" s="166"/>
      <c r="R83" s="166"/>
      <c r="S83" s="166"/>
      <c r="T83" s="166"/>
      <c r="U83" s="166"/>
      <c r="V83" s="166"/>
      <c r="W83" s="166"/>
    </row>
    <row r="84" spans="11:23" x14ac:dyDescent="0.2">
      <c r="K84" s="166"/>
      <c r="L84" s="166"/>
      <c r="M84" s="166"/>
      <c r="N84" s="166"/>
      <c r="O84" s="166"/>
      <c r="P84" s="166"/>
      <c r="Q84" s="166"/>
      <c r="R84" s="166"/>
      <c r="S84" s="166"/>
      <c r="T84" s="166"/>
      <c r="U84" s="166"/>
      <c r="V84" s="166"/>
      <c r="W84" s="166"/>
    </row>
    <row r="85" spans="11:23" x14ac:dyDescent="0.2">
      <c r="K85" s="166"/>
      <c r="L85" s="166"/>
      <c r="M85" s="166"/>
      <c r="N85" s="166"/>
      <c r="O85" s="166"/>
      <c r="P85" s="166"/>
      <c r="Q85" s="166"/>
      <c r="R85" s="166"/>
      <c r="S85" s="166"/>
      <c r="T85" s="166"/>
      <c r="U85" s="166"/>
      <c r="V85" s="166"/>
      <c r="W85" s="166"/>
    </row>
    <row r="86" spans="11:23" x14ac:dyDescent="0.2">
      <c r="K86" s="166"/>
      <c r="L86" s="166"/>
      <c r="M86" s="166"/>
      <c r="N86" s="166"/>
      <c r="O86" s="166"/>
      <c r="P86" s="166"/>
      <c r="Q86" s="166"/>
      <c r="R86" s="166"/>
      <c r="S86" s="166"/>
      <c r="T86" s="166"/>
      <c r="U86" s="166"/>
      <c r="V86" s="166"/>
      <c r="W86" s="166"/>
    </row>
    <row r="87" spans="11:23" x14ac:dyDescent="0.2">
      <c r="K87" s="166"/>
      <c r="L87" s="166"/>
      <c r="M87" s="166"/>
      <c r="N87" s="166"/>
      <c r="O87" s="166"/>
      <c r="P87" s="166"/>
      <c r="Q87" s="166"/>
      <c r="R87" s="166"/>
      <c r="S87" s="166"/>
      <c r="T87" s="166"/>
      <c r="U87" s="166"/>
      <c r="V87" s="166"/>
      <c r="W87" s="166"/>
    </row>
    <row r="88" spans="11:23" x14ac:dyDescent="0.2">
      <c r="K88" s="166"/>
      <c r="L88" s="166"/>
      <c r="M88" s="166"/>
      <c r="N88" s="166"/>
      <c r="O88" s="166"/>
      <c r="P88" s="166"/>
      <c r="Q88" s="166"/>
      <c r="R88" s="166"/>
      <c r="S88" s="166"/>
      <c r="T88" s="166"/>
      <c r="U88" s="166"/>
      <c r="V88" s="166"/>
      <c r="W88" s="166"/>
    </row>
    <row r="89" spans="11:23" x14ac:dyDescent="0.2">
      <c r="K89" s="166"/>
      <c r="L89" s="166"/>
      <c r="M89" s="166"/>
      <c r="N89" s="166"/>
      <c r="O89" s="166"/>
      <c r="P89" s="166"/>
      <c r="Q89" s="166"/>
      <c r="R89" s="166"/>
      <c r="S89" s="166"/>
      <c r="T89" s="166"/>
      <c r="U89" s="166"/>
      <c r="V89" s="166"/>
      <c r="W89" s="166"/>
    </row>
  </sheetData>
  <mergeCells count="38">
    <mergeCell ref="B35:Z37"/>
    <mergeCell ref="A2:Z2"/>
    <mergeCell ref="X3:Z3"/>
    <mergeCell ref="A1:Z1"/>
    <mergeCell ref="D5:D6"/>
    <mergeCell ref="T5:T6"/>
    <mergeCell ref="A4:A6"/>
    <mergeCell ref="E4:G4"/>
    <mergeCell ref="H4:J4"/>
    <mergeCell ref="K4:M4"/>
    <mergeCell ref="I5:I6"/>
    <mergeCell ref="J5:J6"/>
    <mergeCell ref="F5:F6"/>
    <mergeCell ref="G5:G6"/>
    <mergeCell ref="H5:H6"/>
    <mergeCell ref="B4:D4"/>
    <mergeCell ref="B5:B6"/>
    <mergeCell ref="C5:C6"/>
    <mergeCell ref="X4:Z4"/>
    <mergeCell ref="X5:X6"/>
    <mergeCell ref="Y5:Y6"/>
    <mergeCell ref="Z5:Z6"/>
    <mergeCell ref="V5:V6"/>
    <mergeCell ref="W5:W6"/>
    <mergeCell ref="U4:W4"/>
    <mergeCell ref="U5:U6"/>
    <mergeCell ref="E5:E6"/>
    <mergeCell ref="Q4:S4"/>
    <mergeCell ref="Q5:Q6"/>
    <mergeCell ref="R5:R6"/>
    <mergeCell ref="S5:S6"/>
    <mergeCell ref="O5:O6"/>
    <mergeCell ref="P5:P6"/>
    <mergeCell ref="N4:P4"/>
    <mergeCell ref="K5:K6"/>
    <mergeCell ref="L5:L6"/>
    <mergeCell ref="M5:M6"/>
    <mergeCell ref="N5:N6"/>
  </mergeCells>
  <printOptions horizontalCentered="1" verticalCentered="1"/>
  <pageMargins left="0.70866141732283472" right="0.70866141732283472" top="0.15748031496062992" bottom="0.15748031496062992" header="0.31496062992125984" footer="0.31496062992125984"/>
  <pageSetup paperSize="9" scale="51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I23"/>
  <sheetViews>
    <sheetView view="pageBreakPreview" zoomScale="80" zoomScaleNormal="70" zoomScaleSheetLayoutView="80" workbookViewId="0">
      <selection activeCell="B3" sqref="B3:C4"/>
    </sheetView>
  </sheetViews>
  <sheetFormatPr defaultColWidth="8" defaultRowHeight="12.75" x14ac:dyDescent="0.2"/>
  <cols>
    <col min="1" max="1" width="61.7109375" style="98" customWidth="1"/>
    <col min="2" max="2" width="17.5703125" style="129" customWidth="1"/>
    <col min="3" max="3" width="17.28515625" style="129" customWidth="1"/>
    <col min="4" max="4" width="12.5703125" style="98" customWidth="1"/>
    <col min="5" max="5" width="12.42578125" style="98" customWidth="1"/>
    <col min="6" max="16384" width="8" style="98"/>
  </cols>
  <sheetData>
    <row r="1" spans="1:9" ht="80.25" customHeight="1" x14ac:dyDescent="0.2">
      <c r="A1" s="244" t="s">
        <v>96</v>
      </c>
      <c r="B1" s="244"/>
      <c r="C1" s="244"/>
      <c r="D1" s="244"/>
      <c r="E1" s="244"/>
    </row>
    <row r="2" spans="1:9" ht="9.75" customHeight="1" x14ac:dyDescent="0.2">
      <c r="A2" s="276"/>
      <c r="B2" s="276"/>
      <c r="C2" s="276"/>
      <c r="D2" s="276"/>
      <c r="E2" s="276"/>
    </row>
    <row r="3" spans="1:9" s="100" customFormat="1" ht="23.25" customHeight="1" x14ac:dyDescent="0.25">
      <c r="A3" s="247" t="s">
        <v>0</v>
      </c>
      <c r="B3" s="331" t="s">
        <v>115</v>
      </c>
      <c r="C3" s="331" t="s">
        <v>116</v>
      </c>
      <c r="D3" s="245" t="s">
        <v>1</v>
      </c>
      <c r="E3" s="246"/>
    </row>
    <row r="4" spans="1:9" s="100" customFormat="1" ht="30" x14ac:dyDescent="0.25">
      <c r="A4" s="248"/>
      <c r="B4" s="332"/>
      <c r="C4" s="332"/>
      <c r="D4" s="102" t="s">
        <v>2</v>
      </c>
      <c r="E4" s="103" t="s">
        <v>52</v>
      </c>
    </row>
    <row r="5" spans="1:9" s="107" customFormat="1" ht="15.75" customHeight="1" x14ac:dyDescent="0.25">
      <c r="A5" s="105" t="s">
        <v>3</v>
      </c>
      <c r="B5" s="105">
        <v>1</v>
      </c>
      <c r="C5" s="105">
        <v>2</v>
      </c>
      <c r="D5" s="105">
        <v>3</v>
      </c>
      <c r="E5" s="105">
        <v>4</v>
      </c>
    </row>
    <row r="6" spans="1:9" s="107" customFormat="1" ht="30" customHeight="1" x14ac:dyDescent="0.25">
      <c r="A6" s="7" t="s">
        <v>94</v>
      </c>
      <c r="B6" s="217">
        <f>'6'!B10</f>
        <v>1305</v>
      </c>
      <c r="C6" s="217">
        <f>'6'!C10</f>
        <v>1209</v>
      </c>
      <c r="D6" s="8">
        <f t="shared" ref="D6" si="0">C6/B6*100</f>
        <v>92.643678160919535</v>
      </c>
      <c r="E6" s="140">
        <f t="shared" ref="E6" si="1">C6-B6</f>
        <v>-96</v>
      </c>
    </row>
    <row r="7" spans="1:9" s="100" customFormat="1" ht="30" customHeight="1" x14ac:dyDescent="0.25">
      <c r="A7" s="108" t="s">
        <v>54</v>
      </c>
      <c r="B7" s="173">
        <f>'6'!E10</f>
        <v>1193</v>
      </c>
      <c r="C7" s="139">
        <f>'6'!F10</f>
        <v>1086</v>
      </c>
      <c r="D7" s="167">
        <f t="shared" ref="D7:D11" si="2">C7/B7*100</f>
        <v>91.031014249790445</v>
      </c>
      <c r="E7" s="140">
        <f t="shared" ref="E7:E11" si="3">C7-B7</f>
        <v>-107</v>
      </c>
      <c r="I7" s="141"/>
    </row>
    <row r="8" spans="1:9" s="100" customFormat="1" ht="30" customHeight="1" x14ac:dyDescent="0.25">
      <c r="A8" s="115" t="s">
        <v>82</v>
      </c>
      <c r="B8" s="173">
        <f>'6'!H10</f>
        <v>311</v>
      </c>
      <c r="C8" s="139">
        <f>'6'!I10</f>
        <v>283</v>
      </c>
      <c r="D8" s="167">
        <f t="shared" si="2"/>
        <v>90.9967845659164</v>
      </c>
      <c r="E8" s="140">
        <f t="shared" si="3"/>
        <v>-28</v>
      </c>
      <c r="I8" s="141"/>
    </row>
    <row r="9" spans="1:9" s="100" customFormat="1" ht="30" customHeight="1" x14ac:dyDescent="0.25">
      <c r="A9" s="108" t="s">
        <v>55</v>
      </c>
      <c r="B9" s="173">
        <f>'6'!K10</f>
        <v>51</v>
      </c>
      <c r="C9" s="139">
        <f>'6'!L10</f>
        <v>33</v>
      </c>
      <c r="D9" s="167">
        <f t="shared" si="2"/>
        <v>64.705882352941174</v>
      </c>
      <c r="E9" s="140">
        <f t="shared" si="3"/>
        <v>-18</v>
      </c>
      <c r="I9" s="141"/>
    </row>
    <row r="10" spans="1:9" s="100" customFormat="1" ht="48.75" customHeight="1" x14ac:dyDescent="0.25">
      <c r="A10" s="108" t="s">
        <v>56</v>
      </c>
      <c r="B10" s="173">
        <f>'6'!N10</f>
        <v>11</v>
      </c>
      <c r="C10" s="139">
        <f>'6'!O10</f>
        <v>9</v>
      </c>
      <c r="D10" s="167">
        <f t="shared" si="2"/>
        <v>81.818181818181827</v>
      </c>
      <c r="E10" s="140">
        <f t="shared" si="3"/>
        <v>-2</v>
      </c>
      <c r="I10" s="141"/>
    </row>
    <row r="11" spans="1:9" s="100" customFormat="1" ht="54.75" customHeight="1" x14ac:dyDescent="0.25">
      <c r="A11" s="108" t="s">
        <v>57</v>
      </c>
      <c r="B11" s="142">
        <f>'6'!Q10</f>
        <v>907</v>
      </c>
      <c r="C11" s="142">
        <f>'6'!R10</f>
        <v>833</v>
      </c>
      <c r="D11" s="167">
        <f t="shared" si="2"/>
        <v>91.841234840132302</v>
      </c>
      <c r="E11" s="140">
        <f t="shared" si="3"/>
        <v>-74</v>
      </c>
      <c r="I11" s="141"/>
    </row>
    <row r="12" spans="1:9" s="100" customFormat="1" ht="12.75" customHeight="1" x14ac:dyDescent="0.25">
      <c r="A12" s="249" t="s">
        <v>4</v>
      </c>
      <c r="B12" s="250"/>
      <c r="C12" s="250"/>
      <c r="D12" s="250"/>
      <c r="E12" s="250"/>
      <c r="I12" s="141"/>
    </row>
    <row r="13" spans="1:9" s="100" customFormat="1" ht="18" customHeight="1" x14ac:dyDescent="0.25">
      <c r="A13" s="251"/>
      <c r="B13" s="252"/>
      <c r="C13" s="252"/>
      <c r="D13" s="252"/>
      <c r="E13" s="252"/>
      <c r="I13" s="141"/>
    </row>
    <row r="14" spans="1:9" s="100" customFormat="1" ht="20.25" customHeight="1" x14ac:dyDescent="0.25">
      <c r="A14" s="247" t="s">
        <v>0</v>
      </c>
      <c r="B14" s="253" t="s">
        <v>112</v>
      </c>
      <c r="C14" s="253" t="s">
        <v>113</v>
      </c>
      <c r="D14" s="245" t="s">
        <v>1</v>
      </c>
      <c r="E14" s="246"/>
      <c r="I14" s="141"/>
    </row>
    <row r="15" spans="1:9" ht="27.75" customHeight="1" x14ac:dyDescent="0.2">
      <c r="A15" s="248"/>
      <c r="B15" s="253"/>
      <c r="C15" s="253"/>
      <c r="D15" s="102" t="s">
        <v>2</v>
      </c>
      <c r="E15" s="103" t="s">
        <v>53</v>
      </c>
      <c r="I15" s="141"/>
    </row>
    <row r="16" spans="1:9" ht="30" customHeight="1" x14ac:dyDescent="0.2">
      <c r="A16" s="219" t="s">
        <v>95</v>
      </c>
      <c r="B16" s="120" t="s">
        <v>93</v>
      </c>
      <c r="C16" s="120">
        <f>'6'!T10</f>
        <v>318</v>
      </c>
      <c r="D16" s="174" t="s">
        <v>69</v>
      </c>
      <c r="E16" s="220" t="s">
        <v>69</v>
      </c>
      <c r="I16" s="141"/>
    </row>
    <row r="17" spans="1:9" ht="30" customHeight="1" x14ac:dyDescent="0.2">
      <c r="A17" s="127" t="s">
        <v>58</v>
      </c>
      <c r="B17" s="175">
        <f>'6'!U10</f>
        <v>472</v>
      </c>
      <c r="C17" s="176">
        <f>'6'!V10</f>
        <v>304</v>
      </c>
      <c r="D17" s="174">
        <f t="shared" ref="D17:D18" si="4">C17/B17*100</f>
        <v>64.406779661016941</v>
      </c>
      <c r="E17" s="168">
        <f t="shared" ref="E17:E18" si="5">C17-B17</f>
        <v>-168</v>
      </c>
      <c r="I17" s="141"/>
    </row>
    <row r="18" spans="1:9" ht="30" customHeight="1" x14ac:dyDescent="0.2">
      <c r="A18" s="127" t="s">
        <v>59</v>
      </c>
      <c r="B18" s="175">
        <f>'6'!X10</f>
        <v>445</v>
      </c>
      <c r="C18" s="176">
        <f>'6'!Y10</f>
        <v>290</v>
      </c>
      <c r="D18" s="174">
        <f t="shared" si="4"/>
        <v>65.168539325842701</v>
      </c>
      <c r="E18" s="168">
        <f t="shared" si="5"/>
        <v>-155</v>
      </c>
      <c r="I18" s="141"/>
    </row>
    <row r="19" spans="1:9" ht="12.75" customHeight="1" x14ac:dyDescent="0.2">
      <c r="A19" s="242" t="s">
        <v>89</v>
      </c>
      <c r="B19" s="242"/>
      <c r="C19" s="242"/>
      <c r="D19" s="242"/>
      <c r="E19" s="242"/>
    </row>
    <row r="20" spans="1:9" x14ac:dyDescent="0.2">
      <c r="A20" s="243"/>
      <c r="B20" s="243"/>
      <c r="C20" s="243"/>
      <c r="D20" s="243"/>
      <c r="E20" s="243"/>
    </row>
    <row r="21" spans="1:9" x14ac:dyDescent="0.2">
      <c r="A21" s="243"/>
      <c r="B21" s="243"/>
      <c r="C21" s="243"/>
      <c r="D21" s="243"/>
      <c r="E21" s="243"/>
    </row>
    <row r="22" spans="1:9" x14ac:dyDescent="0.2">
      <c r="A22" s="243"/>
      <c r="B22" s="243"/>
      <c r="C22" s="243"/>
      <c r="D22" s="243"/>
      <c r="E22" s="243"/>
    </row>
    <row r="23" spans="1:9" x14ac:dyDescent="0.2">
      <c r="A23" s="243"/>
      <c r="B23" s="243"/>
      <c r="C23" s="243"/>
      <c r="D23" s="243"/>
      <c r="E23" s="243"/>
    </row>
  </sheetData>
  <mergeCells count="12">
    <mergeCell ref="A19:E23"/>
    <mergeCell ref="A1:E1"/>
    <mergeCell ref="A2:E2"/>
    <mergeCell ref="B3:B4"/>
    <mergeCell ref="C3:C4"/>
    <mergeCell ref="D3:E3"/>
    <mergeCell ref="A3:A4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A40"/>
  <sheetViews>
    <sheetView view="pageBreakPreview" zoomScale="85" zoomScaleNormal="85" zoomScaleSheetLayoutView="85" workbookViewId="0">
      <selection activeCell="A4" sqref="A4"/>
    </sheetView>
  </sheetViews>
  <sheetFormatPr defaultRowHeight="15.75" x14ac:dyDescent="0.25"/>
  <cols>
    <col min="1" max="1" width="26.7109375" style="74" customWidth="1"/>
    <col min="2" max="3" width="8.7109375" style="21" customWidth="1"/>
    <col min="4" max="4" width="8.7109375" style="137" customWidth="1"/>
    <col min="5" max="6" width="8.7109375" style="21" customWidth="1"/>
    <col min="7" max="7" width="8.7109375" style="137" customWidth="1"/>
    <col min="8" max="9" width="8.7109375" style="21" customWidth="1"/>
    <col min="10" max="10" width="8.7109375" style="137" customWidth="1"/>
    <col min="11" max="12" width="8.7109375" style="21" customWidth="1"/>
    <col min="13" max="16" width="8.7109375" style="137" customWidth="1"/>
    <col min="17" max="18" width="8.7109375" style="21" customWidth="1"/>
    <col min="19" max="19" width="8.7109375" style="137" customWidth="1"/>
    <col min="20" max="20" width="12.7109375" style="137" customWidth="1"/>
    <col min="21" max="22" width="8.7109375" style="21" customWidth="1"/>
    <col min="23" max="23" width="8.7109375" style="137" customWidth="1"/>
    <col min="24" max="25" width="8.7109375" style="21" customWidth="1"/>
    <col min="26" max="26" width="8.7109375" style="137" customWidth="1"/>
    <col min="27" max="29" width="9.140625" style="21"/>
    <col min="30" max="30" width="10.85546875" style="21" bestFit="1" customWidth="1"/>
    <col min="31" max="251" width="9.140625" style="21"/>
    <col min="252" max="252" width="18.7109375" style="21" customWidth="1"/>
    <col min="253" max="254" width="9.42578125" style="21" customWidth="1"/>
    <col min="255" max="255" width="7.7109375" style="21" customWidth="1"/>
    <col min="256" max="256" width="9.28515625" style="21" customWidth="1"/>
    <col min="257" max="257" width="9.85546875" style="21" customWidth="1"/>
    <col min="258" max="258" width="7.140625" style="21" customWidth="1"/>
    <col min="259" max="259" width="8.5703125" style="21" customWidth="1"/>
    <col min="260" max="260" width="8.85546875" style="21" customWidth="1"/>
    <col min="261" max="261" width="7.140625" style="21" customWidth="1"/>
    <col min="262" max="262" width="9" style="21" customWidth="1"/>
    <col min="263" max="263" width="8.7109375" style="21" customWidth="1"/>
    <col min="264" max="264" width="6.5703125" style="21" customWidth="1"/>
    <col min="265" max="265" width="8.140625" style="21" customWidth="1"/>
    <col min="266" max="266" width="7.5703125" style="21" customWidth="1"/>
    <col min="267" max="267" width="7" style="21" customWidth="1"/>
    <col min="268" max="269" width="8.7109375" style="21" customWidth="1"/>
    <col min="270" max="270" width="7.28515625" style="21" customWidth="1"/>
    <col min="271" max="271" width="8.140625" style="21" customWidth="1"/>
    <col min="272" max="272" width="8.7109375" style="21" customWidth="1"/>
    <col min="273" max="273" width="6.42578125" style="21" customWidth="1"/>
    <col min="274" max="275" width="9.28515625" style="21" customWidth="1"/>
    <col min="276" max="276" width="6.42578125" style="21" customWidth="1"/>
    <col min="277" max="278" width="9.5703125" style="21" customWidth="1"/>
    <col min="279" max="279" width="6.42578125" style="21" customWidth="1"/>
    <col min="280" max="281" width="9.5703125" style="21" customWidth="1"/>
    <col min="282" max="282" width="6.7109375" style="21" customWidth="1"/>
    <col min="283" max="285" width="9.140625" style="21"/>
    <col min="286" max="286" width="10.85546875" style="21" bestFit="1" customWidth="1"/>
    <col min="287" max="507" width="9.140625" style="21"/>
    <col min="508" max="508" width="18.7109375" style="21" customWidth="1"/>
    <col min="509" max="510" width="9.42578125" style="21" customWidth="1"/>
    <col min="511" max="511" width="7.7109375" style="21" customWidth="1"/>
    <col min="512" max="512" width="9.28515625" style="21" customWidth="1"/>
    <col min="513" max="513" width="9.85546875" style="21" customWidth="1"/>
    <col min="514" max="514" width="7.140625" style="21" customWidth="1"/>
    <col min="515" max="515" width="8.5703125" style="21" customWidth="1"/>
    <col min="516" max="516" width="8.85546875" style="21" customWidth="1"/>
    <col min="517" max="517" width="7.140625" style="21" customWidth="1"/>
    <col min="518" max="518" width="9" style="21" customWidth="1"/>
    <col min="519" max="519" width="8.7109375" style="21" customWidth="1"/>
    <col min="520" max="520" width="6.5703125" style="21" customWidth="1"/>
    <col min="521" max="521" width="8.140625" style="21" customWidth="1"/>
    <col min="522" max="522" width="7.5703125" style="21" customWidth="1"/>
    <col min="523" max="523" width="7" style="21" customWidth="1"/>
    <col min="524" max="525" width="8.7109375" style="21" customWidth="1"/>
    <col min="526" max="526" width="7.28515625" style="21" customWidth="1"/>
    <col min="527" max="527" width="8.140625" style="21" customWidth="1"/>
    <col min="528" max="528" width="8.7109375" style="21" customWidth="1"/>
    <col min="529" max="529" width="6.42578125" style="21" customWidth="1"/>
    <col min="530" max="531" width="9.28515625" style="21" customWidth="1"/>
    <col min="532" max="532" width="6.42578125" style="21" customWidth="1"/>
    <col min="533" max="534" width="9.5703125" style="21" customWidth="1"/>
    <col min="535" max="535" width="6.42578125" style="21" customWidth="1"/>
    <col min="536" max="537" width="9.5703125" style="21" customWidth="1"/>
    <col min="538" max="538" width="6.7109375" style="21" customWidth="1"/>
    <col min="539" max="541" width="9.140625" style="21"/>
    <col min="542" max="542" width="10.85546875" style="21" bestFit="1" customWidth="1"/>
    <col min="543" max="763" width="9.140625" style="21"/>
    <col min="764" max="764" width="18.7109375" style="21" customWidth="1"/>
    <col min="765" max="766" width="9.42578125" style="21" customWidth="1"/>
    <col min="767" max="767" width="7.7109375" style="21" customWidth="1"/>
    <col min="768" max="768" width="9.28515625" style="21" customWidth="1"/>
    <col min="769" max="769" width="9.85546875" style="21" customWidth="1"/>
    <col min="770" max="770" width="7.140625" style="21" customWidth="1"/>
    <col min="771" max="771" width="8.5703125" style="21" customWidth="1"/>
    <col min="772" max="772" width="8.85546875" style="21" customWidth="1"/>
    <col min="773" max="773" width="7.140625" style="21" customWidth="1"/>
    <col min="774" max="774" width="9" style="21" customWidth="1"/>
    <col min="775" max="775" width="8.7109375" style="21" customWidth="1"/>
    <col min="776" max="776" width="6.5703125" style="21" customWidth="1"/>
    <col min="777" max="777" width="8.140625" style="21" customWidth="1"/>
    <col min="778" max="778" width="7.5703125" style="21" customWidth="1"/>
    <col min="779" max="779" width="7" style="21" customWidth="1"/>
    <col min="780" max="781" width="8.7109375" style="21" customWidth="1"/>
    <col min="782" max="782" width="7.28515625" style="21" customWidth="1"/>
    <col min="783" max="783" width="8.140625" style="21" customWidth="1"/>
    <col min="784" max="784" width="8.7109375" style="21" customWidth="1"/>
    <col min="785" max="785" width="6.42578125" style="21" customWidth="1"/>
    <col min="786" max="787" width="9.28515625" style="21" customWidth="1"/>
    <col min="788" max="788" width="6.42578125" style="21" customWidth="1"/>
    <col min="789" max="790" width="9.5703125" style="21" customWidth="1"/>
    <col min="791" max="791" width="6.42578125" style="21" customWidth="1"/>
    <col min="792" max="793" width="9.5703125" style="21" customWidth="1"/>
    <col min="794" max="794" width="6.7109375" style="21" customWidth="1"/>
    <col min="795" max="797" width="9.140625" style="21"/>
    <col min="798" max="798" width="10.85546875" style="21" bestFit="1" customWidth="1"/>
    <col min="799" max="1019" width="9.140625" style="21"/>
    <col min="1020" max="1020" width="18.7109375" style="21" customWidth="1"/>
    <col min="1021" max="1022" width="9.42578125" style="21" customWidth="1"/>
    <col min="1023" max="1023" width="7.7109375" style="21" customWidth="1"/>
    <col min="1024" max="1024" width="9.28515625" style="21" customWidth="1"/>
    <col min="1025" max="1025" width="9.85546875" style="21" customWidth="1"/>
    <col min="1026" max="1026" width="7.140625" style="21" customWidth="1"/>
    <col min="1027" max="1027" width="8.5703125" style="21" customWidth="1"/>
    <col min="1028" max="1028" width="8.85546875" style="21" customWidth="1"/>
    <col min="1029" max="1029" width="7.140625" style="21" customWidth="1"/>
    <col min="1030" max="1030" width="9" style="21" customWidth="1"/>
    <col min="1031" max="1031" width="8.7109375" style="21" customWidth="1"/>
    <col min="1032" max="1032" width="6.5703125" style="21" customWidth="1"/>
    <col min="1033" max="1033" width="8.140625" style="21" customWidth="1"/>
    <col min="1034" max="1034" width="7.5703125" style="21" customWidth="1"/>
    <col min="1035" max="1035" width="7" style="21" customWidth="1"/>
    <col min="1036" max="1037" width="8.7109375" style="21" customWidth="1"/>
    <col min="1038" max="1038" width="7.28515625" style="21" customWidth="1"/>
    <col min="1039" max="1039" width="8.140625" style="21" customWidth="1"/>
    <col min="1040" max="1040" width="8.7109375" style="21" customWidth="1"/>
    <col min="1041" max="1041" width="6.42578125" style="21" customWidth="1"/>
    <col min="1042" max="1043" width="9.28515625" style="21" customWidth="1"/>
    <col min="1044" max="1044" width="6.42578125" style="21" customWidth="1"/>
    <col min="1045" max="1046" width="9.5703125" style="21" customWidth="1"/>
    <col min="1047" max="1047" width="6.42578125" style="21" customWidth="1"/>
    <col min="1048" max="1049" width="9.5703125" style="21" customWidth="1"/>
    <col min="1050" max="1050" width="6.7109375" style="21" customWidth="1"/>
    <col min="1051" max="1053" width="9.140625" style="21"/>
    <col min="1054" max="1054" width="10.85546875" style="21" bestFit="1" customWidth="1"/>
    <col min="1055" max="1275" width="9.140625" style="21"/>
    <col min="1276" max="1276" width="18.7109375" style="21" customWidth="1"/>
    <col min="1277" max="1278" width="9.42578125" style="21" customWidth="1"/>
    <col min="1279" max="1279" width="7.7109375" style="21" customWidth="1"/>
    <col min="1280" max="1280" width="9.28515625" style="21" customWidth="1"/>
    <col min="1281" max="1281" width="9.85546875" style="21" customWidth="1"/>
    <col min="1282" max="1282" width="7.140625" style="21" customWidth="1"/>
    <col min="1283" max="1283" width="8.5703125" style="21" customWidth="1"/>
    <col min="1284" max="1284" width="8.85546875" style="21" customWidth="1"/>
    <col min="1285" max="1285" width="7.140625" style="21" customWidth="1"/>
    <col min="1286" max="1286" width="9" style="21" customWidth="1"/>
    <col min="1287" max="1287" width="8.7109375" style="21" customWidth="1"/>
    <col min="1288" max="1288" width="6.5703125" style="21" customWidth="1"/>
    <col min="1289" max="1289" width="8.140625" style="21" customWidth="1"/>
    <col min="1290" max="1290" width="7.5703125" style="21" customWidth="1"/>
    <col min="1291" max="1291" width="7" style="21" customWidth="1"/>
    <col min="1292" max="1293" width="8.7109375" style="21" customWidth="1"/>
    <col min="1294" max="1294" width="7.28515625" style="21" customWidth="1"/>
    <col min="1295" max="1295" width="8.140625" style="21" customWidth="1"/>
    <col min="1296" max="1296" width="8.7109375" style="21" customWidth="1"/>
    <col min="1297" max="1297" width="6.42578125" style="21" customWidth="1"/>
    <col min="1298" max="1299" width="9.28515625" style="21" customWidth="1"/>
    <col min="1300" max="1300" width="6.42578125" style="21" customWidth="1"/>
    <col min="1301" max="1302" width="9.5703125" style="21" customWidth="1"/>
    <col min="1303" max="1303" width="6.42578125" style="21" customWidth="1"/>
    <col min="1304" max="1305" width="9.5703125" style="21" customWidth="1"/>
    <col min="1306" max="1306" width="6.7109375" style="21" customWidth="1"/>
    <col min="1307" max="1309" width="9.140625" style="21"/>
    <col min="1310" max="1310" width="10.85546875" style="21" bestFit="1" customWidth="1"/>
    <col min="1311" max="1531" width="9.140625" style="21"/>
    <col min="1532" max="1532" width="18.7109375" style="21" customWidth="1"/>
    <col min="1533" max="1534" width="9.42578125" style="21" customWidth="1"/>
    <col min="1535" max="1535" width="7.7109375" style="21" customWidth="1"/>
    <col min="1536" max="1536" width="9.28515625" style="21" customWidth="1"/>
    <col min="1537" max="1537" width="9.85546875" style="21" customWidth="1"/>
    <col min="1538" max="1538" width="7.140625" style="21" customWidth="1"/>
    <col min="1539" max="1539" width="8.5703125" style="21" customWidth="1"/>
    <col min="1540" max="1540" width="8.85546875" style="21" customWidth="1"/>
    <col min="1541" max="1541" width="7.140625" style="21" customWidth="1"/>
    <col min="1542" max="1542" width="9" style="21" customWidth="1"/>
    <col min="1543" max="1543" width="8.7109375" style="21" customWidth="1"/>
    <col min="1544" max="1544" width="6.5703125" style="21" customWidth="1"/>
    <col min="1545" max="1545" width="8.140625" style="21" customWidth="1"/>
    <col min="1546" max="1546" width="7.5703125" style="21" customWidth="1"/>
    <col min="1547" max="1547" width="7" style="21" customWidth="1"/>
    <col min="1548" max="1549" width="8.7109375" style="21" customWidth="1"/>
    <col min="1550" max="1550" width="7.28515625" style="21" customWidth="1"/>
    <col min="1551" max="1551" width="8.140625" style="21" customWidth="1"/>
    <col min="1552" max="1552" width="8.7109375" style="21" customWidth="1"/>
    <col min="1553" max="1553" width="6.42578125" style="21" customWidth="1"/>
    <col min="1554" max="1555" width="9.28515625" style="21" customWidth="1"/>
    <col min="1556" max="1556" width="6.42578125" style="21" customWidth="1"/>
    <col min="1557" max="1558" width="9.5703125" style="21" customWidth="1"/>
    <col min="1559" max="1559" width="6.42578125" style="21" customWidth="1"/>
    <col min="1560" max="1561" width="9.5703125" style="21" customWidth="1"/>
    <col min="1562" max="1562" width="6.7109375" style="21" customWidth="1"/>
    <col min="1563" max="1565" width="9.140625" style="21"/>
    <col min="1566" max="1566" width="10.85546875" style="21" bestFit="1" customWidth="1"/>
    <col min="1567" max="1787" width="9.140625" style="21"/>
    <col min="1788" max="1788" width="18.7109375" style="21" customWidth="1"/>
    <col min="1789" max="1790" width="9.42578125" style="21" customWidth="1"/>
    <col min="1791" max="1791" width="7.7109375" style="21" customWidth="1"/>
    <col min="1792" max="1792" width="9.28515625" style="21" customWidth="1"/>
    <col min="1793" max="1793" width="9.85546875" style="21" customWidth="1"/>
    <col min="1794" max="1794" width="7.140625" style="21" customWidth="1"/>
    <col min="1795" max="1795" width="8.5703125" style="21" customWidth="1"/>
    <col min="1796" max="1796" width="8.85546875" style="21" customWidth="1"/>
    <col min="1797" max="1797" width="7.140625" style="21" customWidth="1"/>
    <col min="1798" max="1798" width="9" style="21" customWidth="1"/>
    <col min="1799" max="1799" width="8.7109375" style="21" customWidth="1"/>
    <col min="1800" max="1800" width="6.5703125" style="21" customWidth="1"/>
    <col min="1801" max="1801" width="8.140625" style="21" customWidth="1"/>
    <col min="1802" max="1802" width="7.5703125" style="21" customWidth="1"/>
    <col min="1803" max="1803" width="7" style="21" customWidth="1"/>
    <col min="1804" max="1805" width="8.7109375" style="21" customWidth="1"/>
    <col min="1806" max="1806" width="7.28515625" style="21" customWidth="1"/>
    <col min="1807" max="1807" width="8.140625" style="21" customWidth="1"/>
    <col min="1808" max="1808" width="8.7109375" style="21" customWidth="1"/>
    <col min="1809" max="1809" width="6.42578125" style="21" customWidth="1"/>
    <col min="1810" max="1811" width="9.28515625" style="21" customWidth="1"/>
    <col min="1812" max="1812" width="6.42578125" style="21" customWidth="1"/>
    <col min="1813" max="1814" width="9.5703125" style="21" customWidth="1"/>
    <col min="1815" max="1815" width="6.42578125" style="21" customWidth="1"/>
    <col min="1816" max="1817" width="9.5703125" style="21" customWidth="1"/>
    <col min="1818" max="1818" width="6.7109375" style="21" customWidth="1"/>
    <col min="1819" max="1821" width="9.140625" style="21"/>
    <col min="1822" max="1822" width="10.85546875" style="21" bestFit="1" customWidth="1"/>
    <col min="1823" max="2043" width="9.140625" style="21"/>
    <col min="2044" max="2044" width="18.7109375" style="21" customWidth="1"/>
    <col min="2045" max="2046" width="9.42578125" style="21" customWidth="1"/>
    <col min="2047" max="2047" width="7.7109375" style="21" customWidth="1"/>
    <col min="2048" max="2048" width="9.28515625" style="21" customWidth="1"/>
    <col min="2049" max="2049" width="9.85546875" style="21" customWidth="1"/>
    <col min="2050" max="2050" width="7.140625" style="21" customWidth="1"/>
    <col min="2051" max="2051" width="8.5703125" style="21" customWidth="1"/>
    <col min="2052" max="2052" width="8.85546875" style="21" customWidth="1"/>
    <col min="2053" max="2053" width="7.140625" style="21" customWidth="1"/>
    <col min="2054" max="2054" width="9" style="21" customWidth="1"/>
    <col min="2055" max="2055" width="8.7109375" style="21" customWidth="1"/>
    <col min="2056" max="2056" width="6.5703125" style="21" customWidth="1"/>
    <col min="2057" max="2057" width="8.140625" style="21" customWidth="1"/>
    <col min="2058" max="2058" width="7.5703125" style="21" customWidth="1"/>
    <col min="2059" max="2059" width="7" style="21" customWidth="1"/>
    <col min="2060" max="2061" width="8.7109375" style="21" customWidth="1"/>
    <col min="2062" max="2062" width="7.28515625" style="21" customWidth="1"/>
    <col min="2063" max="2063" width="8.140625" style="21" customWidth="1"/>
    <col min="2064" max="2064" width="8.7109375" style="21" customWidth="1"/>
    <col min="2065" max="2065" width="6.42578125" style="21" customWidth="1"/>
    <col min="2066" max="2067" width="9.28515625" style="21" customWidth="1"/>
    <col min="2068" max="2068" width="6.42578125" style="21" customWidth="1"/>
    <col min="2069" max="2070" width="9.5703125" style="21" customWidth="1"/>
    <col min="2071" max="2071" width="6.42578125" style="21" customWidth="1"/>
    <col min="2072" max="2073" width="9.5703125" style="21" customWidth="1"/>
    <col min="2074" max="2074" width="6.7109375" style="21" customWidth="1"/>
    <col min="2075" max="2077" width="9.140625" style="21"/>
    <col min="2078" max="2078" width="10.85546875" style="21" bestFit="1" customWidth="1"/>
    <col min="2079" max="2299" width="9.140625" style="21"/>
    <col min="2300" max="2300" width="18.7109375" style="21" customWidth="1"/>
    <col min="2301" max="2302" width="9.42578125" style="21" customWidth="1"/>
    <col min="2303" max="2303" width="7.7109375" style="21" customWidth="1"/>
    <col min="2304" max="2304" width="9.28515625" style="21" customWidth="1"/>
    <col min="2305" max="2305" width="9.85546875" style="21" customWidth="1"/>
    <col min="2306" max="2306" width="7.140625" style="21" customWidth="1"/>
    <col min="2307" max="2307" width="8.5703125" style="21" customWidth="1"/>
    <col min="2308" max="2308" width="8.85546875" style="21" customWidth="1"/>
    <col min="2309" max="2309" width="7.140625" style="21" customWidth="1"/>
    <col min="2310" max="2310" width="9" style="21" customWidth="1"/>
    <col min="2311" max="2311" width="8.7109375" style="21" customWidth="1"/>
    <col min="2312" max="2312" width="6.5703125" style="21" customWidth="1"/>
    <col min="2313" max="2313" width="8.140625" style="21" customWidth="1"/>
    <col min="2314" max="2314" width="7.5703125" style="21" customWidth="1"/>
    <col min="2315" max="2315" width="7" style="21" customWidth="1"/>
    <col min="2316" max="2317" width="8.7109375" style="21" customWidth="1"/>
    <col min="2318" max="2318" width="7.28515625" style="21" customWidth="1"/>
    <col min="2319" max="2319" width="8.140625" style="21" customWidth="1"/>
    <col min="2320" max="2320" width="8.7109375" style="21" customWidth="1"/>
    <col min="2321" max="2321" width="6.42578125" style="21" customWidth="1"/>
    <col min="2322" max="2323" width="9.28515625" style="21" customWidth="1"/>
    <col min="2324" max="2324" width="6.42578125" style="21" customWidth="1"/>
    <col min="2325" max="2326" width="9.5703125" style="21" customWidth="1"/>
    <col min="2327" max="2327" width="6.42578125" style="21" customWidth="1"/>
    <col min="2328" max="2329" width="9.5703125" style="21" customWidth="1"/>
    <col min="2330" max="2330" width="6.7109375" style="21" customWidth="1"/>
    <col min="2331" max="2333" width="9.140625" style="21"/>
    <col min="2334" max="2334" width="10.85546875" style="21" bestFit="1" customWidth="1"/>
    <col min="2335" max="2555" width="9.140625" style="21"/>
    <col min="2556" max="2556" width="18.7109375" style="21" customWidth="1"/>
    <col min="2557" max="2558" width="9.42578125" style="21" customWidth="1"/>
    <col min="2559" max="2559" width="7.7109375" style="21" customWidth="1"/>
    <col min="2560" max="2560" width="9.28515625" style="21" customWidth="1"/>
    <col min="2561" max="2561" width="9.85546875" style="21" customWidth="1"/>
    <col min="2562" max="2562" width="7.140625" style="21" customWidth="1"/>
    <col min="2563" max="2563" width="8.5703125" style="21" customWidth="1"/>
    <col min="2564" max="2564" width="8.85546875" style="21" customWidth="1"/>
    <col min="2565" max="2565" width="7.140625" style="21" customWidth="1"/>
    <col min="2566" max="2566" width="9" style="21" customWidth="1"/>
    <col min="2567" max="2567" width="8.7109375" style="21" customWidth="1"/>
    <col min="2568" max="2568" width="6.5703125" style="21" customWidth="1"/>
    <col min="2569" max="2569" width="8.140625" style="21" customWidth="1"/>
    <col min="2570" max="2570" width="7.5703125" style="21" customWidth="1"/>
    <col min="2571" max="2571" width="7" style="21" customWidth="1"/>
    <col min="2572" max="2573" width="8.7109375" style="21" customWidth="1"/>
    <col min="2574" max="2574" width="7.28515625" style="21" customWidth="1"/>
    <col min="2575" max="2575" width="8.140625" style="21" customWidth="1"/>
    <col min="2576" max="2576" width="8.7109375" style="21" customWidth="1"/>
    <col min="2577" max="2577" width="6.42578125" style="21" customWidth="1"/>
    <col min="2578" max="2579" width="9.28515625" style="21" customWidth="1"/>
    <col min="2580" max="2580" width="6.42578125" style="21" customWidth="1"/>
    <col min="2581" max="2582" width="9.5703125" style="21" customWidth="1"/>
    <col min="2583" max="2583" width="6.42578125" style="21" customWidth="1"/>
    <col min="2584" max="2585" width="9.5703125" style="21" customWidth="1"/>
    <col min="2586" max="2586" width="6.7109375" style="21" customWidth="1"/>
    <col min="2587" max="2589" width="9.140625" style="21"/>
    <col min="2590" max="2590" width="10.85546875" style="21" bestFit="1" customWidth="1"/>
    <col min="2591" max="2811" width="9.140625" style="21"/>
    <col min="2812" max="2812" width="18.7109375" style="21" customWidth="1"/>
    <col min="2813" max="2814" width="9.42578125" style="21" customWidth="1"/>
    <col min="2815" max="2815" width="7.7109375" style="21" customWidth="1"/>
    <col min="2816" max="2816" width="9.28515625" style="21" customWidth="1"/>
    <col min="2817" max="2817" width="9.85546875" style="21" customWidth="1"/>
    <col min="2818" max="2818" width="7.140625" style="21" customWidth="1"/>
    <col min="2819" max="2819" width="8.5703125" style="21" customWidth="1"/>
    <col min="2820" max="2820" width="8.85546875" style="21" customWidth="1"/>
    <col min="2821" max="2821" width="7.140625" style="21" customWidth="1"/>
    <col min="2822" max="2822" width="9" style="21" customWidth="1"/>
    <col min="2823" max="2823" width="8.7109375" style="21" customWidth="1"/>
    <col min="2824" max="2824" width="6.5703125" style="21" customWidth="1"/>
    <col min="2825" max="2825" width="8.140625" style="21" customWidth="1"/>
    <col min="2826" max="2826" width="7.5703125" style="21" customWidth="1"/>
    <col min="2827" max="2827" width="7" style="21" customWidth="1"/>
    <col min="2828" max="2829" width="8.7109375" style="21" customWidth="1"/>
    <col min="2830" max="2830" width="7.28515625" style="21" customWidth="1"/>
    <col min="2831" max="2831" width="8.140625" style="21" customWidth="1"/>
    <col min="2832" max="2832" width="8.7109375" style="21" customWidth="1"/>
    <col min="2833" max="2833" width="6.42578125" style="21" customWidth="1"/>
    <col min="2834" max="2835" width="9.28515625" style="21" customWidth="1"/>
    <col min="2836" max="2836" width="6.42578125" style="21" customWidth="1"/>
    <col min="2837" max="2838" width="9.5703125" style="21" customWidth="1"/>
    <col min="2839" max="2839" width="6.42578125" style="21" customWidth="1"/>
    <col min="2840" max="2841" width="9.5703125" style="21" customWidth="1"/>
    <col min="2842" max="2842" width="6.7109375" style="21" customWidth="1"/>
    <col min="2843" max="2845" width="9.140625" style="21"/>
    <col min="2846" max="2846" width="10.85546875" style="21" bestFit="1" customWidth="1"/>
    <col min="2847" max="3067" width="9.140625" style="21"/>
    <col min="3068" max="3068" width="18.7109375" style="21" customWidth="1"/>
    <col min="3069" max="3070" width="9.42578125" style="21" customWidth="1"/>
    <col min="3071" max="3071" width="7.7109375" style="21" customWidth="1"/>
    <col min="3072" max="3072" width="9.28515625" style="21" customWidth="1"/>
    <col min="3073" max="3073" width="9.85546875" style="21" customWidth="1"/>
    <col min="3074" max="3074" width="7.140625" style="21" customWidth="1"/>
    <col min="3075" max="3075" width="8.5703125" style="21" customWidth="1"/>
    <col min="3076" max="3076" width="8.85546875" style="21" customWidth="1"/>
    <col min="3077" max="3077" width="7.140625" style="21" customWidth="1"/>
    <col min="3078" max="3078" width="9" style="21" customWidth="1"/>
    <col min="3079" max="3079" width="8.7109375" style="21" customWidth="1"/>
    <col min="3080" max="3080" width="6.5703125" style="21" customWidth="1"/>
    <col min="3081" max="3081" width="8.140625" style="21" customWidth="1"/>
    <col min="3082" max="3082" width="7.5703125" style="21" customWidth="1"/>
    <col min="3083" max="3083" width="7" style="21" customWidth="1"/>
    <col min="3084" max="3085" width="8.7109375" style="21" customWidth="1"/>
    <col min="3086" max="3086" width="7.28515625" style="21" customWidth="1"/>
    <col min="3087" max="3087" width="8.140625" style="21" customWidth="1"/>
    <col min="3088" max="3088" width="8.7109375" style="21" customWidth="1"/>
    <col min="3089" max="3089" width="6.42578125" style="21" customWidth="1"/>
    <col min="3090" max="3091" width="9.28515625" style="21" customWidth="1"/>
    <col min="3092" max="3092" width="6.42578125" style="21" customWidth="1"/>
    <col min="3093" max="3094" width="9.5703125" style="21" customWidth="1"/>
    <col min="3095" max="3095" width="6.42578125" style="21" customWidth="1"/>
    <col min="3096" max="3097" width="9.5703125" style="21" customWidth="1"/>
    <col min="3098" max="3098" width="6.7109375" style="21" customWidth="1"/>
    <col min="3099" max="3101" width="9.140625" style="21"/>
    <col min="3102" max="3102" width="10.85546875" style="21" bestFit="1" customWidth="1"/>
    <col min="3103" max="3323" width="9.140625" style="21"/>
    <col min="3324" max="3324" width="18.7109375" style="21" customWidth="1"/>
    <col min="3325" max="3326" width="9.42578125" style="21" customWidth="1"/>
    <col min="3327" max="3327" width="7.7109375" style="21" customWidth="1"/>
    <col min="3328" max="3328" width="9.28515625" style="21" customWidth="1"/>
    <col min="3329" max="3329" width="9.85546875" style="21" customWidth="1"/>
    <col min="3330" max="3330" width="7.140625" style="21" customWidth="1"/>
    <col min="3331" max="3331" width="8.5703125" style="21" customWidth="1"/>
    <col min="3332" max="3332" width="8.85546875" style="21" customWidth="1"/>
    <col min="3333" max="3333" width="7.140625" style="21" customWidth="1"/>
    <col min="3334" max="3334" width="9" style="21" customWidth="1"/>
    <col min="3335" max="3335" width="8.7109375" style="21" customWidth="1"/>
    <col min="3336" max="3336" width="6.5703125" style="21" customWidth="1"/>
    <col min="3337" max="3337" width="8.140625" style="21" customWidth="1"/>
    <col min="3338" max="3338" width="7.5703125" style="21" customWidth="1"/>
    <col min="3339" max="3339" width="7" style="21" customWidth="1"/>
    <col min="3340" max="3341" width="8.7109375" style="21" customWidth="1"/>
    <col min="3342" max="3342" width="7.28515625" style="21" customWidth="1"/>
    <col min="3343" max="3343" width="8.140625" style="21" customWidth="1"/>
    <col min="3344" max="3344" width="8.7109375" style="21" customWidth="1"/>
    <col min="3345" max="3345" width="6.42578125" style="21" customWidth="1"/>
    <col min="3346" max="3347" width="9.28515625" style="21" customWidth="1"/>
    <col min="3348" max="3348" width="6.42578125" style="21" customWidth="1"/>
    <col min="3349" max="3350" width="9.5703125" style="21" customWidth="1"/>
    <col min="3351" max="3351" width="6.42578125" style="21" customWidth="1"/>
    <col min="3352" max="3353" width="9.5703125" style="21" customWidth="1"/>
    <col min="3354" max="3354" width="6.7109375" style="21" customWidth="1"/>
    <col min="3355" max="3357" width="9.140625" style="21"/>
    <col min="3358" max="3358" width="10.85546875" style="21" bestFit="1" customWidth="1"/>
    <col min="3359" max="3579" width="9.140625" style="21"/>
    <col min="3580" max="3580" width="18.7109375" style="21" customWidth="1"/>
    <col min="3581" max="3582" width="9.42578125" style="21" customWidth="1"/>
    <col min="3583" max="3583" width="7.7109375" style="21" customWidth="1"/>
    <col min="3584" max="3584" width="9.28515625" style="21" customWidth="1"/>
    <col min="3585" max="3585" width="9.85546875" style="21" customWidth="1"/>
    <col min="3586" max="3586" width="7.140625" style="21" customWidth="1"/>
    <col min="3587" max="3587" width="8.5703125" style="21" customWidth="1"/>
    <col min="3588" max="3588" width="8.85546875" style="21" customWidth="1"/>
    <col min="3589" max="3589" width="7.140625" style="21" customWidth="1"/>
    <col min="3590" max="3590" width="9" style="21" customWidth="1"/>
    <col min="3591" max="3591" width="8.7109375" style="21" customWidth="1"/>
    <col min="3592" max="3592" width="6.5703125" style="21" customWidth="1"/>
    <col min="3593" max="3593" width="8.140625" style="21" customWidth="1"/>
    <col min="3594" max="3594" width="7.5703125" style="21" customWidth="1"/>
    <col min="3595" max="3595" width="7" style="21" customWidth="1"/>
    <col min="3596" max="3597" width="8.7109375" style="21" customWidth="1"/>
    <col min="3598" max="3598" width="7.28515625" style="21" customWidth="1"/>
    <col min="3599" max="3599" width="8.140625" style="21" customWidth="1"/>
    <col min="3600" max="3600" width="8.7109375" style="21" customWidth="1"/>
    <col min="3601" max="3601" width="6.42578125" style="21" customWidth="1"/>
    <col min="3602" max="3603" width="9.28515625" style="21" customWidth="1"/>
    <col min="3604" max="3604" width="6.42578125" style="21" customWidth="1"/>
    <col min="3605" max="3606" width="9.5703125" style="21" customWidth="1"/>
    <col min="3607" max="3607" width="6.42578125" style="21" customWidth="1"/>
    <col min="3608" max="3609" width="9.5703125" style="21" customWidth="1"/>
    <col min="3610" max="3610" width="6.7109375" style="21" customWidth="1"/>
    <col min="3611" max="3613" width="9.140625" style="21"/>
    <col min="3614" max="3614" width="10.85546875" style="21" bestFit="1" customWidth="1"/>
    <col min="3615" max="3835" width="9.140625" style="21"/>
    <col min="3836" max="3836" width="18.7109375" style="21" customWidth="1"/>
    <col min="3837" max="3838" width="9.42578125" style="21" customWidth="1"/>
    <col min="3839" max="3839" width="7.7109375" style="21" customWidth="1"/>
    <col min="3840" max="3840" width="9.28515625" style="21" customWidth="1"/>
    <col min="3841" max="3841" width="9.85546875" style="21" customWidth="1"/>
    <col min="3842" max="3842" width="7.140625" style="21" customWidth="1"/>
    <col min="3843" max="3843" width="8.5703125" style="21" customWidth="1"/>
    <col min="3844" max="3844" width="8.85546875" style="21" customWidth="1"/>
    <col min="3845" max="3845" width="7.140625" style="21" customWidth="1"/>
    <col min="3846" max="3846" width="9" style="21" customWidth="1"/>
    <col min="3847" max="3847" width="8.7109375" style="21" customWidth="1"/>
    <col min="3848" max="3848" width="6.5703125" style="21" customWidth="1"/>
    <col min="3849" max="3849" width="8.140625" style="21" customWidth="1"/>
    <col min="3850" max="3850" width="7.5703125" style="21" customWidth="1"/>
    <col min="3851" max="3851" width="7" style="21" customWidth="1"/>
    <col min="3852" max="3853" width="8.7109375" style="21" customWidth="1"/>
    <col min="3854" max="3854" width="7.28515625" style="21" customWidth="1"/>
    <col min="3855" max="3855" width="8.140625" style="21" customWidth="1"/>
    <col min="3856" max="3856" width="8.7109375" style="21" customWidth="1"/>
    <col min="3857" max="3857" width="6.42578125" style="21" customWidth="1"/>
    <col min="3858" max="3859" width="9.28515625" style="21" customWidth="1"/>
    <col min="3860" max="3860" width="6.42578125" style="21" customWidth="1"/>
    <col min="3861" max="3862" width="9.5703125" style="21" customWidth="1"/>
    <col min="3863" max="3863" width="6.42578125" style="21" customWidth="1"/>
    <col min="3864" max="3865" width="9.5703125" style="21" customWidth="1"/>
    <col min="3866" max="3866" width="6.7109375" style="21" customWidth="1"/>
    <col min="3867" max="3869" width="9.140625" style="21"/>
    <col min="3870" max="3870" width="10.85546875" style="21" bestFit="1" customWidth="1"/>
    <col min="3871" max="4091" width="9.140625" style="21"/>
    <col min="4092" max="4092" width="18.7109375" style="21" customWidth="1"/>
    <col min="4093" max="4094" width="9.42578125" style="21" customWidth="1"/>
    <col min="4095" max="4095" width="7.7109375" style="21" customWidth="1"/>
    <col min="4096" max="4096" width="9.28515625" style="21" customWidth="1"/>
    <col min="4097" max="4097" width="9.85546875" style="21" customWidth="1"/>
    <col min="4098" max="4098" width="7.140625" style="21" customWidth="1"/>
    <col min="4099" max="4099" width="8.5703125" style="21" customWidth="1"/>
    <col min="4100" max="4100" width="8.85546875" style="21" customWidth="1"/>
    <col min="4101" max="4101" width="7.140625" style="21" customWidth="1"/>
    <col min="4102" max="4102" width="9" style="21" customWidth="1"/>
    <col min="4103" max="4103" width="8.7109375" style="21" customWidth="1"/>
    <col min="4104" max="4104" width="6.5703125" style="21" customWidth="1"/>
    <col min="4105" max="4105" width="8.140625" style="21" customWidth="1"/>
    <col min="4106" max="4106" width="7.5703125" style="21" customWidth="1"/>
    <col min="4107" max="4107" width="7" style="21" customWidth="1"/>
    <col min="4108" max="4109" width="8.7109375" style="21" customWidth="1"/>
    <col min="4110" max="4110" width="7.28515625" style="21" customWidth="1"/>
    <col min="4111" max="4111" width="8.140625" style="21" customWidth="1"/>
    <col min="4112" max="4112" width="8.7109375" style="21" customWidth="1"/>
    <col min="4113" max="4113" width="6.42578125" style="21" customWidth="1"/>
    <col min="4114" max="4115" width="9.28515625" style="21" customWidth="1"/>
    <col min="4116" max="4116" width="6.42578125" style="21" customWidth="1"/>
    <col min="4117" max="4118" width="9.5703125" style="21" customWidth="1"/>
    <col min="4119" max="4119" width="6.42578125" style="21" customWidth="1"/>
    <col min="4120" max="4121" width="9.5703125" style="21" customWidth="1"/>
    <col min="4122" max="4122" width="6.7109375" style="21" customWidth="1"/>
    <col min="4123" max="4125" width="9.140625" style="21"/>
    <col min="4126" max="4126" width="10.85546875" style="21" bestFit="1" customWidth="1"/>
    <col min="4127" max="4347" width="9.140625" style="21"/>
    <col min="4348" max="4348" width="18.7109375" style="21" customWidth="1"/>
    <col min="4349" max="4350" width="9.42578125" style="21" customWidth="1"/>
    <col min="4351" max="4351" width="7.7109375" style="21" customWidth="1"/>
    <col min="4352" max="4352" width="9.28515625" style="21" customWidth="1"/>
    <col min="4353" max="4353" width="9.85546875" style="21" customWidth="1"/>
    <col min="4354" max="4354" width="7.140625" style="21" customWidth="1"/>
    <col min="4355" max="4355" width="8.5703125" style="21" customWidth="1"/>
    <col min="4356" max="4356" width="8.85546875" style="21" customWidth="1"/>
    <col min="4357" max="4357" width="7.140625" style="21" customWidth="1"/>
    <col min="4358" max="4358" width="9" style="21" customWidth="1"/>
    <col min="4359" max="4359" width="8.7109375" style="21" customWidth="1"/>
    <col min="4360" max="4360" width="6.5703125" style="21" customWidth="1"/>
    <col min="4361" max="4361" width="8.140625" style="21" customWidth="1"/>
    <col min="4362" max="4362" width="7.5703125" style="21" customWidth="1"/>
    <col min="4363" max="4363" width="7" style="21" customWidth="1"/>
    <col min="4364" max="4365" width="8.7109375" style="21" customWidth="1"/>
    <col min="4366" max="4366" width="7.28515625" style="21" customWidth="1"/>
    <col min="4367" max="4367" width="8.140625" style="21" customWidth="1"/>
    <col min="4368" max="4368" width="8.7109375" style="21" customWidth="1"/>
    <col min="4369" max="4369" width="6.42578125" style="21" customWidth="1"/>
    <col min="4370" max="4371" width="9.28515625" style="21" customWidth="1"/>
    <col min="4372" max="4372" width="6.42578125" style="21" customWidth="1"/>
    <col min="4373" max="4374" width="9.5703125" style="21" customWidth="1"/>
    <col min="4375" max="4375" width="6.42578125" style="21" customWidth="1"/>
    <col min="4376" max="4377" width="9.5703125" style="21" customWidth="1"/>
    <col min="4378" max="4378" width="6.7109375" style="21" customWidth="1"/>
    <col min="4379" max="4381" width="9.140625" style="21"/>
    <col min="4382" max="4382" width="10.85546875" style="21" bestFit="1" customWidth="1"/>
    <col min="4383" max="4603" width="9.140625" style="21"/>
    <col min="4604" max="4604" width="18.7109375" style="21" customWidth="1"/>
    <col min="4605" max="4606" width="9.42578125" style="21" customWidth="1"/>
    <col min="4607" max="4607" width="7.7109375" style="21" customWidth="1"/>
    <col min="4608" max="4608" width="9.28515625" style="21" customWidth="1"/>
    <col min="4609" max="4609" width="9.85546875" style="21" customWidth="1"/>
    <col min="4610" max="4610" width="7.140625" style="21" customWidth="1"/>
    <col min="4611" max="4611" width="8.5703125" style="21" customWidth="1"/>
    <col min="4612" max="4612" width="8.85546875" style="21" customWidth="1"/>
    <col min="4613" max="4613" width="7.140625" style="21" customWidth="1"/>
    <col min="4614" max="4614" width="9" style="21" customWidth="1"/>
    <col min="4615" max="4615" width="8.7109375" style="21" customWidth="1"/>
    <col min="4616" max="4616" width="6.5703125" style="21" customWidth="1"/>
    <col min="4617" max="4617" width="8.140625" style="21" customWidth="1"/>
    <col min="4618" max="4618" width="7.5703125" style="21" customWidth="1"/>
    <col min="4619" max="4619" width="7" style="21" customWidth="1"/>
    <col min="4620" max="4621" width="8.7109375" style="21" customWidth="1"/>
    <col min="4622" max="4622" width="7.28515625" style="21" customWidth="1"/>
    <col min="4623" max="4623" width="8.140625" style="21" customWidth="1"/>
    <col min="4624" max="4624" width="8.7109375" style="21" customWidth="1"/>
    <col min="4625" max="4625" width="6.42578125" style="21" customWidth="1"/>
    <col min="4626" max="4627" width="9.28515625" style="21" customWidth="1"/>
    <col min="4628" max="4628" width="6.42578125" style="21" customWidth="1"/>
    <col min="4629" max="4630" width="9.5703125" style="21" customWidth="1"/>
    <col min="4631" max="4631" width="6.42578125" style="21" customWidth="1"/>
    <col min="4632" max="4633" width="9.5703125" style="21" customWidth="1"/>
    <col min="4634" max="4634" width="6.7109375" style="21" customWidth="1"/>
    <col min="4635" max="4637" width="9.140625" style="21"/>
    <col min="4638" max="4638" width="10.85546875" style="21" bestFit="1" customWidth="1"/>
    <col min="4639" max="4859" width="9.140625" style="21"/>
    <col min="4860" max="4860" width="18.7109375" style="21" customWidth="1"/>
    <col min="4861" max="4862" width="9.42578125" style="21" customWidth="1"/>
    <col min="4863" max="4863" width="7.7109375" style="21" customWidth="1"/>
    <col min="4864" max="4864" width="9.28515625" style="21" customWidth="1"/>
    <col min="4865" max="4865" width="9.85546875" style="21" customWidth="1"/>
    <col min="4866" max="4866" width="7.140625" style="21" customWidth="1"/>
    <col min="4867" max="4867" width="8.5703125" style="21" customWidth="1"/>
    <col min="4868" max="4868" width="8.85546875" style="21" customWidth="1"/>
    <col min="4869" max="4869" width="7.140625" style="21" customWidth="1"/>
    <col min="4870" max="4870" width="9" style="21" customWidth="1"/>
    <col min="4871" max="4871" width="8.7109375" style="21" customWidth="1"/>
    <col min="4872" max="4872" width="6.5703125" style="21" customWidth="1"/>
    <col min="4873" max="4873" width="8.140625" style="21" customWidth="1"/>
    <col min="4874" max="4874" width="7.5703125" style="21" customWidth="1"/>
    <col min="4875" max="4875" width="7" style="21" customWidth="1"/>
    <col min="4876" max="4877" width="8.7109375" style="21" customWidth="1"/>
    <col min="4878" max="4878" width="7.28515625" style="21" customWidth="1"/>
    <col min="4879" max="4879" width="8.140625" style="21" customWidth="1"/>
    <col min="4880" max="4880" width="8.7109375" style="21" customWidth="1"/>
    <col min="4881" max="4881" width="6.42578125" style="21" customWidth="1"/>
    <col min="4882" max="4883" width="9.28515625" style="21" customWidth="1"/>
    <col min="4884" max="4884" width="6.42578125" style="21" customWidth="1"/>
    <col min="4885" max="4886" width="9.5703125" style="21" customWidth="1"/>
    <col min="4887" max="4887" width="6.42578125" style="21" customWidth="1"/>
    <col min="4888" max="4889" width="9.5703125" style="21" customWidth="1"/>
    <col min="4890" max="4890" width="6.7109375" style="21" customWidth="1"/>
    <col min="4891" max="4893" width="9.140625" style="21"/>
    <col min="4894" max="4894" width="10.85546875" style="21" bestFit="1" customWidth="1"/>
    <col min="4895" max="5115" width="9.140625" style="21"/>
    <col min="5116" max="5116" width="18.7109375" style="21" customWidth="1"/>
    <col min="5117" max="5118" width="9.42578125" style="21" customWidth="1"/>
    <col min="5119" max="5119" width="7.7109375" style="21" customWidth="1"/>
    <col min="5120" max="5120" width="9.28515625" style="21" customWidth="1"/>
    <col min="5121" max="5121" width="9.85546875" style="21" customWidth="1"/>
    <col min="5122" max="5122" width="7.140625" style="21" customWidth="1"/>
    <col min="5123" max="5123" width="8.5703125" style="21" customWidth="1"/>
    <col min="5124" max="5124" width="8.85546875" style="21" customWidth="1"/>
    <col min="5125" max="5125" width="7.140625" style="21" customWidth="1"/>
    <col min="5126" max="5126" width="9" style="21" customWidth="1"/>
    <col min="5127" max="5127" width="8.7109375" style="21" customWidth="1"/>
    <col min="5128" max="5128" width="6.5703125" style="21" customWidth="1"/>
    <col min="5129" max="5129" width="8.140625" style="21" customWidth="1"/>
    <col min="5130" max="5130" width="7.5703125" style="21" customWidth="1"/>
    <col min="5131" max="5131" width="7" style="21" customWidth="1"/>
    <col min="5132" max="5133" width="8.7109375" style="21" customWidth="1"/>
    <col min="5134" max="5134" width="7.28515625" style="21" customWidth="1"/>
    <col min="5135" max="5135" width="8.140625" style="21" customWidth="1"/>
    <col min="5136" max="5136" width="8.7109375" style="21" customWidth="1"/>
    <col min="5137" max="5137" width="6.42578125" style="21" customWidth="1"/>
    <col min="5138" max="5139" width="9.28515625" style="21" customWidth="1"/>
    <col min="5140" max="5140" width="6.42578125" style="21" customWidth="1"/>
    <col min="5141" max="5142" width="9.5703125" style="21" customWidth="1"/>
    <col min="5143" max="5143" width="6.42578125" style="21" customWidth="1"/>
    <col min="5144" max="5145" width="9.5703125" style="21" customWidth="1"/>
    <col min="5146" max="5146" width="6.7109375" style="21" customWidth="1"/>
    <col min="5147" max="5149" width="9.140625" style="21"/>
    <col min="5150" max="5150" width="10.85546875" style="21" bestFit="1" customWidth="1"/>
    <col min="5151" max="5371" width="9.140625" style="21"/>
    <col min="5372" max="5372" width="18.7109375" style="21" customWidth="1"/>
    <col min="5373" max="5374" width="9.42578125" style="21" customWidth="1"/>
    <col min="5375" max="5375" width="7.7109375" style="21" customWidth="1"/>
    <col min="5376" max="5376" width="9.28515625" style="21" customWidth="1"/>
    <col min="5377" max="5377" width="9.85546875" style="21" customWidth="1"/>
    <col min="5378" max="5378" width="7.140625" style="21" customWidth="1"/>
    <col min="5379" max="5379" width="8.5703125" style="21" customWidth="1"/>
    <col min="5380" max="5380" width="8.85546875" style="21" customWidth="1"/>
    <col min="5381" max="5381" width="7.140625" style="21" customWidth="1"/>
    <col min="5382" max="5382" width="9" style="21" customWidth="1"/>
    <col min="5383" max="5383" width="8.7109375" style="21" customWidth="1"/>
    <col min="5384" max="5384" width="6.5703125" style="21" customWidth="1"/>
    <col min="5385" max="5385" width="8.140625" style="21" customWidth="1"/>
    <col min="5386" max="5386" width="7.5703125" style="21" customWidth="1"/>
    <col min="5387" max="5387" width="7" style="21" customWidth="1"/>
    <col min="5388" max="5389" width="8.7109375" style="21" customWidth="1"/>
    <col min="5390" max="5390" width="7.28515625" style="21" customWidth="1"/>
    <col min="5391" max="5391" width="8.140625" style="21" customWidth="1"/>
    <col min="5392" max="5392" width="8.7109375" style="21" customWidth="1"/>
    <col min="5393" max="5393" width="6.42578125" style="21" customWidth="1"/>
    <col min="5394" max="5395" width="9.28515625" style="21" customWidth="1"/>
    <col min="5396" max="5396" width="6.42578125" style="21" customWidth="1"/>
    <col min="5397" max="5398" width="9.5703125" style="21" customWidth="1"/>
    <col min="5399" max="5399" width="6.42578125" style="21" customWidth="1"/>
    <col min="5400" max="5401" width="9.5703125" style="21" customWidth="1"/>
    <col min="5402" max="5402" width="6.7109375" style="21" customWidth="1"/>
    <col min="5403" max="5405" width="9.140625" style="21"/>
    <col min="5406" max="5406" width="10.85546875" style="21" bestFit="1" customWidth="1"/>
    <col min="5407" max="5627" width="9.140625" style="21"/>
    <col min="5628" max="5628" width="18.7109375" style="21" customWidth="1"/>
    <col min="5629" max="5630" width="9.42578125" style="21" customWidth="1"/>
    <col min="5631" max="5631" width="7.7109375" style="21" customWidth="1"/>
    <col min="5632" max="5632" width="9.28515625" style="21" customWidth="1"/>
    <col min="5633" max="5633" width="9.85546875" style="21" customWidth="1"/>
    <col min="5634" max="5634" width="7.140625" style="21" customWidth="1"/>
    <col min="5635" max="5635" width="8.5703125" style="21" customWidth="1"/>
    <col min="5636" max="5636" width="8.85546875" style="21" customWidth="1"/>
    <col min="5637" max="5637" width="7.140625" style="21" customWidth="1"/>
    <col min="5638" max="5638" width="9" style="21" customWidth="1"/>
    <col min="5639" max="5639" width="8.7109375" style="21" customWidth="1"/>
    <col min="5640" max="5640" width="6.5703125" style="21" customWidth="1"/>
    <col min="5641" max="5641" width="8.140625" style="21" customWidth="1"/>
    <col min="5642" max="5642" width="7.5703125" style="21" customWidth="1"/>
    <col min="5643" max="5643" width="7" style="21" customWidth="1"/>
    <col min="5644" max="5645" width="8.7109375" style="21" customWidth="1"/>
    <col min="5646" max="5646" width="7.28515625" style="21" customWidth="1"/>
    <col min="5647" max="5647" width="8.140625" style="21" customWidth="1"/>
    <col min="5648" max="5648" width="8.7109375" style="21" customWidth="1"/>
    <col min="5649" max="5649" width="6.42578125" style="21" customWidth="1"/>
    <col min="5650" max="5651" width="9.28515625" style="21" customWidth="1"/>
    <col min="5652" max="5652" width="6.42578125" style="21" customWidth="1"/>
    <col min="5653" max="5654" width="9.5703125" style="21" customWidth="1"/>
    <col min="5655" max="5655" width="6.42578125" style="21" customWidth="1"/>
    <col min="5656" max="5657" width="9.5703125" style="21" customWidth="1"/>
    <col min="5658" max="5658" width="6.7109375" style="21" customWidth="1"/>
    <col min="5659" max="5661" width="9.140625" style="21"/>
    <col min="5662" max="5662" width="10.85546875" style="21" bestFit="1" customWidth="1"/>
    <col min="5663" max="5883" width="9.140625" style="21"/>
    <col min="5884" max="5884" width="18.7109375" style="21" customWidth="1"/>
    <col min="5885" max="5886" width="9.42578125" style="21" customWidth="1"/>
    <col min="5887" max="5887" width="7.7109375" style="21" customWidth="1"/>
    <col min="5888" max="5888" width="9.28515625" style="21" customWidth="1"/>
    <col min="5889" max="5889" width="9.85546875" style="21" customWidth="1"/>
    <col min="5890" max="5890" width="7.140625" style="21" customWidth="1"/>
    <col min="5891" max="5891" width="8.5703125" style="21" customWidth="1"/>
    <col min="5892" max="5892" width="8.85546875" style="21" customWidth="1"/>
    <col min="5893" max="5893" width="7.140625" style="21" customWidth="1"/>
    <col min="5894" max="5894" width="9" style="21" customWidth="1"/>
    <col min="5895" max="5895" width="8.7109375" style="21" customWidth="1"/>
    <col min="5896" max="5896" width="6.5703125" style="21" customWidth="1"/>
    <col min="5897" max="5897" width="8.140625" style="21" customWidth="1"/>
    <col min="5898" max="5898" width="7.5703125" style="21" customWidth="1"/>
    <col min="5899" max="5899" width="7" style="21" customWidth="1"/>
    <col min="5900" max="5901" width="8.7109375" style="21" customWidth="1"/>
    <col min="5902" max="5902" width="7.28515625" style="21" customWidth="1"/>
    <col min="5903" max="5903" width="8.140625" style="21" customWidth="1"/>
    <col min="5904" max="5904" width="8.7109375" style="21" customWidth="1"/>
    <col min="5905" max="5905" width="6.42578125" style="21" customWidth="1"/>
    <col min="5906" max="5907" width="9.28515625" style="21" customWidth="1"/>
    <col min="5908" max="5908" width="6.42578125" style="21" customWidth="1"/>
    <col min="5909" max="5910" width="9.5703125" style="21" customWidth="1"/>
    <col min="5911" max="5911" width="6.42578125" style="21" customWidth="1"/>
    <col min="5912" max="5913" width="9.5703125" style="21" customWidth="1"/>
    <col min="5914" max="5914" width="6.7109375" style="21" customWidth="1"/>
    <col min="5915" max="5917" width="9.140625" style="21"/>
    <col min="5918" max="5918" width="10.85546875" style="21" bestFit="1" customWidth="1"/>
    <col min="5919" max="6139" width="9.140625" style="21"/>
    <col min="6140" max="6140" width="18.7109375" style="21" customWidth="1"/>
    <col min="6141" max="6142" width="9.42578125" style="21" customWidth="1"/>
    <col min="6143" max="6143" width="7.7109375" style="21" customWidth="1"/>
    <col min="6144" max="6144" width="9.28515625" style="21" customWidth="1"/>
    <col min="6145" max="6145" width="9.85546875" style="21" customWidth="1"/>
    <col min="6146" max="6146" width="7.140625" style="21" customWidth="1"/>
    <col min="6147" max="6147" width="8.5703125" style="21" customWidth="1"/>
    <col min="6148" max="6148" width="8.85546875" style="21" customWidth="1"/>
    <col min="6149" max="6149" width="7.140625" style="21" customWidth="1"/>
    <col min="6150" max="6150" width="9" style="21" customWidth="1"/>
    <col min="6151" max="6151" width="8.7109375" style="21" customWidth="1"/>
    <col min="6152" max="6152" width="6.5703125" style="21" customWidth="1"/>
    <col min="6153" max="6153" width="8.140625" style="21" customWidth="1"/>
    <col min="6154" max="6154" width="7.5703125" style="21" customWidth="1"/>
    <col min="6155" max="6155" width="7" style="21" customWidth="1"/>
    <col min="6156" max="6157" width="8.7109375" style="21" customWidth="1"/>
    <col min="6158" max="6158" width="7.28515625" style="21" customWidth="1"/>
    <col min="6159" max="6159" width="8.140625" style="21" customWidth="1"/>
    <col min="6160" max="6160" width="8.7109375" style="21" customWidth="1"/>
    <col min="6161" max="6161" width="6.42578125" style="21" customWidth="1"/>
    <col min="6162" max="6163" width="9.28515625" style="21" customWidth="1"/>
    <col min="6164" max="6164" width="6.42578125" style="21" customWidth="1"/>
    <col min="6165" max="6166" width="9.5703125" style="21" customWidth="1"/>
    <col min="6167" max="6167" width="6.42578125" style="21" customWidth="1"/>
    <col min="6168" max="6169" width="9.5703125" style="21" customWidth="1"/>
    <col min="6170" max="6170" width="6.7109375" style="21" customWidth="1"/>
    <col min="6171" max="6173" width="9.140625" style="21"/>
    <col min="6174" max="6174" width="10.85546875" style="21" bestFit="1" customWidth="1"/>
    <col min="6175" max="6395" width="9.140625" style="21"/>
    <col min="6396" max="6396" width="18.7109375" style="21" customWidth="1"/>
    <col min="6397" max="6398" width="9.42578125" style="21" customWidth="1"/>
    <col min="6399" max="6399" width="7.7109375" style="21" customWidth="1"/>
    <col min="6400" max="6400" width="9.28515625" style="21" customWidth="1"/>
    <col min="6401" max="6401" width="9.85546875" style="21" customWidth="1"/>
    <col min="6402" max="6402" width="7.140625" style="21" customWidth="1"/>
    <col min="6403" max="6403" width="8.5703125" style="21" customWidth="1"/>
    <col min="6404" max="6404" width="8.85546875" style="21" customWidth="1"/>
    <col min="6405" max="6405" width="7.140625" style="21" customWidth="1"/>
    <col min="6406" max="6406" width="9" style="21" customWidth="1"/>
    <col min="6407" max="6407" width="8.7109375" style="21" customWidth="1"/>
    <col min="6408" max="6408" width="6.5703125" style="21" customWidth="1"/>
    <col min="6409" max="6409" width="8.140625" style="21" customWidth="1"/>
    <col min="6410" max="6410" width="7.5703125" style="21" customWidth="1"/>
    <col min="6411" max="6411" width="7" style="21" customWidth="1"/>
    <col min="6412" max="6413" width="8.7109375" style="21" customWidth="1"/>
    <col min="6414" max="6414" width="7.28515625" style="21" customWidth="1"/>
    <col min="6415" max="6415" width="8.140625" style="21" customWidth="1"/>
    <col min="6416" max="6416" width="8.7109375" style="21" customWidth="1"/>
    <col min="6417" max="6417" width="6.42578125" style="21" customWidth="1"/>
    <col min="6418" max="6419" width="9.28515625" style="21" customWidth="1"/>
    <col min="6420" max="6420" width="6.42578125" style="21" customWidth="1"/>
    <col min="6421" max="6422" width="9.5703125" style="21" customWidth="1"/>
    <col min="6423" max="6423" width="6.42578125" style="21" customWidth="1"/>
    <col min="6424" max="6425" width="9.5703125" style="21" customWidth="1"/>
    <col min="6426" max="6426" width="6.7109375" style="21" customWidth="1"/>
    <col min="6427" max="6429" width="9.140625" style="21"/>
    <col min="6430" max="6430" width="10.85546875" style="21" bestFit="1" customWidth="1"/>
    <col min="6431" max="6651" width="9.140625" style="21"/>
    <col min="6652" max="6652" width="18.7109375" style="21" customWidth="1"/>
    <col min="6653" max="6654" width="9.42578125" style="21" customWidth="1"/>
    <col min="6655" max="6655" width="7.7109375" style="21" customWidth="1"/>
    <col min="6656" max="6656" width="9.28515625" style="21" customWidth="1"/>
    <col min="6657" max="6657" width="9.85546875" style="21" customWidth="1"/>
    <col min="6658" max="6658" width="7.140625" style="21" customWidth="1"/>
    <col min="6659" max="6659" width="8.5703125" style="21" customWidth="1"/>
    <col min="6660" max="6660" width="8.85546875" style="21" customWidth="1"/>
    <col min="6661" max="6661" width="7.140625" style="21" customWidth="1"/>
    <col min="6662" max="6662" width="9" style="21" customWidth="1"/>
    <col min="6663" max="6663" width="8.7109375" style="21" customWidth="1"/>
    <col min="6664" max="6664" width="6.5703125" style="21" customWidth="1"/>
    <col min="6665" max="6665" width="8.140625" style="21" customWidth="1"/>
    <col min="6666" max="6666" width="7.5703125" style="21" customWidth="1"/>
    <col min="6667" max="6667" width="7" style="21" customWidth="1"/>
    <col min="6668" max="6669" width="8.7109375" style="21" customWidth="1"/>
    <col min="6670" max="6670" width="7.28515625" style="21" customWidth="1"/>
    <col min="6671" max="6671" width="8.140625" style="21" customWidth="1"/>
    <col min="6672" max="6672" width="8.7109375" style="21" customWidth="1"/>
    <col min="6673" max="6673" width="6.42578125" style="21" customWidth="1"/>
    <col min="6674" max="6675" width="9.28515625" style="21" customWidth="1"/>
    <col min="6676" max="6676" width="6.42578125" style="21" customWidth="1"/>
    <col min="6677" max="6678" width="9.5703125" style="21" customWidth="1"/>
    <col min="6679" max="6679" width="6.42578125" style="21" customWidth="1"/>
    <col min="6680" max="6681" width="9.5703125" style="21" customWidth="1"/>
    <col min="6682" max="6682" width="6.7109375" style="21" customWidth="1"/>
    <col min="6683" max="6685" width="9.140625" style="21"/>
    <col min="6686" max="6686" width="10.85546875" style="21" bestFit="1" customWidth="1"/>
    <col min="6687" max="6907" width="9.140625" style="21"/>
    <col min="6908" max="6908" width="18.7109375" style="21" customWidth="1"/>
    <col min="6909" max="6910" width="9.42578125" style="21" customWidth="1"/>
    <col min="6911" max="6911" width="7.7109375" style="21" customWidth="1"/>
    <col min="6912" max="6912" width="9.28515625" style="21" customWidth="1"/>
    <col min="6913" max="6913" width="9.85546875" style="21" customWidth="1"/>
    <col min="6914" max="6914" width="7.140625" style="21" customWidth="1"/>
    <col min="6915" max="6915" width="8.5703125" style="21" customWidth="1"/>
    <col min="6916" max="6916" width="8.85546875" style="21" customWidth="1"/>
    <col min="6917" max="6917" width="7.140625" style="21" customWidth="1"/>
    <col min="6918" max="6918" width="9" style="21" customWidth="1"/>
    <col min="6919" max="6919" width="8.7109375" style="21" customWidth="1"/>
    <col min="6920" max="6920" width="6.5703125" style="21" customWidth="1"/>
    <col min="6921" max="6921" width="8.140625" style="21" customWidth="1"/>
    <col min="6922" max="6922" width="7.5703125" style="21" customWidth="1"/>
    <col min="6923" max="6923" width="7" style="21" customWidth="1"/>
    <col min="6924" max="6925" width="8.7109375" style="21" customWidth="1"/>
    <col min="6926" max="6926" width="7.28515625" style="21" customWidth="1"/>
    <col min="6927" max="6927" width="8.140625" style="21" customWidth="1"/>
    <col min="6928" max="6928" width="8.7109375" style="21" customWidth="1"/>
    <col min="6929" max="6929" width="6.42578125" style="21" customWidth="1"/>
    <col min="6930" max="6931" width="9.28515625" style="21" customWidth="1"/>
    <col min="6932" max="6932" width="6.42578125" style="21" customWidth="1"/>
    <col min="6933" max="6934" width="9.5703125" style="21" customWidth="1"/>
    <col min="6935" max="6935" width="6.42578125" style="21" customWidth="1"/>
    <col min="6936" max="6937" width="9.5703125" style="21" customWidth="1"/>
    <col min="6938" max="6938" width="6.7109375" style="21" customWidth="1"/>
    <col min="6939" max="6941" width="9.140625" style="21"/>
    <col min="6942" max="6942" width="10.85546875" style="21" bestFit="1" customWidth="1"/>
    <col min="6943" max="7163" width="9.140625" style="21"/>
    <col min="7164" max="7164" width="18.7109375" style="21" customWidth="1"/>
    <col min="7165" max="7166" width="9.42578125" style="21" customWidth="1"/>
    <col min="7167" max="7167" width="7.7109375" style="21" customWidth="1"/>
    <col min="7168" max="7168" width="9.28515625" style="21" customWidth="1"/>
    <col min="7169" max="7169" width="9.85546875" style="21" customWidth="1"/>
    <col min="7170" max="7170" width="7.140625" style="21" customWidth="1"/>
    <col min="7171" max="7171" width="8.5703125" style="21" customWidth="1"/>
    <col min="7172" max="7172" width="8.85546875" style="21" customWidth="1"/>
    <col min="7173" max="7173" width="7.140625" style="21" customWidth="1"/>
    <col min="7174" max="7174" width="9" style="21" customWidth="1"/>
    <col min="7175" max="7175" width="8.7109375" style="21" customWidth="1"/>
    <col min="7176" max="7176" width="6.5703125" style="21" customWidth="1"/>
    <col min="7177" max="7177" width="8.140625" style="21" customWidth="1"/>
    <col min="7178" max="7178" width="7.5703125" style="21" customWidth="1"/>
    <col min="7179" max="7179" width="7" style="21" customWidth="1"/>
    <col min="7180" max="7181" width="8.7109375" style="21" customWidth="1"/>
    <col min="7182" max="7182" width="7.28515625" style="21" customWidth="1"/>
    <col min="7183" max="7183" width="8.140625" style="21" customWidth="1"/>
    <col min="7184" max="7184" width="8.7109375" style="21" customWidth="1"/>
    <col min="7185" max="7185" width="6.42578125" style="21" customWidth="1"/>
    <col min="7186" max="7187" width="9.28515625" style="21" customWidth="1"/>
    <col min="7188" max="7188" width="6.42578125" style="21" customWidth="1"/>
    <col min="7189" max="7190" width="9.5703125" style="21" customWidth="1"/>
    <col min="7191" max="7191" width="6.42578125" style="21" customWidth="1"/>
    <col min="7192" max="7193" width="9.5703125" style="21" customWidth="1"/>
    <col min="7194" max="7194" width="6.7109375" style="21" customWidth="1"/>
    <col min="7195" max="7197" width="9.140625" style="21"/>
    <col min="7198" max="7198" width="10.85546875" style="21" bestFit="1" customWidth="1"/>
    <col min="7199" max="7419" width="9.140625" style="21"/>
    <col min="7420" max="7420" width="18.7109375" style="21" customWidth="1"/>
    <col min="7421" max="7422" width="9.42578125" style="21" customWidth="1"/>
    <col min="7423" max="7423" width="7.7109375" style="21" customWidth="1"/>
    <col min="7424" max="7424" width="9.28515625" style="21" customWidth="1"/>
    <col min="7425" max="7425" width="9.85546875" style="21" customWidth="1"/>
    <col min="7426" max="7426" width="7.140625" style="21" customWidth="1"/>
    <col min="7427" max="7427" width="8.5703125" style="21" customWidth="1"/>
    <col min="7428" max="7428" width="8.85546875" style="21" customWidth="1"/>
    <col min="7429" max="7429" width="7.140625" style="21" customWidth="1"/>
    <col min="7430" max="7430" width="9" style="21" customWidth="1"/>
    <col min="7431" max="7431" width="8.7109375" style="21" customWidth="1"/>
    <col min="7432" max="7432" width="6.5703125" style="21" customWidth="1"/>
    <col min="7433" max="7433" width="8.140625" style="21" customWidth="1"/>
    <col min="7434" max="7434" width="7.5703125" style="21" customWidth="1"/>
    <col min="7435" max="7435" width="7" style="21" customWidth="1"/>
    <col min="7436" max="7437" width="8.7109375" style="21" customWidth="1"/>
    <col min="7438" max="7438" width="7.28515625" style="21" customWidth="1"/>
    <col min="7439" max="7439" width="8.140625" style="21" customWidth="1"/>
    <col min="7440" max="7440" width="8.7109375" style="21" customWidth="1"/>
    <col min="7441" max="7441" width="6.42578125" style="21" customWidth="1"/>
    <col min="7442" max="7443" width="9.28515625" style="21" customWidth="1"/>
    <col min="7444" max="7444" width="6.42578125" style="21" customWidth="1"/>
    <col min="7445" max="7446" width="9.5703125" style="21" customWidth="1"/>
    <col min="7447" max="7447" width="6.42578125" style="21" customWidth="1"/>
    <col min="7448" max="7449" width="9.5703125" style="21" customWidth="1"/>
    <col min="7450" max="7450" width="6.7109375" style="21" customWidth="1"/>
    <col min="7451" max="7453" width="9.140625" style="21"/>
    <col min="7454" max="7454" width="10.85546875" style="21" bestFit="1" customWidth="1"/>
    <col min="7455" max="7675" width="9.140625" style="21"/>
    <col min="7676" max="7676" width="18.7109375" style="21" customWidth="1"/>
    <col min="7677" max="7678" width="9.42578125" style="21" customWidth="1"/>
    <col min="7679" max="7679" width="7.7109375" style="21" customWidth="1"/>
    <col min="7680" max="7680" width="9.28515625" style="21" customWidth="1"/>
    <col min="7681" max="7681" width="9.85546875" style="21" customWidth="1"/>
    <col min="7682" max="7682" width="7.140625" style="21" customWidth="1"/>
    <col min="7683" max="7683" width="8.5703125" style="21" customWidth="1"/>
    <col min="7684" max="7684" width="8.85546875" style="21" customWidth="1"/>
    <col min="7685" max="7685" width="7.140625" style="21" customWidth="1"/>
    <col min="7686" max="7686" width="9" style="21" customWidth="1"/>
    <col min="7687" max="7687" width="8.7109375" style="21" customWidth="1"/>
    <col min="7688" max="7688" width="6.5703125" style="21" customWidth="1"/>
    <col min="7689" max="7689" width="8.140625" style="21" customWidth="1"/>
    <col min="7690" max="7690" width="7.5703125" style="21" customWidth="1"/>
    <col min="7691" max="7691" width="7" style="21" customWidth="1"/>
    <col min="7692" max="7693" width="8.7109375" style="21" customWidth="1"/>
    <col min="7694" max="7694" width="7.28515625" style="21" customWidth="1"/>
    <col min="7695" max="7695" width="8.140625" style="21" customWidth="1"/>
    <col min="7696" max="7696" width="8.7109375" style="21" customWidth="1"/>
    <col min="7697" max="7697" width="6.42578125" style="21" customWidth="1"/>
    <col min="7698" max="7699" width="9.28515625" style="21" customWidth="1"/>
    <col min="7700" max="7700" width="6.42578125" style="21" customWidth="1"/>
    <col min="7701" max="7702" width="9.5703125" style="21" customWidth="1"/>
    <col min="7703" max="7703" width="6.42578125" style="21" customWidth="1"/>
    <col min="7704" max="7705" width="9.5703125" style="21" customWidth="1"/>
    <col min="7706" max="7706" width="6.7109375" style="21" customWidth="1"/>
    <col min="7707" max="7709" width="9.140625" style="21"/>
    <col min="7710" max="7710" width="10.85546875" style="21" bestFit="1" customWidth="1"/>
    <col min="7711" max="7931" width="9.140625" style="21"/>
    <col min="7932" max="7932" width="18.7109375" style="21" customWidth="1"/>
    <col min="7933" max="7934" width="9.42578125" style="21" customWidth="1"/>
    <col min="7935" max="7935" width="7.7109375" style="21" customWidth="1"/>
    <col min="7936" max="7936" width="9.28515625" style="21" customWidth="1"/>
    <col min="7937" max="7937" width="9.85546875" style="21" customWidth="1"/>
    <col min="7938" max="7938" width="7.140625" style="21" customWidth="1"/>
    <col min="7939" max="7939" width="8.5703125" style="21" customWidth="1"/>
    <col min="7940" max="7940" width="8.85546875" style="21" customWidth="1"/>
    <col min="7941" max="7941" width="7.140625" style="21" customWidth="1"/>
    <col min="7942" max="7942" width="9" style="21" customWidth="1"/>
    <col min="7943" max="7943" width="8.7109375" style="21" customWidth="1"/>
    <col min="7944" max="7944" width="6.5703125" style="21" customWidth="1"/>
    <col min="7945" max="7945" width="8.140625" style="21" customWidth="1"/>
    <col min="7946" max="7946" width="7.5703125" style="21" customWidth="1"/>
    <col min="7947" max="7947" width="7" style="21" customWidth="1"/>
    <col min="7948" max="7949" width="8.7109375" style="21" customWidth="1"/>
    <col min="7950" max="7950" width="7.28515625" style="21" customWidth="1"/>
    <col min="7951" max="7951" width="8.140625" style="21" customWidth="1"/>
    <col min="7952" max="7952" width="8.7109375" style="21" customWidth="1"/>
    <col min="7953" max="7953" width="6.42578125" style="21" customWidth="1"/>
    <col min="7954" max="7955" width="9.28515625" style="21" customWidth="1"/>
    <col min="7956" max="7956" width="6.42578125" style="21" customWidth="1"/>
    <col min="7957" max="7958" width="9.5703125" style="21" customWidth="1"/>
    <col min="7959" max="7959" width="6.42578125" style="21" customWidth="1"/>
    <col min="7960" max="7961" width="9.5703125" style="21" customWidth="1"/>
    <col min="7962" max="7962" width="6.7109375" style="21" customWidth="1"/>
    <col min="7963" max="7965" width="9.140625" style="21"/>
    <col min="7966" max="7966" width="10.85546875" style="21" bestFit="1" customWidth="1"/>
    <col min="7967" max="8187" width="9.140625" style="21"/>
    <col min="8188" max="8188" width="18.7109375" style="21" customWidth="1"/>
    <col min="8189" max="8190" width="9.42578125" style="21" customWidth="1"/>
    <col min="8191" max="8191" width="7.7109375" style="21" customWidth="1"/>
    <col min="8192" max="8192" width="9.28515625" style="21" customWidth="1"/>
    <col min="8193" max="8193" width="9.85546875" style="21" customWidth="1"/>
    <col min="8194" max="8194" width="7.140625" style="21" customWidth="1"/>
    <col min="8195" max="8195" width="8.5703125" style="21" customWidth="1"/>
    <col min="8196" max="8196" width="8.85546875" style="21" customWidth="1"/>
    <col min="8197" max="8197" width="7.140625" style="21" customWidth="1"/>
    <col min="8198" max="8198" width="9" style="21" customWidth="1"/>
    <col min="8199" max="8199" width="8.7109375" style="21" customWidth="1"/>
    <col min="8200" max="8200" width="6.5703125" style="21" customWidth="1"/>
    <col min="8201" max="8201" width="8.140625" style="21" customWidth="1"/>
    <col min="8202" max="8202" width="7.5703125" style="21" customWidth="1"/>
    <col min="8203" max="8203" width="7" style="21" customWidth="1"/>
    <col min="8204" max="8205" width="8.7109375" style="21" customWidth="1"/>
    <col min="8206" max="8206" width="7.28515625" style="21" customWidth="1"/>
    <col min="8207" max="8207" width="8.140625" style="21" customWidth="1"/>
    <col min="8208" max="8208" width="8.7109375" style="21" customWidth="1"/>
    <col min="8209" max="8209" width="6.42578125" style="21" customWidth="1"/>
    <col min="8210" max="8211" width="9.28515625" style="21" customWidth="1"/>
    <col min="8212" max="8212" width="6.42578125" style="21" customWidth="1"/>
    <col min="8213" max="8214" width="9.5703125" style="21" customWidth="1"/>
    <col min="8215" max="8215" width="6.42578125" style="21" customWidth="1"/>
    <col min="8216" max="8217" width="9.5703125" style="21" customWidth="1"/>
    <col min="8218" max="8218" width="6.7109375" style="21" customWidth="1"/>
    <col min="8219" max="8221" width="9.140625" style="21"/>
    <col min="8222" max="8222" width="10.85546875" style="21" bestFit="1" customWidth="1"/>
    <col min="8223" max="8443" width="9.140625" style="21"/>
    <col min="8444" max="8444" width="18.7109375" style="21" customWidth="1"/>
    <col min="8445" max="8446" width="9.42578125" style="21" customWidth="1"/>
    <col min="8447" max="8447" width="7.7109375" style="21" customWidth="1"/>
    <col min="8448" max="8448" width="9.28515625" style="21" customWidth="1"/>
    <col min="8449" max="8449" width="9.85546875" style="21" customWidth="1"/>
    <col min="8450" max="8450" width="7.140625" style="21" customWidth="1"/>
    <col min="8451" max="8451" width="8.5703125" style="21" customWidth="1"/>
    <col min="8452" max="8452" width="8.85546875" style="21" customWidth="1"/>
    <col min="8453" max="8453" width="7.140625" style="21" customWidth="1"/>
    <col min="8454" max="8454" width="9" style="21" customWidth="1"/>
    <col min="8455" max="8455" width="8.7109375" style="21" customWidth="1"/>
    <col min="8456" max="8456" width="6.5703125" style="21" customWidth="1"/>
    <col min="8457" max="8457" width="8.140625" style="21" customWidth="1"/>
    <col min="8458" max="8458" width="7.5703125" style="21" customWidth="1"/>
    <col min="8459" max="8459" width="7" style="21" customWidth="1"/>
    <col min="8460" max="8461" width="8.7109375" style="21" customWidth="1"/>
    <col min="8462" max="8462" width="7.28515625" style="21" customWidth="1"/>
    <col min="8463" max="8463" width="8.140625" style="21" customWidth="1"/>
    <col min="8464" max="8464" width="8.7109375" style="21" customWidth="1"/>
    <col min="8465" max="8465" width="6.42578125" style="21" customWidth="1"/>
    <col min="8466" max="8467" width="9.28515625" style="21" customWidth="1"/>
    <col min="8468" max="8468" width="6.42578125" style="21" customWidth="1"/>
    <col min="8469" max="8470" width="9.5703125" style="21" customWidth="1"/>
    <col min="8471" max="8471" width="6.42578125" style="21" customWidth="1"/>
    <col min="8472" max="8473" width="9.5703125" style="21" customWidth="1"/>
    <col min="8474" max="8474" width="6.7109375" style="21" customWidth="1"/>
    <col min="8475" max="8477" width="9.140625" style="21"/>
    <col min="8478" max="8478" width="10.85546875" style="21" bestFit="1" customWidth="1"/>
    <col min="8479" max="8699" width="9.140625" style="21"/>
    <col min="8700" max="8700" width="18.7109375" style="21" customWidth="1"/>
    <col min="8701" max="8702" width="9.42578125" style="21" customWidth="1"/>
    <col min="8703" max="8703" width="7.7109375" style="21" customWidth="1"/>
    <col min="8704" max="8704" width="9.28515625" style="21" customWidth="1"/>
    <col min="8705" max="8705" width="9.85546875" style="21" customWidth="1"/>
    <col min="8706" max="8706" width="7.140625" style="21" customWidth="1"/>
    <col min="8707" max="8707" width="8.5703125" style="21" customWidth="1"/>
    <col min="8708" max="8708" width="8.85546875" style="21" customWidth="1"/>
    <col min="8709" max="8709" width="7.140625" style="21" customWidth="1"/>
    <col min="8710" max="8710" width="9" style="21" customWidth="1"/>
    <col min="8711" max="8711" width="8.7109375" style="21" customWidth="1"/>
    <col min="8712" max="8712" width="6.5703125" style="21" customWidth="1"/>
    <col min="8713" max="8713" width="8.140625" style="21" customWidth="1"/>
    <col min="8714" max="8714" width="7.5703125" style="21" customWidth="1"/>
    <col min="8715" max="8715" width="7" style="21" customWidth="1"/>
    <col min="8716" max="8717" width="8.7109375" style="21" customWidth="1"/>
    <col min="8718" max="8718" width="7.28515625" style="21" customWidth="1"/>
    <col min="8719" max="8719" width="8.140625" style="21" customWidth="1"/>
    <col min="8720" max="8720" width="8.7109375" style="21" customWidth="1"/>
    <col min="8721" max="8721" width="6.42578125" style="21" customWidth="1"/>
    <col min="8722" max="8723" width="9.28515625" style="21" customWidth="1"/>
    <col min="8724" max="8724" width="6.42578125" style="21" customWidth="1"/>
    <col min="8725" max="8726" width="9.5703125" style="21" customWidth="1"/>
    <col min="8727" max="8727" width="6.42578125" style="21" customWidth="1"/>
    <col min="8728" max="8729" width="9.5703125" style="21" customWidth="1"/>
    <col min="8730" max="8730" width="6.7109375" style="21" customWidth="1"/>
    <col min="8731" max="8733" width="9.140625" style="21"/>
    <col min="8734" max="8734" width="10.85546875" style="21" bestFit="1" customWidth="1"/>
    <col min="8735" max="8955" width="9.140625" style="21"/>
    <col min="8956" max="8956" width="18.7109375" style="21" customWidth="1"/>
    <col min="8957" max="8958" width="9.42578125" style="21" customWidth="1"/>
    <col min="8959" max="8959" width="7.7109375" style="21" customWidth="1"/>
    <col min="8960" max="8960" width="9.28515625" style="21" customWidth="1"/>
    <col min="8961" max="8961" width="9.85546875" style="21" customWidth="1"/>
    <col min="8962" max="8962" width="7.140625" style="21" customWidth="1"/>
    <col min="8963" max="8963" width="8.5703125" style="21" customWidth="1"/>
    <col min="8964" max="8964" width="8.85546875" style="21" customWidth="1"/>
    <col min="8965" max="8965" width="7.140625" style="21" customWidth="1"/>
    <col min="8966" max="8966" width="9" style="21" customWidth="1"/>
    <col min="8967" max="8967" width="8.7109375" style="21" customWidth="1"/>
    <col min="8968" max="8968" width="6.5703125" style="21" customWidth="1"/>
    <col min="8969" max="8969" width="8.140625" style="21" customWidth="1"/>
    <col min="8970" max="8970" width="7.5703125" style="21" customWidth="1"/>
    <col min="8971" max="8971" width="7" style="21" customWidth="1"/>
    <col min="8972" max="8973" width="8.7109375" style="21" customWidth="1"/>
    <col min="8974" max="8974" width="7.28515625" style="21" customWidth="1"/>
    <col min="8975" max="8975" width="8.140625" style="21" customWidth="1"/>
    <col min="8976" max="8976" width="8.7109375" style="21" customWidth="1"/>
    <col min="8977" max="8977" width="6.42578125" style="21" customWidth="1"/>
    <col min="8978" max="8979" width="9.28515625" style="21" customWidth="1"/>
    <col min="8980" max="8980" width="6.42578125" style="21" customWidth="1"/>
    <col min="8981" max="8982" width="9.5703125" style="21" customWidth="1"/>
    <col min="8983" max="8983" width="6.42578125" style="21" customWidth="1"/>
    <col min="8984" max="8985" width="9.5703125" style="21" customWidth="1"/>
    <col min="8986" max="8986" width="6.7109375" style="21" customWidth="1"/>
    <col min="8987" max="8989" width="9.140625" style="21"/>
    <col min="8990" max="8990" width="10.85546875" style="21" bestFit="1" customWidth="1"/>
    <col min="8991" max="9211" width="9.140625" style="21"/>
    <col min="9212" max="9212" width="18.7109375" style="21" customWidth="1"/>
    <col min="9213" max="9214" width="9.42578125" style="21" customWidth="1"/>
    <col min="9215" max="9215" width="7.7109375" style="21" customWidth="1"/>
    <col min="9216" max="9216" width="9.28515625" style="21" customWidth="1"/>
    <col min="9217" max="9217" width="9.85546875" style="21" customWidth="1"/>
    <col min="9218" max="9218" width="7.140625" style="21" customWidth="1"/>
    <col min="9219" max="9219" width="8.5703125" style="21" customWidth="1"/>
    <col min="9220" max="9220" width="8.85546875" style="21" customWidth="1"/>
    <col min="9221" max="9221" width="7.140625" style="21" customWidth="1"/>
    <col min="9222" max="9222" width="9" style="21" customWidth="1"/>
    <col min="9223" max="9223" width="8.7109375" style="21" customWidth="1"/>
    <col min="9224" max="9224" width="6.5703125" style="21" customWidth="1"/>
    <col min="9225" max="9225" width="8.140625" style="21" customWidth="1"/>
    <col min="9226" max="9226" width="7.5703125" style="21" customWidth="1"/>
    <col min="9227" max="9227" width="7" style="21" customWidth="1"/>
    <col min="9228" max="9229" width="8.7109375" style="21" customWidth="1"/>
    <col min="9230" max="9230" width="7.28515625" style="21" customWidth="1"/>
    <col min="9231" max="9231" width="8.140625" style="21" customWidth="1"/>
    <col min="9232" max="9232" width="8.7109375" style="21" customWidth="1"/>
    <col min="9233" max="9233" width="6.42578125" style="21" customWidth="1"/>
    <col min="9234" max="9235" width="9.28515625" style="21" customWidth="1"/>
    <col min="9236" max="9236" width="6.42578125" style="21" customWidth="1"/>
    <col min="9237" max="9238" width="9.5703125" style="21" customWidth="1"/>
    <col min="9239" max="9239" width="6.42578125" style="21" customWidth="1"/>
    <col min="9240" max="9241" width="9.5703125" style="21" customWidth="1"/>
    <col min="9242" max="9242" width="6.7109375" style="21" customWidth="1"/>
    <col min="9243" max="9245" width="9.140625" style="21"/>
    <col min="9246" max="9246" width="10.85546875" style="21" bestFit="1" customWidth="1"/>
    <col min="9247" max="9467" width="9.140625" style="21"/>
    <col min="9468" max="9468" width="18.7109375" style="21" customWidth="1"/>
    <col min="9469" max="9470" width="9.42578125" style="21" customWidth="1"/>
    <col min="9471" max="9471" width="7.7109375" style="21" customWidth="1"/>
    <col min="9472" max="9472" width="9.28515625" style="21" customWidth="1"/>
    <col min="9473" max="9473" width="9.85546875" style="21" customWidth="1"/>
    <col min="9474" max="9474" width="7.140625" style="21" customWidth="1"/>
    <col min="9475" max="9475" width="8.5703125" style="21" customWidth="1"/>
    <col min="9476" max="9476" width="8.85546875" style="21" customWidth="1"/>
    <col min="9477" max="9477" width="7.140625" style="21" customWidth="1"/>
    <col min="9478" max="9478" width="9" style="21" customWidth="1"/>
    <col min="9479" max="9479" width="8.7109375" style="21" customWidth="1"/>
    <col min="9480" max="9480" width="6.5703125" style="21" customWidth="1"/>
    <col min="9481" max="9481" width="8.140625" style="21" customWidth="1"/>
    <col min="9482" max="9482" width="7.5703125" style="21" customWidth="1"/>
    <col min="9483" max="9483" width="7" style="21" customWidth="1"/>
    <col min="9484" max="9485" width="8.7109375" style="21" customWidth="1"/>
    <col min="9486" max="9486" width="7.28515625" style="21" customWidth="1"/>
    <col min="9487" max="9487" width="8.140625" style="21" customWidth="1"/>
    <col min="9488" max="9488" width="8.7109375" style="21" customWidth="1"/>
    <col min="9489" max="9489" width="6.42578125" style="21" customWidth="1"/>
    <col min="9490" max="9491" width="9.28515625" style="21" customWidth="1"/>
    <col min="9492" max="9492" width="6.42578125" style="21" customWidth="1"/>
    <col min="9493" max="9494" width="9.5703125" style="21" customWidth="1"/>
    <col min="9495" max="9495" width="6.42578125" style="21" customWidth="1"/>
    <col min="9496" max="9497" width="9.5703125" style="21" customWidth="1"/>
    <col min="9498" max="9498" width="6.7109375" style="21" customWidth="1"/>
    <col min="9499" max="9501" width="9.140625" style="21"/>
    <col min="9502" max="9502" width="10.85546875" style="21" bestFit="1" customWidth="1"/>
    <col min="9503" max="9723" width="9.140625" style="21"/>
    <col min="9724" max="9724" width="18.7109375" style="21" customWidth="1"/>
    <col min="9725" max="9726" width="9.42578125" style="21" customWidth="1"/>
    <col min="9727" max="9727" width="7.7109375" style="21" customWidth="1"/>
    <col min="9728" max="9728" width="9.28515625" style="21" customWidth="1"/>
    <col min="9729" max="9729" width="9.85546875" style="21" customWidth="1"/>
    <col min="9730" max="9730" width="7.140625" style="21" customWidth="1"/>
    <col min="9731" max="9731" width="8.5703125" style="21" customWidth="1"/>
    <col min="9732" max="9732" width="8.85546875" style="21" customWidth="1"/>
    <col min="9733" max="9733" width="7.140625" style="21" customWidth="1"/>
    <col min="9734" max="9734" width="9" style="21" customWidth="1"/>
    <col min="9735" max="9735" width="8.7109375" style="21" customWidth="1"/>
    <col min="9736" max="9736" width="6.5703125" style="21" customWidth="1"/>
    <col min="9737" max="9737" width="8.140625" style="21" customWidth="1"/>
    <col min="9738" max="9738" width="7.5703125" style="21" customWidth="1"/>
    <col min="9739" max="9739" width="7" style="21" customWidth="1"/>
    <col min="9740" max="9741" width="8.7109375" style="21" customWidth="1"/>
    <col min="9742" max="9742" width="7.28515625" style="21" customWidth="1"/>
    <col min="9743" max="9743" width="8.140625" style="21" customWidth="1"/>
    <col min="9744" max="9744" width="8.7109375" style="21" customWidth="1"/>
    <col min="9745" max="9745" width="6.42578125" style="21" customWidth="1"/>
    <col min="9746" max="9747" width="9.28515625" style="21" customWidth="1"/>
    <col min="9748" max="9748" width="6.42578125" style="21" customWidth="1"/>
    <col min="9749" max="9750" width="9.5703125" style="21" customWidth="1"/>
    <col min="9751" max="9751" width="6.42578125" style="21" customWidth="1"/>
    <col min="9752" max="9753" width="9.5703125" style="21" customWidth="1"/>
    <col min="9754" max="9754" width="6.7109375" style="21" customWidth="1"/>
    <col min="9755" max="9757" width="9.140625" style="21"/>
    <col min="9758" max="9758" width="10.85546875" style="21" bestFit="1" customWidth="1"/>
    <col min="9759" max="9979" width="9.140625" style="21"/>
    <col min="9980" max="9980" width="18.7109375" style="21" customWidth="1"/>
    <col min="9981" max="9982" width="9.42578125" style="21" customWidth="1"/>
    <col min="9983" max="9983" width="7.7109375" style="21" customWidth="1"/>
    <col min="9984" max="9984" width="9.28515625" style="21" customWidth="1"/>
    <col min="9985" max="9985" width="9.85546875" style="21" customWidth="1"/>
    <col min="9986" max="9986" width="7.140625" style="21" customWidth="1"/>
    <col min="9987" max="9987" width="8.5703125" style="21" customWidth="1"/>
    <col min="9988" max="9988" width="8.85546875" style="21" customWidth="1"/>
    <col min="9989" max="9989" width="7.140625" style="21" customWidth="1"/>
    <col min="9990" max="9990" width="9" style="21" customWidth="1"/>
    <col min="9991" max="9991" width="8.7109375" style="21" customWidth="1"/>
    <col min="9992" max="9992" width="6.5703125" style="21" customWidth="1"/>
    <col min="9993" max="9993" width="8.140625" style="21" customWidth="1"/>
    <col min="9994" max="9994" width="7.5703125" style="21" customWidth="1"/>
    <col min="9995" max="9995" width="7" style="21" customWidth="1"/>
    <col min="9996" max="9997" width="8.7109375" style="21" customWidth="1"/>
    <col min="9998" max="9998" width="7.28515625" style="21" customWidth="1"/>
    <col min="9999" max="9999" width="8.140625" style="21" customWidth="1"/>
    <col min="10000" max="10000" width="8.7109375" style="21" customWidth="1"/>
    <col min="10001" max="10001" width="6.42578125" style="21" customWidth="1"/>
    <col min="10002" max="10003" width="9.28515625" style="21" customWidth="1"/>
    <col min="10004" max="10004" width="6.42578125" style="21" customWidth="1"/>
    <col min="10005" max="10006" width="9.5703125" style="21" customWidth="1"/>
    <col min="10007" max="10007" width="6.42578125" style="21" customWidth="1"/>
    <col min="10008" max="10009" width="9.5703125" style="21" customWidth="1"/>
    <col min="10010" max="10010" width="6.7109375" style="21" customWidth="1"/>
    <col min="10011" max="10013" width="9.140625" style="21"/>
    <col min="10014" max="10014" width="10.85546875" style="21" bestFit="1" customWidth="1"/>
    <col min="10015" max="10235" width="9.140625" style="21"/>
    <col min="10236" max="10236" width="18.7109375" style="21" customWidth="1"/>
    <col min="10237" max="10238" width="9.42578125" style="21" customWidth="1"/>
    <col min="10239" max="10239" width="7.7109375" style="21" customWidth="1"/>
    <col min="10240" max="10240" width="9.28515625" style="21" customWidth="1"/>
    <col min="10241" max="10241" width="9.85546875" style="21" customWidth="1"/>
    <col min="10242" max="10242" width="7.140625" style="21" customWidth="1"/>
    <col min="10243" max="10243" width="8.5703125" style="21" customWidth="1"/>
    <col min="10244" max="10244" width="8.85546875" style="21" customWidth="1"/>
    <col min="10245" max="10245" width="7.140625" style="21" customWidth="1"/>
    <col min="10246" max="10246" width="9" style="21" customWidth="1"/>
    <col min="10247" max="10247" width="8.7109375" style="21" customWidth="1"/>
    <col min="10248" max="10248" width="6.5703125" style="21" customWidth="1"/>
    <col min="10249" max="10249" width="8.140625" style="21" customWidth="1"/>
    <col min="10250" max="10250" width="7.5703125" style="21" customWidth="1"/>
    <col min="10251" max="10251" width="7" style="21" customWidth="1"/>
    <col min="10252" max="10253" width="8.7109375" style="21" customWidth="1"/>
    <col min="10254" max="10254" width="7.28515625" style="21" customWidth="1"/>
    <col min="10255" max="10255" width="8.140625" style="21" customWidth="1"/>
    <col min="10256" max="10256" width="8.7109375" style="21" customWidth="1"/>
    <col min="10257" max="10257" width="6.42578125" style="21" customWidth="1"/>
    <col min="10258" max="10259" width="9.28515625" style="21" customWidth="1"/>
    <col min="10260" max="10260" width="6.42578125" style="21" customWidth="1"/>
    <col min="10261" max="10262" width="9.5703125" style="21" customWidth="1"/>
    <col min="10263" max="10263" width="6.42578125" style="21" customWidth="1"/>
    <col min="10264" max="10265" width="9.5703125" style="21" customWidth="1"/>
    <col min="10266" max="10266" width="6.7109375" style="21" customWidth="1"/>
    <col min="10267" max="10269" width="9.140625" style="21"/>
    <col min="10270" max="10270" width="10.85546875" style="21" bestFit="1" customWidth="1"/>
    <col min="10271" max="10491" width="9.140625" style="21"/>
    <col min="10492" max="10492" width="18.7109375" style="21" customWidth="1"/>
    <col min="10493" max="10494" width="9.42578125" style="21" customWidth="1"/>
    <col min="10495" max="10495" width="7.7109375" style="21" customWidth="1"/>
    <col min="10496" max="10496" width="9.28515625" style="21" customWidth="1"/>
    <col min="10497" max="10497" width="9.85546875" style="21" customWidth="1"/>
    <col min="10498" max="10498" width="7.140625" style="21" customWidth="1"/>
    <col min="10499" max="10499" width="8.5703125" style="21" customWidth="1"/>
    <col min="10500" max="10500" width="8.85546875" style="21" customWidth="1"/>
    <col min="10501" max="10501" width="7.140625" style="21" customWidth="1"/>
    <col min="10502" max="10502" width="9" style="21" customWidth="1"/>
    <col min="10503" max="10503" width="8.7109375" style="21" customWidth="1"/>
    <col min="10504" max="10504" width="6.5703125" style="21" customWidth="1"/>
    <col min="10505" max="10505" width="8.140625" style="21" customWidth="1"/>
    <col min="10506" max="10506" width="7.5703125" style="21" customWidth="1"/>
    <col min="10507" max="10507" width="7" style="21" customWidth="1"/>
    <col min="10508" max="10509" width="8.7109375" style="21" customWidth="1"/>
    <col min="10510" max="10510" width="7.28515625" style="21" customWidth="1"/>
    <col min="10511" max="10511" width="8.140625" style="21" customWidth="1"/>
    <col min="10512" max="10512" width="8.7109375" style="21" customWidth="1"/>
    <col min="10513" max="10513" width="6.42578125" style="21" customWidth="1"/>
    <col min="10514" max="10515" width="9.28515625" style="21" customWidth="1"/>
    <col min="10516" max="10516" width="6.42578125" style="21" customWidth="1"/>
    <col min="10517" max="10518" width="9.5703125" style="21" customWidth="1"/>
    <col min="10519" max="10519" width="6.42578125" style="21" customWidth="1"/>
    <col min="10520" max="10521" width="9.5703125" style="21" customWidth="1"/>
    <col min="10522" max="10522" width="6.7109375" style="21" customWidth="1"/>
    <col min="10523" max="10525" width="9.140625" style="21"/>
    <col min="10526" max="10526" width="10.85546875" style="21" bestFit="1" customWidth="1"/>
    <col min="10527" max="10747" width="9.140625" style="21"/>
    <col min="10748" max="10748" width="18.7109375" style="21" customWidth="1"/>
    <col min="10749" max="10750" width="9.42578125" style="21" customWidth="1"/>
    <col min="10751" max="10751" width="7.7109375" style="21" customWidth="1"/>
    <col min="10752" max="10752" width="9.28515625" style="21" customWidth="1"/>
    <col min="10753" max="10753" width="9.85546875" style="21" customWidth="1"/>
    <col min="10754" max="10754" width="7.140625" style="21" customWidth="1"/>
    <col min="10755" max="10755" width="8.5703125" style="21" customWidth="1"/>
    <col min="10756" max="10756" width="8.85546875" style="21" customWidth="1"/>
    <col min="10757" max="10757" width="7.140625" style="21" customWidth="1"/>
    <col min="10758" max="10758" width="9" style="21" customWidth="1"/>
    <col min="10759" max="10759" width="8.7109375" style="21" customWidth="1"/>
    <col min="10760" max="10760" width="6.5703125" style="21" customWidth="1"/>
    <col min="10761" max="10761" width="8.140625" style="21" customWidth="1"/>
    <col min="10762" max="10762" width="7.5703125" style="21" customWidth="1"/>
    <col min="10763" max="10763" width="7" style="21" customWidth="1"/>
    <col min="10764" max="10765" width="8.7109375" style="21" customWidth="1"/>
    <col min="10766" max="10766" width="7.28515625" style="21" customWidth="1"/>
    <col min="10767" max="10767" width="8.140625" style="21" customWidth="1"/>
    <col min="10768" max="10768" width="8.7109375" style="21" customWidth="1"/>
    <col min="10769" max="10769" width="6.42578125" style="21" customWidth="1"/>
    <col min="10770" max="10771" width="9.28515625" style="21" customWidth="1"/>
    <col min="10772" max="10772" width="6.42578125" style="21" customWidth="1"/>
    <col min="10773" max="10774" width="9.5703125" style="21" customWidth="1"/>
    <col min="10775" max="10775" width="6.42578125" style="21" customWidth="1"/>
    <col min="10776" max="10777" width="9.5703125" style="21" customWidth="1"/>
    <col min="10778" max="10778" width="6.7109375" style="21" customWidth="1"/>
    <col min="10779" max="10781" width="9.140625" style="21"/>
    <col min="10782" max="10782" width="10.85546875" style="21" bestFit="1" customWidth="1"/>
    <col min="10783" max="11003" width="9.140625" style="21"/>
    <col min="11004" max="11004" width="18.7109375" style="21" customWidth="1"/>
    <col min="11005" max="11006" width="9.42578125" style="21" customWidth="1"/>
    <col min="11007" max="11007" width="7.7109375" style="21" customWidth="1"/>
    <col min="11008" max="11008" width="9.28515625" style="21" customWidth="1"/>
    <col min="11009" max="11009" width="9.85546875" style="21" customWidth="1"/>
    <col min="11010" max="11010" width="7.140625" style="21" customWidth="1"/>
    <col min="11011" max="11011" width="8.5703125" style="21" customWidth="1"/>
    <col min="11012" max="11012" width="8.85546875" style="21" customWidth="1"/>
    <col min="11013" max="11013" width="7.140625" style="21" customWidth="1"/>
    <col min="11014" max="11014" width="9" style="21" customWidth="1"/>
    <col min="11015" max="11015" width="8.7109375" style="21" customWidth="1"/>
    <col min="11016" max="11016" width="6.5703125" style="21" customWidth="1"/>
    <col min="11017" max="11017" width="8.140625" style="21" customWidth="1"/>
    <col min="11018" max="11018" width="7.5703125" style="21" customWidth="1"/>
    <col min="11019" max="11019" width="7" style="21" customWidth="1"/>
    <col min="11020" max="11021" width="8.7109375" style="21" customWidth="1"/>
    <col min="11022" max="11022" width="7.28515625" style="21" customWidth="1"/>
    <col min="11023" max="11023" width="8.140625" style="21" customWidth="1"/>
    <col min="11024" max="11024" width="8.7109375" style="21" customWidth="1"/>
    <col min="11025" max="11025" width="6.42578125" style="21" customWidth="1"/>
    <col min="11026" max="11027" width="9.28515625" style="21" customWidth="1"/>
    <col min="11028" max="11028" width="6.42578125" style="21" customWidth="1"/>
    <col min="11029" max="11030" width="9.5703125" style="21" customWidth="1"/>
    <col min="11031" max="11031" width="6.42578125" style="21" customWidth="1"/>
    <col min="11032" max="11033" width="9.5703125" style="21" customWidth="1"/>
    <col min="11034" max="11034" width="6.7109375" style="21" customWidth="1"/>
    <col min="11035" max="11037" width="9.140625" style="21"/>
    <col min="11038" max="11038" width="10.85546875" style="21" bestFit="1" customWidth="1"/>
    <col min="11039" max="11259" width="9.140625" style="21"/>
    <col min="11260" max="11260" width="18.7109375" style="21" customWidth="1"/>
    <col min="11261" max="11262" width="9.42578125" style="21" customWidth="1"/>
    <col min="11263" max="11263" width="7.7109375" style="21" customWidth="1"/>
    <col min="11264" max="11264" width="9.28515625" style="21" customWidth="1"/>
    <col min="11265" max="11265" width="9.85546875" style="21" customWidth="1"/>
    <col min="11266" max="11266" width="7.140625" style="21" customWidth="1"/>
    <col min="11267" max="11267" width="8.5703125" style="21" customWidth="1"/>
    <col min="11268" max="11268" width="8.85546875" style="21" customWidth="1"/>
    <col min="11269" max="11269" width="7.140625" style="21" customWidth="1"/>
    <col min="11270" max="11270" width="9" style="21" customWidth="1"/>
    <col min="11271" max="11271" width="8.7109375" style="21" customWidth="1"/>
    <col min="11272" max="11272" width="6.5703125" style="21" customWidth="1"/>
    <col min="11273" max="11273" width="8.140625" style="21" customWidth="1"/>
    <col min="11274" max="11274" width="7.5703125" style="21" customWidth="1"/>
    <col min="11275" max="11275" width="7" style="21" customWidth="1"/>
    <col min="11276" max="11277" width="8.7109375" style="21" customWidth="1"/>
    <col min="11278" max="11278" width="7.28515625" style="21" customWidth="1"/>
    <col min="11279" max="11279" width="8.140625" style="21" customWidth="1"/>
    <col min="11280" max="11280" width="8.7109375" style="21" customWidth="1"/>
    <col min="11281" max="11281" width="6.42578125" style="21" customWidth="1"/>
    <col min="11282" max="11283" width="9.28515625" style="21" customWidth="1"/>
    <col min="11284" max="11284" width="6.42578125" style="21" customWidth="1"/>
    <col min="11285" max="11286" width="9.5703125" style="21" customWidth="1"/>
    <col min="11287" max="11287" width="6.42578125" style="21" customWidth="1"/>
    <col min="11288" max="11289" width="9.5703125" style="21" customWidth="1"/>
    <col min="11290" max="11290" width="6.7109375" style="21" customWidth="1"/>
    <col min="11291" max="11293" width="9.140625" style="21"/>
    <col min="11294" max="11294" width="10.85546875" style="21" bestFit="1" customWidth="1"/>
    <col min="11295" max="11515" width="9.140625" style="21"/>
    <col min="11516" max="11516" width="18.7109375" style="21" customWidth="1"/>
    <col min="11517" max="11518" width="9.42578125" style="21" customWidth="1"/>
    <col min="11519" max="11519" width="7.7109375" style="21" customWidth="1"/>
    <col min="11520" max="11520" width="9.28515625" style="21" customWidth="1"/>
    <col min="11521" max="11521" width="9.85546875" style="21" customWidth="1"/>
    <col min="11522" max="11522" width="7.140625" style="21" customWidth="1"/>
    <col min="11523" max="11523" width="8.5703125" style="21" customWidth="1"/>
    <col min="11524" max="11524" width="8.85546875" style="21" customWidth="1"/>
    <col min="11525" max="11525" width="7.140625" style="21" customWidth="1"/>
    <col min="11526" max="11526" width="9" style="21" customWidth="1"/>
    <col min="11527" max="11527" width="8.7109375" style="21" customWidth="1"/>
    <col min="11528" max="11528" width="6.5703125" style="21" customWidth="1"/>
    <col min="11529" max="11529" width="8.140625" style="21" customWidth="1"/>
    <col min="11530" max="11530" width="7.5703125" style="21" customWidth="1"/>
    <col min="11531" max="11531" width="7" style="21" customWidth="1"/>
    <col min="11532" max="11533" width="8.7109375" style="21" customWidth="1"/>
    <col min="11534" max="11534" width="7.28515625" style="21" customWidth="1"/>
    <col min="11535" max="11535" width="8.140625" style="21" customWidth="1"/>
    <col min="11536" max="11536" width="8.7109375" style="21" customWidth="1"/>
    <col min="11537" max="11537" width="6.42578125" style="21" customWidth="1"/>
    <col min="11538" max="11539" width="9.28515625" style="21" customWidth="1"/>
    <col min="11540" max="11540" width="6.42578125" style="21" customWidth="1"/>
    <col min="11541" max="11542" width="9.5703125" style="21" customWidth="1"/>
    <col min="11543" max="11543" width="6.42578125" style="21" customWidth="1"/>
    <col min="11544" max="11545" width="9.5703125" style="21" customWidth="1"/>
    <col min="11546" max="11546" width="6.7109375" style="21" customWidth="1"/>
    <col min="11547" max="11549" width="9.140625" style="21"/>
    <col min="11550" max="11550" width="10.85546875" style="21" bestFit="1" customWidth="1"/>
    <col min="11551" max="11771" width="9.140625" style="21"/>
    <col min="11772" max="11772" width="18.7109375" style="21" customWidth="1"/>
    <col min="11773" max="11774" width="9.42578125" style="21" customWidth="1"/>
    <col min="11775" max="11775" width="7.7109375" style="21" customWidth="1"/>
    <col min="11776" max="11776" width="9.28515625" style="21" customWidth="1"/>
    <col min="11777" max="11777" width="9.85546875" style="21" customWidth="1"/>
    <col min="11778" max="11778" width="7.140625" style="21" customWidth="1"/>
    <col min="11779" max="11779" width="8.5703125" style="21" customWidth="1"/>
    <col min="11780" max="11780" width="8.85546875" style="21" customWidth="1"/>
    <col min="11781" max="11781" width="7.140625" style="21" customWidth="1"/>
    <col min="11782" max="11782" width="9" style="21" customWidth="1"/>
    <col min="11783" max="11783" width="8.7109375" style="21" customWidth="1"/>
    <col min="11784" max="11784" width="6.5703125" style="21" customWidth="1"/>
    <col min="11785" max="11785" width="8.140625" style="21" customWidth="1"/>
    <col min="11786" max="11786" width="7.5703125" style="21" customWidth="1"/>
    <col min="11787" max="11787" width="7" style="21" customWidth="1"/>
    <col min="11788" max="11789" width="8.7109375" style="21" customWidth="1"/>
    <col min="11790" max="11790" width="7.28515625" style="21" customWidth="1"/>
    <col min="11791" max="11791" width="8.140625" style="21" customWidth="1"/>
    <col min="11792" max="11792" width="8.7109375" style="21" customWidth="1"/>
    <col min="11793" max="11793" width="6.42578125" style="21" customWidth="1"/>
    <col min="11794" max="11795" width="9.28515625" style="21" customWidth="1"/>
    <col min="11796" max="11796" width="6.42578125" style="21" customWidth="1"/>
    <col min="11797" max="11798" width="9.5703125" style="21" customWidth="1"/>
    <col min="11799" max="11799" width="6.42578125" style="21" customWidth="1"/>
    <col min="11800" max="11801" width="9.5703125" style="21" customWidth="1"/>
    <col min="11802" max="11802" width="6.7109375" style="21" customWidth="1"/>
    <col min="11803" max="11805" width="9.140625" style="21"/>
    <col min="11806" max="11806" width="10.85546875" style="21" bestFit="1" customWidth="1"/>
    <col min="11807" max="12027" width="9.140625" style="21"/>
    <col min="12028" max="12028" width="18.7109375" style="21" customWidth="1"/>
    <col min="12029" max="12030" width="9.42578125" style="21" customWidth="1"/>
    <col min="12031" max="12031" width="7.7109375" style="21" customWidth="1"/>
    <col min="12032" max="12032" width="9.28515625" style="21" customWidth="1"/>
    <col min="12033" max="12033" width="9.85546875" style="21" customWidth="1"/>
    <col min="12034" max="12034" width="7.140625" style="21" customWidth="1"/>
    <col min="12035" max="12035" width="8.5703125" style="21" customWidth="1"/>
    <col min="12036" max="12036" width="8.85546875" style="21" customWidth="1"/>
    <col min="12037" max="12037" width="7.140625" style="21" customWidth="1"/>
    <col min="12038" max="12038" width="9" style="21" customWidth="1"/>
    <col min="12039" max="12039" width="8.7109375" style="21" customWidth="1"/>
    <col min="12040" max="12040" width="6.5703125" style="21" customWidth="1"/>
    <col min="12041" max="12041" width="8.140625" style="21" customWidth="1"/>
    <col min="12042" max="12042" width="7.5703125" style="21" customWidth="1"/>
    <col min="12043" max="12043" width="7" style="21" customWidth="1"/>
    <col min="12044" max="12045" width="8.7109375" style="21" customWidth="1"/>
    <col min="12046" max="12046" width="7.28515625" style="21" customWidth="1"/>
    <col min="12047" max="12047" width="8.140625" style="21" customWidth="1"/>
    <col min="12048" max="12048" width="8.7109375" style="21" customWidth="1"/>
    <col min="12049" max="12049" width="6.42578125" style="21" customWidth="1"/>
    <col min="12050" max="12051" width="9.28515625" style="21" customWidth="1"/>
    <col min="12052" max="12052" width="6.42578125" style="21" customWidth="1"/>
    <col min="12053" max="12054" width="9.5703125" style="21" customWidth="1"/>
    <col min="12055" max="12055" width="6.42578125" style="21" customWidth="1"/>
    <col min="12056" max="12057" width="9.5703125" style="21" customWidth="1"/>
    <col min="12058" max="12058" width="6.7109375" style="21" customWidth="1"/>
    <col min="12059" max="12061" width="9.140625" style="21"/>
    <col min="12062" max="12062" width="10.85546875" style="21" bestFit="1" customWidth="1"/>
    <col min="12063" max="12283" width="9.140625" style="21"/>
    <col min="12284" max="12284" width="18.7109375" style="21" customWidth="1"/>
    <col min="12285" max="12286" width="9.42578125" style="21" customWidth="1"/>
    <col min="12287" max="12287" width="7.7109375" style="21" customWidth="1"/>
    <col min="12288" max="12288" width="9.28515625" style="21" customWidth="1"/>
    <col min="12289" max="12289" width="9.85546875" style="21" customWidth="1"/>
    <col min="12290" max="12290" width="7.140625" style="21" customWidth="1"/>
    <col min="12291" max="12291" width="8.5703125" style="21" customWidth="1"/>
    <col min="12292" max="12292" width="8.85546875" style="21" customWidth="1"/>
    <col min="12293" max="12293" width="7.140625" style="21" customWidth="1"/>
    <col min="12294" max="12294" width="9" style="21" customWidth="1"/>
    <col min="12295" max="12295" width="8.7109375" style="21" customWidth="1"/>
    <col min="12296" max="12296" width="6.5703125" style="21" customWidth="1"/>
    <col min="12297" max="12297" width="8.140625" style="21" customWidth="1"/>
    <col min="12298" max="12298" width="7.5703125" style="21" customWidth="1"/>
    <col min="12299" max="12299" width="7" style="21" customWidth="1"/>
    <col min="12300" max="12301" width="8.7109375" style="21" customWidth="1"/>
    <col min="12302" max="12302" width="7.28515625" style="21" customWidth="1"/>
    <col min="12303" max="12303" width="8.140625" style="21" customWidth="1"/>
    <col min="12304" max="12304" width="8.7109375" style="21" customWidth="1"/>
    <col min="12305" max="12305" width="6.42578125" style="21" customWidth="1"/>
    <col min="12306" max="12307" width="9.28515625" style="21" customWidth="1"/>
    <col min="12308" max="12308" width="6.42578125" style="21" customWidth="1"/>
    <col min="12309" max="12310" width="9.5703125" style="21" customWidth="1"/>
    <col min="12311" max="12311" width="6.42578125" style="21" customWidth="1"/>
    <col min="12312" max="12313" width="9.5703125" style="21" customWidth="1"/>
    <col min="12314" max="12314" width="6.7109375" style="21" customWidth="1"/>
    <col min="12315" max="12317" width="9.140625" style="21"/>
    <col min="12318" max="12318" width="10.85546875" style="21" bestFit="1" customWidth="1"/>
    <col min="12319" max="12539" width="9.140625" style="21"/>
    <col min="12540" max="12540" width="18.7109375" style="21" customWidth="1"/>
    <col min="12541" max="12542" width="9.42578125" style="21" customWidth="1"/>
    <col min="12543" max="12543" width="7.7109375" style="21" customWidth="1"/>
    <col min="12544" max="12544" width="9.28515625" style="21" customWidth="1"/>
    <col min="12545" max="12545" width="9.85546875" style="21" customWidth="1"/>
    <col min="12546" max="12546" width="7.140625" style="21" customWidth="1"/>
    <col min="12547" max="12547" width="8.5703125" style="21" customWidth="1"/>
    <col min="12548" max="12548" width="8.85546875" style="21" customWidth="1"/>
    <col min="12549" max="12549" width="7.140625" style="21" customWidth="1"/>
    <col min="12550" max="12550" width="9" style="21" customWidth="1"/>
    <col min="12551" max="12551" width="8.7109375" style="21" customWidth="1"/>
    <col min="12552" max="12552" width="6.5703125" style="21" customWidth="1"/>
    <col min="12553" max="12553" width="8.140625" style="21" customWidth="1"/>
    <col min="12554" max="12554" width="7.5703125" style="21" customWidth="1"/>
    <col min="12555" max="12555" width="7" style="21" customWidth="1"/>
    <col min="12556" max="12557" width="8.7109375" style="21" customWidth="1"/>
    <col min="12558" max="12558" width="7.28515625" style="21" customWidth="1"/>
    <col min="12559" max="12559" width="8.140625" style="21" customWidth="1"/>
    <col min="12560" max="12560" width="8.7109375" style="21" customWidth="1"/>
    <col min="12561" max="12561" width="6.42578125" style="21" customWidth="1"/>
    <col min="12562" max="12563" width="9.28515625" style="21" customWidth="1"/>
    <col min="12564" max="12564" width="6.42578125" style="21" customWidth="1"/>
    <col min="12565" max="12566" width="9.5703125" style="21" customWidth="1"/>
    <col min="12567" max="12567" width="6.42578125" style="21" customWidth="1"/>
    <col min="12568" max="12569" width="9.5703125" style="21" customWidth="1"/>
    <col min="12570" max="12570" width="6.7109375" style="21" customWidth="1"/>
    <col min="12571" max="12573" width="9.140625" style="21"/>
    <col min="12574" max="12574" width="10.85546875" style="21" bestFit="1" customWidth="1"/>
    <col min="12575" max="12795" width="9.140625" style="21"/>
    <col min="12796" max="12796" width="18.7109375" style="21" customWidth="1"/>
    <col min="12797" max="12798" width="9.42578125" style="21" customWidth="1"/>
    <col min="12799" max="12799" width="7.7109375" style="21" customWidth="1"/>
    <col min="12800" max="12800" width="9.28515625" style="21" customWidth="1"/>
    <col min="12801" max="12801" width="9.85546875" style="21" customWidth="1"/>
    <col min="12802" max="12802" width="7.140625" style="21" customWidth="1"/>
    <col min="12803" max="12803" width="8.5703125" style="21" customWidth="1"/>
    <col min="12804" max="12804" width="8.85546875" style="21" customWidth="1"/>
    <col min="12805" max="12805" width="7.140625" style="21" customWidth="1"/>
    <col min="12806" max="12806" width="9" style="21" customWidth="1"/>
    <col min="12807" max="12807" width="8.7109375" style="21" customWidth="1"/>
    <col min="12808" max="12808" width="6.5703125" style="21" customWidth="1"/>
    <col min="12809" max="12809" width="8.140625" style="21" customWidth="1"/>
    <col min="12810" max="12810" width="7.5703125" style="21" customWidth="1"/>
    <col min="12811" max="12811" width="7" style="21" customWidth="1"/>
    <col min="12812" max="12813" width="8.7109375" style="21" customWidth="1"/>
    <col min="12814" max="12814" width="7.28515625" style="21" customWidth="1"/>
    <col min="12815" max="12815" width="8.140625" style="21" customWidth="1"/>
    <col min="12816" max="12816" width="8.7109375" style="21" customWidth="1"/>
    <col min="12817" max="12817" width="6.42578125" style="21" customWidth="1"/>
    <col min="12818" max="12819" width="9.28515625" style="21" customWidth="1"/>
    <col min="12820" max="12820" width="6.42578125" style="21" customWidth="1"/>
    <col min="12821" max="12822" width="9.5703125" style="21" customWidth="1"/>
    <col min="12823" max="12823" width="6.42578125" style="21" customWidth="1"/>
    <col min="12824" max="12825" width="9.5703125" style="21" customWidth="1"/>
    <col min="12826" max="12826" width="6.7109375" style="21" customWidth="1"/>
    <col min="12827" max="12829" width="9.140625" style="21"/>
    <col min="12830" max="12830" width="10.85546875" style="21" bestFit="1" customWidth="1"/>
    <col min="12831" max="13051" width="9.140625" style="21"/>
    <col min="13052" max="13052" width="18.7109375" style="21" customWidth="1"/>
    <col min="13053" max="13054" width="9.42578125" style="21" customWidth="1"/>
    <col min="13055" max="13055" width="7.7109375" style="21" customWidth="1"/>
    <col min="13056" max="13056" width="9.28515625" style="21" customWidth="1"/>
    <col min="13057" max="13057" width="9.85546875" style="21" customWidth="1"/>
    <col min="13058" max="13058" width="7.140625" style="21" customWidth="1"/>
    <col min="13059" max="13059" width="8.5703125" style="21" customWidth="1"/>
    <col min="13060" max="13060" width="8.85546875" style="21" customWidth="1"/>
    <col min="13061" max="13061" width="7.140625" style="21" customWidth="1"/>
    <col min="13062" max="13062" width="9" style="21" customWidth="1"/>
    <col min="13063" max="13063" width="8.7109375" style="21" customWidth="1"/>
    <col min="13064" max="13064" width="6.5703125" style="21" customWidth="1"/>
    <col min="13065" max="13065" width="8.140625" style="21" customWidth="1"/>
    <col min="13066" max="13066" width="7.5703125" style="21" customWidth="1"/>
    <col min="13067" max="13067" width="7" style="21" customWidth="1"/>
    <col min="13068" max="13069" width="8.7109375" style="21" customWidth="1"/>
    <col min="13070" max="13070" width="7.28515625" style="21" customWidth="1"/>
    <col min="13071" max="13071" width="8.140625" style="21" customWidth="1"/>
    <col min="13072" max="13072" width="8.7109375" style="21" customWidth="1"/>
    <col min="13073" max="13073" width="6.42578125" style="21" customWidth="1"/>
    <col min="13074" max="13075" width="9.28515625" style="21" customWidth="1"/>
    <col min="13076" max="13076" width="6.42578125" style="21" customWidth="1"/>
    <col min="13077" max="13078" width="9.5703125" style="21" customWidth="1"/>
    <col min="13079" max="13079" width="6.42578125" style="21" customWidth="1"/>
    <col min="13080" max="13081" width="9.5703125" style="21" customWidth="1"/>
    <col min="13082" max="13082" width="6.7109375" style="21" customWidth="1"/>
    <col min="13083" max="13085" width="9.140625" style="21"/>
    <col min="13086" max="13086" width="10.85546875" style="21" bestFit="1" customWidth="1"/>
    <col min="13087" max="13307" width="9.140625" style="21"/>
    <col min="13308" max="13308" width="18.7109375" style="21" customWidth="1"/>
    <col min="13309" max="13310" width="9.42578125" style="21" customWidth="1"/>
    <col min="13311" max="13311" width="7.7109375" style="21" customWidth="1"/>
    <col min="13312" max="13312" width="9.28515625" style="21" customWidth="1"/>
    <col min="13313" max="13313" width="9.85546875" style="21" customWidth="1"/>
    <col min="13314" max="13314" width="7.140625" style="21" customWidth="1"/>
    <col min="13315" max="13315" width="8.5703125" style="21" customWidth="1"/>
    <col min="13316" max="13316" width="8.85546875" style="21" customWidth="1"/>
    <col min="13317" max="13317" width="7.140625" style="21" customWidth="1"/>
    <col min="13318" max="13318" width="9" style="21" customWidth="1"/>
    <col min="13319" max="13319" width="8.7109375" style="21" customWidth="1"/>
    <col min="13320" max="13320" width="6.5703125" style="21" customWidth="1"/>
    <col min="13321" max="13321" width="8.140625" style="21" customWidth="1"/>
    <col min="13322" max="13322" width="7.5703125" style="21" customWidth="1"/>
    <col min="13323" max="13323" width="7" style="21" customWidth="1"/>
    <col min="13324" max="13325" width="8.7109375" style="21" customWidth="1"/>
    <col min="13326" max="13326" width="7.28515625" style="21" customWidth="1"/>
    <col min="13327" max="13327" width="8.140625" style="21" customWidth="1"/>
    <col min="13328" max="13328" width="8.7109375" style="21" customWidth="1"/>
    <col min="13329" max="13329" width="6.42578125" style="21" customWidth="1"/>
    <col min="13330" max="13331" width="9.28515625" style="21" customWidth="1"/>
    <col min="13332" max="13332" width="6.42578125" style="21" customWidth="1"/>
    <col min="13333" max="13334" width="9.5703125" style="21" customWidth="1"/>
    <col min="13335" max="13335" width="6.42578125" style="21" customWidth="1"/>
    <col min="13336" max="13337" width="9.5703125" style="21" customWidth="1"/>
    <col min="13338" max="13338" width="6.7109375" style="21" customWidth="1"/>
    <col min="13339" max="13341" width="9.140625" style="21"/>
    <col min="13342" max="13342" width="10.85546875" style="21" bestFit="1" customWidth="1"/>
    <col min="13343" max="13563" width="9.140625" style="21"/>
    <col min="13564" max="13564" width="18.7109375" style="21" customWidth="1"/>
    <col min="13565" max="13566" width="9.42578125" style="21" customWidth="1"/>
    <col min="13567" max="13567" width="7.7109375" style="21" customWidth="1"/>
    <col min="13568" max="13568" width="9.28515625" style="21" customWidth="1"/>
    <col min="13569" max="13569" width="9.85546875" style="21" customWidth="1"/>
    <col min="13570" max="13570" width="7.140625" style="21" customWidth="1"/>
    <col min="13571" max="13571" width="8.5703125" style="21" customWidth="1"/>
    <col min="13572" max="13572" width="8.85546875" style="21" customWidth="1"/>
    <col min="13573" max="13573" width="7.140625" style="21" customWidth="1"/>
    <col min="13574" max="13574" width="9" style="21" customWidth="1"/>
    <col min="13575" max="13575" width="8.7109375" style="21" customWidth="1"/>
    <col min="13576" max="13576" width="6.5703125" style="21" customWidth="1"/>
    <col min="13577" max="13577" width="8.140625" style="21" customWidth="1"/>
    <col min="13578" max="13578" width="7.5703125" style="21" customWidth="1"/>
    <col min="13579" max="13579" width="7" style="21" customWidth="1"/>
    <col min="13580" max="13581" width="8.7109375" style="21" customWidth="1"/>
    <col min="13582" max="13582" width="7.28515625" style="21" customWidth="1"/>
    <col min="13583" max="13583" width="8.140625" style="21" customWidth="1"/>
    <col min="13584" max="13584" width="8.7109375" style="21" customWidth="1"/>
    <col min="13585" max="13585" width="6.42578125" style="21" customWidth="1"/>
    <col min="13586" max="13587" width="9.28515625" style="21" customWidth="1"/>
    <col min="13588" max="13588" width="6.42578125" style="21" customWidth="1"/>
    <col min="13589" max="13590" width="9.5703125" style="21" customWidth="1"/>
    <col min="13591" max="13591" width="6.42578125" style="21" customWidth="1"/>
    <col min="13592" max="13593" width="9.5703125" style="21" customWidth="1"/>
    <col min="13594" max="13594" width="6.7109375" style="21" customWidth="1"/>
    <col min="13595" max="13597" width="9.140625" style="21"/>
    <col min="13598" max="13598" width="10.85546875" style="21" bestFit="1" customWidth="1"/>
    <col min="13599" max="13819" width="9.140625" style="21"/>
    <col min="13820" max="13820" width="18.7109375" style="21" customWidth="1"/>
    <col min="13821" max="13822" width="9.42578125" style="21" customWidth="1"/>
    <col min="13823" max="13823" width="7.7109375" style="21" customWidth="1"/>
    <col min="13824" max="13824" width="9.28515625" style="21" customWidth="1"/>
    <col min="13825" max="13825" width="9.85546875" style="21" customWidth="1"/>
    <col min="13826" max="13826" width="7.140625" style="21" customWidth="1"/>
    <col min="13827" max="13827" width="8.5703125" style="21" customWidth="1"/>
    <col min="13828" max="13828" width="8.85546875" style="21" customWidth="1"/>
    <col min="13829" max="13829" width="7.140625" style="21" customWidth="1"/>
    <col min="13830" max="13830" width="9" style="21" customWidth="1"/>
    <col min="13831" max="13831" width="8.7109375" style="21" customWidth="1"/>
    <col min="13832" max="13832" width="6.5703125" style="21" customWidth="1"/>
    <col min="13833" max="13833" width="8.140625" style="21" customWidth="1"/>
    <col min="13834" max="13834" width="7.5703125" style="21" customWidth="1"/>
    <col min="13835" max="13835" width="7" style="21" customWidth="1"/>
    <col min="13836" max="13837" width="8.7109375" style="21" customWidth="1"/>
    <col min="13838" max="13838" width="7.28515625" style="21" customWidth="1"/>
    <col min="13839" max="13839" width="8.140625" style="21" customWidth="1"/>
    <col min="13840" max="13840" width="8.7109375" style="21" customWidth="1"/>
    <col min="13841" max="13841" width="6.42578125" style="21" customWidth="1"/>
    <col min="13842" max="13843" width="9.28515625" style="21" customWidth="1"/>
    <col min="13844" max="13844" width="6.42578125" style="21" customWidth="1"/>
    <col min="13845" max="13846" width="9.5703125" style="21" customWidth="1"/>
    <col min="13847" max="13847" width="6.42578125" style="21" customWidth="1"/>
    <col min="13848" max="13849" width="9.5703125" style="21" customWidth="1"/>
    <col min="13850" max="13850" width="6.7109375" style="21" customWidth="1"/>
    <col min="13851" max="13853" width="9.140625" style="21"/>
    <col min="13854" max="13854" width="10.85546875" style="21" bestFit="1" customWidth="1"/>
    <col min="13855" max="14075" width="9.140625" style="21"/>
    <col min="14076" max="14076" width="18.7109375" style="21" customWidth="1"/>
    <col min="14077" max="14078" width="9.42578125" style="21" customWidth="1"/>
    <col min="14079" max="14079" width="7.7109375" style="21" customWidth="1"/>
    <col min="14080" max="14080" width="9.28515625" style="21" customWidth="1"/>
    <col min="14081" max="14081" width="9.85546875" style="21" customWidth="1"/>
    <col min="14082" max="14082" width="7.140625" style="21" customWidth="1"/>
    <col min="14083" max="14083" width="8.5703125" style="21" customWidth="1"/>
    <col min="14084" max="14084" width="8.85546875" style="21" customWidth="1"/>
    <col min="14085" max="14085" width="7.140625" style="21" customWidth="1"/>
    <col min="14086" max="14086" width="9" style="21" customWidth="1"/>
    <col min="14087" max="14087" width="8.7109375" style="21" customWidth="1"/>
    <col min="14088" max="14088" width="6.5703125" style="21" customWidth="1"/>
    <col min="14089" max="14089" width="8.140625" style="21" customWidth="1"/>
    <col min="14090" max="14090" width="7.5703125" style="21" customWidth="1"/>
    <col min="14091" max="14091" width="7" style="21" customWidth="1"/>
    <col min="14092" max="14093" width="8.7109375" style="21" customWidth="1"/>
    <col min="14094" max="14094" width="7.28515625" style="21" customWidth="1"/>
    <col min="14095" max="14095" width="8.140625" style="21" customWidth="1"/>
    <col min="14096" max="14096" width="8.7109375" style="21" customWidth="1"/>
    <col min="14097" max="14097" width="6.42578125" style="21" customWidth="1"/>
    <col min="14098" max="14099" width="9.28515625" style="21" customWidth="1"/>
    <col min="14100" max="14100" width="6.42578125" style="21" customWidth="1"/>
    <col min="14101" max="14102" width="9.5703125" style="21" customWidth="1"/>
    <col min="14103" max="14103" width="6.42578125" style="21" customWidth="1"/>
    <col min="14104" max="14105" width="9.5703125" style="21" customWidth="1"/>
    <col min="14106" max="14106" width="6.7109375" style="21" customWidth="1"/>
    <col min="14107" max="14109" width="9.140625" style="21"/>
    <col min="14110" max="14110" width="10.85546875" style="21" bestFit="1" customWidth="1"/>
    <col min="14111" max="14331" width="9.140625" style="21"/>
    <col min="14332" max="14332" width="18.7109375" style="21" customWidth="1"/>
    <col min="14333" max="14334" width="9.42578125" style="21" customWidth="1"/>
    <col min="14335" max="14335" width="7.7109375" style="21" customWidth="1"/>
    <col min="14336" max="14336" width="9.28515625" style="21" customWidth="1"/>
    <col min="14337" max="14337" width="9.85546875" style="21" customWidth="1"/>
    <col min="14338" max="14338" width="7.140625" style="21" customWidth="1"/>
    <col min="14339" max="14339" width="8.5703125" style="21" customWidth="1"/>
    <col min="14340" max="14340" width="8.85546875" style="21" customWidth="1"/>
    <col min="14341" max="14341" width="7.140625" style="21" customWidth="1"/>
    <col min="14342" max="14342" width="9" style="21" customWidth="1"/>
    <col min="14343" max="14343" width="8.7109375" style="21" customWidth="1"/>
    <col min="14344" max="14344" width="6.5703125" style="21" customWidth="1"/>
    <col min="14345" max="14345" width="8.140625" style="21" customWidth="1"/>
    <col min="14346" max="14346" width="7.5703125" style="21" customWidth="1"/>
    <col min="14347" max="14347" width="7" style="21" customWidth="1"/>
    <col min="14348" max="14349" width="8.7109375" style="21" customWidth="1"/>
    <col min="14350" max="14350" width="7.28515625" style="21" customWidth="1"/>
    <col min="14351" max="14351" width="8.140625" style="21" customWidth="1"/>
    <col min="14352" max="14352" width="8.7109375" style="21" customWidth="1"/>
    <col min="14353" max="14353" width="6.42578125" style="21" customWidth="1"/>
    <col min="14354" max="14355" width="9.28515625" style="21" customWidth="1"/>
    <col min="14356" max="14356" width="6.42578125" style="21" customWidth="1"/>
    <col min="14357" max="14358" width="9.5703125" style="21" customWidth="1"/>
    <col min="14359" max="14359" width="6.42578125" style="21" customWidth="1"/>
    <col min="14360" max="14361" width="9.5703125" style="21" customWidth="1"/>
    <col min="14362" max="14362" width="6.7109375" style="21" customWidth="1"/>
    <col min="14363" max="14365" width="9.140625" style="21"/>
    <col min="14366" max="14366" width="10.85546875" style="21" bestFit="1" customWidth="1"/>
    <col min="14367" max="14587" width="9.140625" style="21"/>
    <col min="14588" max="14588" width="18.7109375" style="21" customWidth="1"/>
    <col min="14589" max="14590" width="9.42578125" style="21" customWidth="1"/>
    <col min="14591" max="14591" width="7.7109375" style="21" customWidth="1"/>
    <col min="14592" max="14592" width="9.28515625" style="21" customWidth="1"/>
    <col min="14593" max="14593" width="9.85546875" style="21" customWidth="1"/>
    <col min="14594" max="14594" width="7.140625" style="21" customWidth="1"/>
    <col min="14595" max="14595" width="8.5703125" style="21" customWidth="1"/>
    <col min="14596" max="14596" width="8.85546875" style="21" customWidth="1"/>
    <col min="14597" max="14597" width="7.140625" style="21" customWidth="1"/>
    <col min="14598" max="14598" width="9" style="21" customWidth="1"/>
    <col min="14599" max="14599" width="8.7109375" style="21" customWidth="1"/>
    <col min="14600" max="14600" width="6.5703125" style="21" customWidth="1"/>
    <col min="14601" max="14601" width="8.140625" style="21" customWidth="1"/>
    <col min="14602" max="14602" width="7.5703125" style="21" customWidth="1"/>
    <col min="14603" max="14603" width="7" style="21" customWidth="1"/>
    <col min="14604" max="14605" width="8.7109375" style="21" customWidth="1"/>
    <col min="14606" max="14606" width="7.28515625" style="21" customWidth="1"/>
    <col min="14607" max="14607" width="8.140625" style="21" customWidth="1"/>
    <col min="14608" max="14608" width="8.7109375" style="21" customWidth="1"/>
    <col min="14609" max="14609" width="6.42578125" style="21" customWidth="1"/>
    <col min="14610" max="14611" width="9.28515625" style="21" customWidth="1"/>
    <col min="14612" max="14612" width="6.42578125" style="21" customWidth="1"/>
    <col min="14613" max="14614" width="9.5703125" style="21" customWidth="1"/>
    <col min="14615" max="14615" width="6.42578125" style="21" customWidth="1"/>
    <col min="14616" max="14617" width="9.5703125" style="21" customWidth="1"/>
    <col min="14618" max="14618" width="6.7109375" style="21" customWidth="1"/>
    <col min="14619" max="14621" width="9.140625" style="21"/>
    <col min="14622" max="14622" width="10.85546875" style="21" bestFit="1" customWidth="1"/>
    <col min="14623" max="14843" width="9.140625" style="21"/>
    <col min="14844" max="14844" width="18.7109375" style="21" customWidth="1"/>
    <col min="14845" max="14846" width="9.42578125" style="21" customWidth="1"/>
    <col min="14847" max="14847" width="7.7109375" style="21" customWidth="1"/>
    <col min="14848" max="14848" width="9.28515625" style="21" customWidth="1"/>
    <col min="14849" max="14849" width="9.85546875" style="21" customWidth="1"/>
    <col min="14850" max="14850" width="7.140625" style="21" customWidth="1"/>
    <col min="14851" max="14851" width="8.5703125" style="21" customWidth="1"/>
    <col min="14852" max="14852" width="8.85546875" style="21" customWidth="1"/>
    <col min="14853" max="14853" width="7.140625" style="21" customWidth="1"/>
    <col min="14854" max="14854" width="9" style="21" customWidth="1"/>
    <col min="14855" max="14855" width="8.7109375" style="21" customWidth="1"/>
    <col min="14856" max="14856" width="6.5703125" style="21" customWidth="1"/>
    <col min="14857" max="14857" width="8.140625" style="21" customWidth="1"/>
    <col min="14858" max="14858" width="7.5703125" style="21" customWidth="1"/>
    <col min="14859" max="14859" width="7" style="21" customWidth="1"/>
    <col min="14860" max="14861" width="8.7109375" style="21" customWidth="1"/>
    <col min="14862" max="14862" width="7.28515625" style="21" customWidth="1"/>
    <col min="14863" max="14863" width="8.140625" style="21" customWidth="1"/>
    <col min="14864" max="14864" width="8.7109375" style="21" customWidth="1"/>
    <col min="14865" max="14865" width="6.42578125" style="21" customWidth="1"/>
    <col min="14866" max="14867" width="9.28515625" style="21" customWidth="1"/>
    <col min="14868" max="14868" width="6.42578125" style="21" customWidth="1"/>
    <col min="14869" max="14870" width="9.5703125" style="21" customWidth="1"/>
    <col min="14871" max="14871" width="6.42578125" style="21" customWidth="1"/>
    <col min="14872" max="14873" width="9.5703125" style="21" customWidth="1"/>
    <col min="14874" max="14874" width="6.7109375" style="21" customWidth="1"/>
    <col min="14875" max="14877" width="9.140625" style="21"/>
    <col min="14878" max="14878" width="10.85546875" style="21" bestFit="1" customWidth="1"/>
    <col min="14879" max="15099" width="9.140625" style="21"/>
    <col min="15100" max="15100" width="18.7109375" style="21" customWidth="1"/>
    <col min="15101" max="15102" width="9.42578125" style="21" customWidth="1"/>
    <col min="15103" max="15103" width="7.7109375" style="21" customWidth="1"/>
    <col min="15104" max="15104" width="9.28515625" style="21" customWidth="1"/>
    <col min="15105" max="15105" width="9.85546875" style="21" customWidth="1"/>
    <col min="15106" max="15106" width="7.140625" style="21" customWidth="1"/>
    <col min="15107" max="15107" width="8.5703125" style="21" customWidth="1"/>
    <col min="15108" max="15108" width="8.85546875" style="21" customWidth="1"/>
    <col min="15109" max="15109" width="7.140625" style="21" customWidth="1"/>
    <col min="15110" max="15110" width="9" style="21" customWidth="1"/>
    <col min="15111" max="15111" width="8.7109375" style="21" customWidth="1"/>
    <col min="15112" max="15112" width="6.5703125" style="21" customWidth="1"/>
    <col min="15113" max="15113" width="8.140625" style="21" customWidth="1"/>
    <col min="15114" max="15114" width="7.5703125" style="21" customWidth="1"/>
    <col min="15115" max="15115" width="7" style="21" customWidth="1"/>
    <col min="15116" max="15117" width="8.7109375" style="21" customWidth="1"/>
    <col min="15118" max="15118" width="7.28515625" style="21" customWidth="1"/>
    <col min="15119" max="15119" width="8.140625" style="21" customWidth="1"/>
    <col min="15120" max="15120" width="8.7109375" style="21" customWidth="1"/>
    <col min="15121" max="15121" width="6.42578125" style="21" customWidth="1"/>
    <col min="15122" max="15123" width="9.28515625" style="21" customWidth="1"/>
    <col min="15124" max="15124" width="6.42578125" style="21" customWidth="1"/>
    <col min="15125" max="15126" width="9.5703125" style="21" customWidth="1"/>
    <col min="15127" max="15127" width="6.42578125" style="21" customWidth="1"/>
    <col min="15128" max="15129" width="9.5703125" style="21" customWidth="1"/>
    <col min="15130" max="15130" width="6.7109375" style="21" customWidth="1"/>
    <col min="15131" max="15133" width="9.140625" style="21"/>
    <col min="15134" max="15134" width="10.85546875" style="21" bestFit="1" customWidth="1"/>
    <col min="15135" max="15355" width="9.140625" style="21"/>
    <col min="15356" max="15356" width="18.7109375" style="21" customWidth="1"/>
    <col min="15357" max="15358" width="9.42578125" style="21" customWidth="1"/>
    <col min="15359" max="15359" width="7.7109375" style="21" customWidth="1"/>
    <col min="15360" max="15360" width="9.28515625" style="21" customWidth="1"/>
    <col min="15361" max="15361" width="9.85546875" style="21" customWidth="1"/>
    <col min="15362" max="15362" width="7.140625" style="21" customWidth="1"/>
    <col min="15363" max="15363" width="8.5703125" style="21" customWidth="1"/>
    <col min="15364" max="15364" width="8.85546875" style="21" customWidth="1"/>
    <col min="15365" max="15365" width="7.140625" style="21" customWidth="1"/>
    <col min="15366" max="15366" width="9" style="21" customWidth="1"/>
    <col min="15367" max="15367" width="8.7109375" style="21" customWidth="1"/>
    <col min="15368" max="15368" width="6.5703125" style="21" customWidth="1"/>
    <col min="15369" max="15369" width="8.140625" style="21" customWidth="1"/>
    <col min="15370" max="15370" width="7.5703125" style="21" customWidth="1"/>
    <col min="15371" max="15371" width="7" style="21" customWidth="1"/>
    <col min="15372" max="15373" width="8.7109375" style="21" customWidth="1"/>
    <col min="15374" max="15374" width="7.28515625" style="21" customWidth="1"/>
    <col min="15375" max="15375" width="8.140625" style="21" customWidth="1"/>
    <col min="15376" max="15376" width="8.7109375" style="21" customWidth="1"/>
    <col min="15377" max="15377" width="6.42578125" style="21" customWidth="1"/>
    <col min="15378" max="15379" width="9.28515625" style="21" customWidth="1"/>
    <col min="15380" max="15380" width="6.42578125" style="21" customWidth="1"/>
    <col min="15381" max="15382" width="9.5703125" style="21" customWidth="1"/>
    <col min="15383" max="15383" width="6.42578125" style="21" customWidth="1"/>
    <col min="15384" max="15385" width="9.5703125" style="21" customWidth="1"/>
    <col min="15386" max="15386" width="6.7109375" style="21" customWidth="1"/>
    <col min="15387" max="15389" width="9.140625" style="21"/>
    <col min="15390" max="15390" width="10.85546875" style="21" bestFit="1" customWidth="1"/>
    <col min="15391" max="15611" width="9.140625" style="21"/>
    <col min="15612" max="15612" width="18.7109375" style="21" customWidth="1"/>
    <col min="15613" max="15614" width="9.42578125" style="21" customWidth="1"/>
    <col min="15615" max="15615" width="7.7109375" style="21" customWidth="1"/>
    <col min="15616" max="15616" width="9.28515625" style="21" customWidth="1"/>
    <col min="15617" max="15617" width="9.85546875" style="21" customWidth="1"/>
    <col min="15618" max="15618" width="7.140625" style="21" customWidth="1"/>
    <col min="15619" max="15619" width="8.5703125" style="21" customWidth="1"/>
    <col min="15620" max="15620" width="8.85546875" style="21" customWidth="1"/>
    <col min="15621" max="15621" width="7.140625" style="21" customWidth="1"/>
    <col min="15622" max="15622" width="9" style="21" customWidth="1"/>
    <col min="15623" max="15623" width="8.7109375" style="21" customWidth="1"/>
    <col min="15624" max="15624" width="6.5703125" style="21" customWidth="1"/>
    <col min="15625" max="15625" width="8.140625" style="21" customWidth="1"/>
    <col min="15626" max="15626" width="7.5703125" style="21" customWidth="1"/>
    <col min="15627" max="15627" width="7" style="21" customWidth="1"/>
    <col min="15628" max="15629" width="8.7109375" style="21" customWidth="1"/>
    <col min="15630" max="15630" width="7.28515625" style="21" customWidth="1"/>
    <col min="15631" max="15631" width="8.140625" style="21" customWidth="1"/>
    <col min="15632" max="15632" width="8.7109375" style="21" customWidth="1"/>
    <col min="15633" max="15633" width="6.42578125" style="21" customWidth="1"/>
    <col min="15634" max="15635" width="9.28515625" style="21" customWidth="1"/>
    <col min="15636" max="15636" width="6.42578125" style="21" customWidth="1"/>
    <col min="15637" max="15638" width="9.5703125" style="21" customWidth="1"/>
    <col min="15639" max="15639" width="6.42578125" style="21" customWidth="1"/>
    <col min="15640" max="15641" width="9.5703125" style="21" customWidth="1"/>
    <col min="15642" max="15642" width="6.7109375" style="21" customWidth="1"/>
    <col min="15643" max="15645" width="9.140625" style="21"/>
    <col min="15646" max="15646" width="10.85546875" style="21" bestFit="1" customWidth="1"/>
    <col min="15647" max="15867" width="9.140625" style="21"/>
    <col min="15868" max="15868" width="18.7109375" style="21" customWidth="1"/>
    <col min="15869" max="15870" width="9.42578125" style="21" customWidth="1"/>
    <col min="15871" max="15871" width="7.7109375" style="21" customWidth="1"/>
    <col min="15872" max="15872" width="9.28515625" style="21" customWidth="1"/>
    <col min="15873" max="15873" width="9.85546875" style="21" customWidth="1"/>
    <col min="15874" max="15874" width="7.140625" style="21" customWidth="1"/>
    <col min="15875" max="15875" width="8.5703125" style="21" customWidth="1"/>
    <col min="15876" max="15876" width="8.85546875" style="21" customWidth="1"/>
    <col min="15877" max="15877" width="7.140625" style="21" customWidth="1"/>
    <col min="15878" max="15878" width="9" style="21" customWidth="1"/>
    <col min="15879" max="15879" width="8.7109375" style="21" customWidth="1"/>
    <col min="15880" max="15880" width="6.5703125" style="21" customWidth="1"/>
    <col min="15881" max="15881" width="8.140625" style="21" customWidth="1"/>
    <col min="15882" max="15882" width="7.5703125" style="21" customWidth="1"/>
    <col min="15883" max="15883" width="7" style="21" customWidth="1"/>
    <col min="15884" max="15885" width="8.7109375" style="21" customWidth="1"/>
    <col min="15886" max="15886" width="7.28515625" style="21" customWidth="1"/>
    <col min="15887" max="15887" width="8.140625" style="21" customWidth="1"/>
    <col min="15888" max="15888" width="8.7109375" style="21" customWidth="1"/>
    <col min="15889" max="15889" width="6.42578125" style="21" customWidth="1"/>
    <col min="15890" max="15891" width="9.28515625" style="21" customWidth="1"/>
    <col min="15892" max="15892" width="6.42578125" style="21" customWidth="1"/>
    <col min="15893" max="15894" width="9.5703125" style="21" customWidth="1"/>
    <col min="15895" max="15895" width="6.42578125" style="21" customWidth="1"/>
    <col min="15896" max="15897" width="9.5703125" style="21" customWidth="1"/>
    <col min="15898" max="15898" width="6.7109375" style="21" customWidth="1"/>
    <col min="15899" max="15901" width="9.140625" style="21"/>
    <col min="15902" max="15902" width="10.85546875" style="21" bestFit="1" customWidth="1"/>
    <col min="15903" max="16123" width="9.140625" style="21"/>
    <col min="16124" max="16124" width="18.7109375" style="21" customWidth="1"/>
    <col min="16125" max="16126" width="9.42578125" style="21" customWidth="1"/>
    <col min="16127" max="16127" width="7.7109375" style="21" customWidth="1"/>
    <col min="16128" max="16128" width="9.28515625" style="21" customWidth="1"/>
    <col min="16129" max="16129" width="9.85546875" style="21" customWidth="1"/>
    <col min="16130" max="16130" width="7.140625" style="21" customWidth="1"/>
    <col min="16131" max="16131" width="8.5703125" style="21" customWidth="1"/>
    <col min="16132" max="16132" width="8.85546875" style="21" customWidth="1"/>
    <col min="16133" max="16133" width="7.140625" style="21" customWidth="1"/>
    <col min="16134" max="16134" width="9" style="21" customWidth="1"/>
    <col min="16135" max="16135" width="8.7109375" style="21" customWidth="1"/>
    <col min="16136" max="16136" width="6.5703125" style="21" customWidth="1"/>
    <col min="16137" max="16137" width="8.140625" style="21" customWidth="1"/>
    <col min="16138" max="16138" width="7.5703125" style="21" customWidth="1"/>
    <col min="16139" max="16139" width="7" style="21" customWidth="1"/>
    <col min="16140" max="16141" width="8.7109375" style="21" customWidth="1"/>
    <col min="16142" max="16142" width="7.28515625" style="21" customWidth="1"/>
    <col min="16143" max="16143" width="8.140625" style="21" customWidth="1"/>
    <col min="16144" max="16144" width="8.7109375" style="21" customWidth="1"/>
    <col min="16145" max="16145" width="6.42578125" style="21" customWidth="1"/>
    <col min="16146" max="16147" width="9.28515625" style="21" customWidth="1"/>
    <col min="16148" max="16148" width="6.42578125" style="21" customWidth="1"/>
    <col min="16149" max="16150" width="9.5703125" style="21" customWidth="1"/>
    <col min="16151" max="16151" width="6.42578125" style="21" customWidth="1"/>
    <col min="16152" max="16153" width="9.5703125" style="21" customWidth="1"/>
    <col min="16154" max="16154" width="6.7109375" style="21" customWidth="1"/>
    <col min="16155" max="16157" width="9.140625" style="21"/>
    <col min="16158" max="16158" width="10.85546875" style="21" bestFit="1" customWidth="1"/>
    <col min="16159" max="16384" width="9.140625" style="21"/>
  </cols>
  <sheetData>
    <row r="1" spans="1:27" s="15" customFormat="1" ht="20.100000000000001" customHeight="1" x14ac:dyDescent="0.2">
      <c r="A1" s="278" t="s">
        <v>106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  <c r="P1" s="278"/>
      <c r="Q1" s="278"/>
      <c r="R1" s="278"/>
      <c r="S1" s="278"/>
      <c r="T1" s="278"/>
      <c r="U1" s="278"/>
      <c r="V1" s="278"/>
      <c r="W1" s="278"/>
      <c r="X1" s="278"/>
      <c r="Y1" s="278"/>
      <c r="Z1" s="278"/>
    </row>
    <row r="2" spans="1:27" s="15" customFormat="1" ht="20.100000000000001" customHeight="1" x14ac:dyDescent="0.2">
      <c r="A2" s="277" t="s">
        <v>105</v>
      </c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8"/>
      <c r="R2" s="278"/>
      <c r="S2" s="278"/>
      <c r="T2" s="278"/>
      <c r="U2" s="278"/>
      <c r="V2" s="278"/>
      <c r="W2" s="278"/>
      <c r="X2" s="278"/>
      <c r="Y2" s="278"/>
      <c r="Z2" s="278"/>
    </row>
    <row r="3" spans="1:27" s="15" customFormat="1" ht="20.100000000000001" customHeight="1" x14ac:dyDescent="0.2">
      <c r="A3" s="278" t="s">
        <v>119</v>
      </c>
      <c r="B3" s="278"/>
      <c r="C3" s="278"/>
      <c r="D3" s="278"/>
      <c r="E3" s="278"/>
      <c r="F3" s="278"/>
      <c r="G3" s="278"/>
      <c r="H3" s="278"/>
      <c r="I3" s="278"/>
      <c r="J3" s="278"/>
      <c r="K3" s="278"/>
      <c r="L3" s="278"/>
      <c r="M3" s="278"/>
      <c r="N3" s="278"/>
      <c r="O3" s="278"/>
      <c r="P3" s="278"/>
      <c r="Q3" s="278"/>
      <c r="R3" s="278"/>
      <c r="S3" s="278"/>
      <c r="T3" s="278"/>
      <c r="U3" s="278"/>
      <c r="V3" s="278"/>
      <c r="W3" s="278"/>
      <c r="X3" s="278"/>
      <c r="Y3" s="278"/>
      <c r="Z3" s="278"/>
    </row>
    <row r="4" spans="1:27" s="15" customFormat="1" ht="12" customHeight="1" x14ac:dyDescent="0.25">
      <c r="A4" s="130"/>
      <c r="B4" s="202"/>
      <c r="C4" s="202"/>
      <c r="D4" s="202"/>
      <c r="E4" s="202"/>
      <c r="F4" s="202"/>
      <c r="G4" s="202"/>
      <c r="H4" s="133"/>
      <c r="I4" s="133"/>
      <c r="J4" s="133"/>
      <c r="K4" s="202"/>
      <c r="L4" s="202"/>
      <c r="M4" s="75"/>
      <c r="N4" s="23"/>
      <c r="O4" s="23"/>
      <c r="P4" s="23"/>
      <c r="Q4" s="22"/>
      <c r="R4" s="22"/>
      <c r="S4" s="131"/>
      <c r="T4" s="131"/>
      <c r="U4" s="22"/>
      <c r="V4" s="22"/>
      <c r="W4" s="132"/>
      <c r="X4" s="279" t="s">
        <v>5</v>
      </c>
      <c r="Y4" s="279"/>
      <c r="Z4" s="279"/>
    </row>
    <row r="5" spans="1:27" s="15" customFormat="1" ht="27.75" customHeight="1" x14ac:dyDescent="0.2">
      <c r="A5" s="280"/>
      <c r="B5" s="302" t="s">
        <v>90</v>
      </c>
      <c r="C5" s="303"/>
      <c r="D5" s="304"/>
      <c r="E5" s="283" t="s">
        <v>6</v>
      </c>
      <c r="F5" s="284"/>
      <c r="G5" s="285"/>
      <c r="H5" s="292" t="s">
        <v>78</v>
      </c>
      <c r="I5" s="292"/>
      <c r="J5" s="292"/>
      <c r="K5" s="283" t="s">
        <v>12</v>
      </c>
      <c r="L5" s="284"/>
      <c r="M5" s="285"/>
      <c r="N5" s="283" t="s">
        <v>7</v>
      </c>
      <c r="O5" s="284"/>
      <c r="P5" s="285"/>
      <c r="Q5" s="283" t="s">
        <v>8</v>
      </c>
      <c r="R5" s="284"/>
      <c r="S5" s="284"/>
      <c r="T5" s="292" t="s">
        <v>98</v>
      </c>
      <c r="U5" s="293" t="s">
        <v>14</v>
      </c>
      <c r="V5" s="294"/>
      <c r="W5" s="295"/>
      <c r="X5" s="283" t="s">
        <v>13</v>
      </c>
      <c r="Y5" s="284"/>
      <c r="Z5" s="285"/>
    </row>
    <row r="6" spans="1:27" s="78" customFormat="1" ht="14.25" customHeight="1" x14ac:dyDescent="0.2">
      <c r="A6" s="281"/>
      <c r="B6" s="305"/>
      <c r="C6" s="306"/>
      <c r="D6" s="307"/>
      <c r="E6" s="286"/>
      <c r="F6" s="287"/>
      <c r="G6" s="288"/>
      <c r="H6" s="292"/>
      <c r="I6" s="292"/>
      <c r="J6" s="292"/>
      <c r="K6" s="287"/>
      <c r="L6" s="287"/>
      <c r="M6" s="288"/>
      <c r="N6" s="286"/>
      <c r="O6" s="287"/>
      <c r="P6" s="288"/>
      <c r="Q6" s="286"/>
      <c r="R6" s="287"/>
      <c r="S6" s="287"/>
      <c r="T6" s="292"/>
      <c r="U6" s="296"/>
      <c r="V6" s="297"/>
      <c r="W6" s="298"/>
      <c r="X6" s="286"/>
      <c r="Y6" s="287"/>
      <c r="Z6" s="288"/>
    </row>
    <row r="7" spans="1:27" s="78" customFormat="1" ht="16.5" customHeight="1" x14ac:dyDescent="0.2">
      <c r="A7" s="281"/>
      <c r="B7" s="308"/>
      <c r="C7" s="309"/>
      <c r="D7" s="310"/>
      <c r="E7" s="289"/>
      <c r="F7" s="290"/>
      <c r="G7" s="291"/>
      <c r="H7" s="292"/>
      <c r="I7" s="292"/>
      <c r="J7" s="292"/>
      <c r="K7" s="290"/>
      <c r="L7" s="290"/>
      <c r="M7" s="291"/>
      <c r="N7" s="289"/>
      <c r="O7" s="290"/>
      <c r="P7" s="291"/>
      <c r="Q7" s="289"/>
      <c r="R7" s="290"/>
      <c r="S7" s="290"/>
      <c r="T7" s="292"/>
      <c r="U7" s="299"/>
      <c r="V7" s="300"/>
      <c r="W7" s="301"/>
      <c r="X7" s="289"/>
      <c r="Y7" s="290"/>
      <c r="Z7" s="291"/>
    </row>
    <row r="8" spans="1:27" s="78" customFormat="1" ht="18" customHeight="1" x14ac:dyDescent="0.2">
      <c r="A8" s="282"/>
      <c r="B8" s="134">
        <v>2020</v>
      </c>
      <c r="C8" s="134">
        <v>2021</v>
      </c>
      <c r="D8" s="135" t="s">
        <v>2</v>
      </c>
      <c r="E8" s="134">
        <v>2020</v>
      </c>
      <c r="F8" s="134">
        <v>2021</v>
      </c>
      <c r="G8" s="135" t="s">
        <v>2</v>
      </c>
      <c r="H8" s="134">
        <v>2020</v>
      </c>
      <c r="I8" s="134">
        <v>2021</v>
      </c>
      <c r="J8" s="135" t="s">
        <v>2</v>
      </c>
      <c r="K8" s="134">
        <v>2020</v>
      </c>
      <c r="L8" s="134">
        <v>2021</v>
      </c>
      <c r="M8" s="135" t="s">
        <v>2</v>
      </c>
      <c r="N8" s="134">
        <v>2020</v>
      </c>
      <c r="O8" s="134">
        <v>2021</v>
      </c>
      <c r="P8" s="135" t="s">
        <v>2</v>
      </c>
      <c r="Q8" s="134">
        <v>2020</v>
      </c>
      <c r="R8" s="134">
        <v>2021</v>
      </c>
      <c r="S8" s="135" t="s">
        <v>2</v>
      </c>
      <c r="T8" s="134" t="s">
        <v>91</v>
      </c>
      <c r="U8" s="134">
        <v>2020</v>
      </c>
      <c r="V8" s="134">
        <v>2021</v>
      </c>
      <c r="W8" s="135" t="s">
        <v>2</v>
      </c>
      <c r="X8" s="134">
        <v>2020</v>
      </c>
      <c r="Y8" s="134">
        <v>2021</v>
      </c>
      <c r="Z8" s="135" t="s">
        <v>2</v>
      </c>
    </row>
    <row r="9" spans="1:27" s="80" customFormat="1" ht="15.75" customHeight="1" x14ac:dyDescent="0.2">
      <c r="A9" s="79" t="s">
        <v>3</v>
      </c>
      <c r="B9" s="79">
        <v>1</v>
      </c>
      <c r="C9" s="79">
        <v>2</v>
      </c>
      <c r="D9" s="79">
        <v>3</v>
      </c>
      <c r="E9" s="79">
        <v>4</v>
      </c>
      <c r="F9" s="79">
        <v>5</v>
      </c>
      <c r="G9" s="79">
        <v>6</v>
      </c>
      <c r="H9" s="79">
        <v>7</v>
      </c>
      <c r="I9" s="79">
        <v>8</v>
      </c>
      <c r="J9" s="79">
        <v>9</v>
      </c>
      <c r="K9" s="79">
        <v>10</v>
      </c>
      <c r="L9" s="79">
        <v>11</v>
      </c>
      <c r="M9" s="79">
        <v>12</v>
      </c>
      <c r="N9" s="79">
        <v>13</v>
      </c>
      <c r="O9" s="79">
        <v>14</v>
      </c>
      <c r="P9" s="79">
        <v>15</v>
      </c>
      <c r="Q9" s="79">
        <v>16</v>
      </c>
      <c r="R9" s="79">
        <v>17</v>
      </c>
      <c r="S9" s="79">
        <v>18</v>
      </c>
      <c r="T9" s="79">
        <v>19</v>
      </c>
      <c r="U9" s="79">
        <v>20</v>
      </c>
      <c r="V9" s="79">
        <v>21</v>
      </c>
      <c r="W9" s="79">
        <v>22</v>
      </c>
      <c r="X9" s="79">
        <v>23</v>
      </c>
      <c r="Y9" s="79">
        <v>24</v>
      </c>
      <c r="Z9" s="79">
        <v>25</v>
      </c>
    </row>
    <row r="10" spans="1:27" s="81" customFormat="1" ht="17.25" customHeight="1" x14ac:dyDescent="0.25">
      <c r="A10" s="70" t="s">
        <v>25</v>
      </c>
      <c r="B10" s="17">
        <f>SUM(B11:B36)</f>
        <v>1305</v>
      </c>
      <c r="C10" s="17">
        <f>SUM(C11:C36)</f>
        <v>1209</v>
      </c>
      <c r="D10" s="169">
        <f>C10/B10*100</f>
        <v>92.643678160919535</v>
      </c>
      <c r="E10" s="17">
        <f>SUM(E11:E36)</f>
        <v>1193</v>
      </c>
      <c r="F10" s="17">
        <f>SUM(F11:F36)</f>
        <v>1086</v>
      </c>
      <c r="G10" s="169">
        <f>F10/E10*100</f>
        <v>91.031014249790445</v>
      </c>
      <c r="H10" s="17">
        <f>SUM(H11:H36)</f>
        <v>311</v>
      </c>
      <c r="I10" s="17">
        <f>SUM(I11:I36)</f>
        <v>283</v>
      </c>
      <c r="J10" s="169">
        <f t="shared" ref="J10:J36" si="0">I10/H10*100</f>
        <v>90.9967845659164</v>
      </c>
      <c r="K10" s="17">
        <f>SUM(K11:K36)</f>
        <v>51</v>
      </c>
      <c r="L10" s="17">
        <f>SUM(L11:L36)</f>
        <v>33</v>
      </c>
      <c r="M10" s="169">
        <f>L10/K10*100</f>
        <v>64.705882352941174</v>
      </c>
      <c r="N10" s="17">
        <f>SUM(N11:N36)</f>
        <v>11</v>
      </c>
      <c r="O10" s="17">
        <f>SUM(O11:O36)</f>
        <v>9</v>
      </c>
      <c r="P10" s="169">
        <f>O10/N10*100</f>
        <v>81.818181818181827</v>
      </c>
      <c r="Q10" s="17">
        <f>SUM(Q11:Q36)</f>
        <v>907</v>
      </c>
      <c r="R10" s="17">
        <f>SUM(R11:R36)</f>
        <v>833</v>
      </c>
      <c r="S10" s="169">
        <f>R10/Q10*100</f>
        <v>91.841234840132302</v>
      </c>
      <c r="T10" s="17">
        <f>SUM(T11:T36)</f>
        <v>318</v>
      </c>
      <c r="U10" s="17">
        <f>SUM(U11:U36)</f>
        <v>472</v>
      </c>
      <c r="V10" s="17">
        <f>SUM(V11:V36)</f>
        <v>304</v>
      </c>
      <c r="W10" s="169">
        <f>V10/U10*100</f>
        <v>64.406779661016941</v>
      </c>
      <c r="X10" s="17">
        <f>SUM(X11:X36)</f>
        <v>445</v>
      </c>
      <c r="Y10" s="17">
        <f>SUM(Y11:Y36)</f>
        <v>290</v>
      </c>
      <c r="Z10" s="171">
        <f>Y10/X10*100</f>
        <v>65.168539325842701</v>
      </c>
    </row>
    <row r="11" spans="1:27" ht="16.5" customHeight="1" x14ac:dyDescent="0.25">
      <c r="A11" s="72" t="s">
        <v>26</v>
      </c>
      <c r="B11" s="241">
        <v>15</v>
      </c>
      <c r="C11" s="18">
        <v>10</v>
      </c>
      <c r="D11" s="170">
        <f t="shared" ref="D11:D36" si="1">C11/B11*100</f>
        <v>66.666666666666657</v>
      </c>
      <c r="E11" s="241">
        <v>15</v>
      </c>
      <c r="F11" s="18">
        <v>10</v>
      </c>
      <c r="G11" s="170">
        <f t="shared" ref="G11:G36" si="2">F11/E11*100</f>
        <v>66.666666666666657</v>
      </c>
      <c r="H11" s="19">
        <v>5</v>
      </c>
      <c r="I11" s="19">
        <v>5</v>
      </c>
      <c r="J11" s="170">
        <f t="shared" si="0"/>
        <v>100</v>
      </c>
      <c r="K11" s="18">
        <v>0</v>
      </c>
      <c r="L11" s="18">
        <v>0</v>
      </c>
      <c r="M11" s="169" t="s">
        <v>69</v>
      </c>
      <c r="N11" s="19">
        <v>0</v>
      </c>
      <c r="O11" s="19">
        <v>0</v>
      </c>
      <c r="P11" s="169" t="s">
        <v>69</v>
      </c>
      <c r="Q11" s="241">
        <v>15</v>
      </c>
      <c r="R11" s="19">
        <v>8</v>
      </c>
      <c r="S11" s="170">
        <f t="shared" ref="S11:S36" si="3">R11/Q11*100</f>
        <v>53.333333333333336</v>
      </c>
      <c r="T11" s="19">
        <v>2</v>
      </c>
      <c r="U11" s="18">
        <v>4</v>
      </c>
      <c r="V11" s="199">
        <v>2</v>
      </c>
      <c r="W11" s="170">
        <f t="shared" ref="W11:W36" si="4">V11/U11*100</f>
        <v>50</v>
      </c>
      <c r="X11" s="18">
        <v>3</v>
      </c>
      <c r="Y11" s="18">
        <v>2</v>
      </c>
      <c r="Z11" s="172">
        <f t="shared" ref="Z11:Z36" si="5">Y11/X11*100</f>
        <v>66.666666666666657</v>
      </c>
      <c r="AA11" s="136"/>
    </row>
    <row r="12" spans="1:27" ht="16.5" customHeight="1" x14ac:dyDescent="0.25">
      <c r="A12" s="72" t="s">
        <v>27</v>
      </c>
      <c r="B12" s="241">
        <v>69</v>
      </c>
      <c r="C12" s="18">
        <v>55</v>
      </c>
      <c r="D12" s="170">
        <f t="shared" si="1"/>
        <v>79.710144927536234</v>
      </c>
      <c r="E12" s="241">
        <v>60</v>
      </c>
      <c r="F12" s="18">
        <v>49</v>
      </c>
      <c r="G12" s="170">
        <f t="shared" si="2"/>
        <v>81.666666666666671</v>
      </c>
      <c r="H12" s="19">
        <v>22</v>
      </c>
      <c r="I12" s="19">
        <v>13</v>
      </c>
      <c r="J12" s="170">
        <f t="shared" si="0"/>
        <v>59.090909090909093</v>
      </c>
      <c r="K12" s="18">
        <v>10</v>
      </c>
      <c r="L12" s="18">
        <v>5</v>
      </c>
      <c r="M12" s="169">
        <f t="shared" ref="M12:M35" si="6">L12/K12*100</f>
        <v>50</v>
      </c>
      <c r="N12" s="19">
        <v>0</v>
      </c>
      <c r="O12" s="19">
        <v>0</v>
      </c>
      <c r="P12" s="169" t="s">
        <v>69</v>
      </c>
      <c r="Q12" s="241">
        <v>58</v>
      </c>
      <c r="R12" s="19">
        <v>47</v>
      </c>
      <c r="S12" s="170">
        <f t="shared" si="3"/>
        <v>81.034482758620683</v>
      </c>
      <c r="T12" s="19">
        <v>12</v>
      </c>
      <c r="U12" s="18">
        <v>18</v>
      </c>
      <c r="V12" s="199">
        <v>12</v>
      </c>
      <c r="W12" s="170">
        <f t="shared" si="4"/>
        <v>66.666666666666657</v>
      </c>
      <c r="X12" s="18">
        <v>16</v>
      </c>
      <c r="Y12" s="18">
        <v>9</v>
      </c>
      <c r="Z12" s="172">
        <f t="shared" si="5"/>
        <v>56.25</v>
      </c>
      <c r="AA12" s="136"/>
    </row>
    <row r="13" spans="1:27" ht="16.5" customHeight="1" x14ac:dyDescent="0.25">
      <c r="A13" s="72" t="s">
        <v>28</v>
      </c>
      <c r="B13" s="241">
        <v>117</v>
      </c>
      <c r="C13" s="18">
        <v>110</v>
      </c>
      <c r="D13" s="170">
        <f t="shared" si="1"/>
        <v>94.01709401709401</v>
      </c>
      <c r="E13" s="241">
        <v>91</v>
      </c>
      <c r="F13" s="18">
        <v>80</v>
      </c>
      <c r="G13" s="170">
        <f t="shared" si="2"/>
        <v>87.912087912087912</v>
      </c>
      <c r="H13" s="19">
        <v>32</v>
      </c>
      <c r="I13" s="19">
        <v>30</v>
      </c>
      <c r="J13" s="170">
        <f t="shared" si="0"/>
        <v>93.75</v>
      </c>
      <c r="K13" s="18">
        <v>3</v>
      </c>
      <c r="L13" s="18">
        <v>3</v>
      </c>
      <c r="M13" s="169">
        <f t="shared" si="6"/>
        <v>100</v>
      </c>
      <c r="N13" s="19">
        <v>0</v>
      </c>
      <c r="O13" s="19">
        <v>0</v>
      </c>
      <c r="P13" s="169" t="s">
        <v>69</v>
      </c>
      <c r="Q13" s="241">
        <v>46</v>
      </c>
      <c r="R13" s="19">
        <v>40</v>
      </c>
      <c r="S13" s="170">
        <f t="shared" si="3"/>
        <v>86.956521739130437</v>
      </c>
      <c r="T13" s="19">
        <v>23</v>
      </c>
      <c r="U13" s="18">
        <v>37</v>
      </c>
      <c r="V13" s="199">
        <v>22</v>
      </c>
      <c r="W13" s="170">
        <f t="shared" si="4"/>
        <v>59.45945945945946</v>
      </c>
      <c r="X13" s="18">
        <v>33</v>
      </c>
      <c r="Y13" s="18">
        <v>22</v>
      </c>
      <c r="Z13" s="172">
        <f t="shared" si="5"/>
        <v>66.666666666666657</v>
      </c>
      <c r="AA13" s="136"/>
    </row>
    <row r="14" spans="1:27" ht="16.5" customHeight="1" x14ac:dyDescent="0.25">
      <c r="A14" s="72" t="s">
        <v>29</v>
      </c>
      <c r="B14" s="241">
        <v>12</v>
      </c>
      <c r="C14" s="18">
        <v>8</v>
      </c>
      <c r="D14" s="170">
        <f t="shared" si="1"/>
        <v>66.666666666666657</v>
      </c>
      <c r="E14" s="241">
        <v>12</v>
      </c>
      <c r="F14" s="18">
        <v>8</v>
      </c>
      <c r="G14" s="170">
        <f t="shared" si="2"/>
        <v>66.666666666666657</v>
      </c>
      <c r="H14" s="19">
        <v>3</v>
      </c>
      <c r="I14" s="19">
        <v>4</v>
      </c>
      <c r="J14" s="170">
        <f t="shared" si="0"/>
        <v>133.33333333333331</v>
      </c>
      <c r="K14" s="18">
        <v>0</v>
      </c>
      <c r="L14" s="18">
        <v>0</v>
      </c>
      <c r="M14" s="169" t="s">
        <v>69</v>
      </c>
      <c r="N14" s="19">
        <v>0</v>
      </c>
      <c r="O14" s="19">
        <v>1</v>
      </c>
      <c r="P14" s="169" t="s">
        <v>69</v>
      </c>
      <c r="Q14" s="241">
        <v>11</v>
      </c>
      <c r="R14" s="19">
        <v>6</v>
      </c>
      <c r="S14" s="170">
        <f t="shared" si="3"/>
        <v>54.54545454545454</v>
      </c>
      <c r="T14" s="19">
        <v>2</v>
      </c>
      <c r="U14" s="18">
        <v>4</v>
      </c>
      <c r="V14" s="199">
        <v>2</v>
      </c>
      <c r="W14" s="170">
        <f t="shared" si="4"/>
        <v>50</v>
      </c>
      <c r="X14" s="18">
        <v>4</v>
      </c>
      <c r="Y14" s="18">
        <v>1</v>
      </c>
      <c r="Z14" s="172">
        <f t="shared" si="5"/>
        <v>25</v>
      </c>
      <c r="AA14" s="136"/>
    </row>
    <row r="15" spans="1:27" ht="16.5" customHeight="1" x14ac:dyDescent="0.25">
      <c r="A15" s="72" t="s">
        <v>30</v>
      </c>
      <c r="B15" s="241">
        <v>77</v>
      </c>
      <c r="C15" s="18">
        <v>54</v>
      </c>
      <c r="D15" s="170">
        <f t="shared" si="1"/>
        <v>70.129870129870127</v>
      </c>
      <c r="E15" s="241">
        <v>72</v>
      </c>
      <c r="F15" s="18">
        <v>49</v>
      </c>
      <c r="G15" s="170">
        <f t="shared" si="2"/>
        <v>68.055555555555557</v>
      </c>
      <c r="H15" s="19">
        <v>25</v>
      </c>
      <c r="I15" s="19">
        <v>21</v>
      </c>
      <c r="J15" s="170">
        <f t="shared" si="0"/>
        <v>84</v>
      </c>
      <c r="K15" s="18">
        <v>9</v>
      </c>
      <c r="L15" s="18">
        <v>7</v>
      </c>
      <c r="M15" s="169">
        <f t="shared" si="6"/>
        <v>77.777777777777786</v>
      </c>
      <c r="N15" s="19">
        <v>1</v>
      </c>
      <c r="O15" s="19">
        <v>1</v>
      </c>
      <c r="P15" s="169">
        <f t="shared" ref="P15:P35" si="7">O15/N15*100</f>
        <v>100</v>
      </c>
      <c r="Q15" s="241">
        <v>66</v>
      </c>
      <c r="R15" s="19">
        <v>42</v>
      </c>
      <c r="S15" s="170">
        <f t="shared" si="3"/>
        <v>63.636363636363633</v>
      </c>
      <c r="T15" s="19">
        <v>15</v>
      </c>
      <c r="U15" s="18">
        <v>22</v>
      </c>
      <c r="V15" s="199">
        <v>15</v>
      </c>
      <c r="W15" s="170">
        <f t="shared" si="4"/>
        <v>68.181818181818173</v>
      </c>
      <c r="X15" s="18">
        <v>21</v>
      </c>
      <c r="Y15" s="18">
        <v>15</v>
      </c>
      <c r="Z15" s="172">
        <f t="shared" si="5"/>
        <v>71.428571428571431</v>
      </c>
      <c r="AA15" s="136"/>
    </row>
    <row r="16" spans="1:27" ht="16.5" customHeight="1" x14ac:dyDescent="0.25">
      <c r="A16" s="72" t="s">
        <v>31</v>
      </c>
      <c r="B16" s="241">
        <v>16</v>
      </c>
      <c r="C16" s="18">
        <v>23</v>
      </c>
      <c r="D16" s="170">
        <f t="shared" si="1"/>
        <v>143.75</v>
      </c>
      <c r="E16" s="241">
        <v>16</v>
      </c>
      <c r="F16" s="18">
        <v>23</v>
      </c>
      <c r="G16" s="170">
        <f t="shared" si="2"/>
        <v>143.75</v>
      </c>
      <c r="H16" s="19">
        <v>3</v>
      </c>
      <c r="I16" s="19">
        <v>3</v>
      </c>
      <c r="J16" s="170">
        <f t="shared" si="0"/>
        <v>100</v>
      </c>
      <c r="K16" s="18">
        <v>0</v>
      </c>
      <c r="L16" s="18">
        <v>0</v>
      </c>
      <c r="M16" s="169" t="s">
        <v>69</v>
      </c>
      <c r="N16" s="19">
        <v>1</v>
      </c>
      <c r="O16" s="19">
        <v>0</v>
      </c>
      <c r="P16" s="169">
        <f t="shared" si="7"/>
        <v>0</v>
      </c>
      <c r="Q16" s="241">
        <v>14</v>
      </c>
      <c r="R16" s="19">
        <v>19</v>
      </c>
      <c r="S16" s="170">
        <f t="shared" si="3"/>
        <v>135.71428571428572</v>
      </c>
      <c r="T16" s="19">
        <v>8</v>
      </c>
      <c r="U16" s="18">
        <v>8</v>
      </c>
      <c r="V16" s="199">
        <v>8</v>
      </c>
      <c r="W16" s="170">
        <f t="shared" si="4"/>
        <v>100</v>
      </c>
      <c r="X16" s="18">
        <v>7</v>
      </c>
      <c r="Y16" s="18">
        <v>8</v>
      </c>
      <c r="Z16" s="172">
        <f t="shared" si="5"/>
        <v>114.28571428571428</v>
      </c>
      <c r="AA16" s="136"/>
    </row>
    <row r="17" spans="1:27" ht="16.5" customHeight="1" x14ac:dyDescent="0.25">
      <c r="A17" s="72" t="s">
        <v>32</v>
      </c>
      <c r="B17" s="241">
        <v>33</v>
      </c>
      <c r="C17" s="18">
        <v>24</v>
      </c>
      <c r="D17" s="170">
        <f t="shared" si="1"/>
        <v>72.727272727272734</v>
      </c>
      <c r="E17" s="241">
        <v>27</v>
      </c>
      <c r="F17" s="18">
        <v>20</v>
      </c>
      <c r="G17" s="170">
        <f t="shared" si="2"/>
        <v>74.074074074074076</v>
      </c>
      <c r="H17" s="19">
        <v>7</v>
      </c>
      <c r="I17" s="19">
        <v>10</v>
      </c>
      <c r="J17" s="170">
        <f t="shared" si="0"/>
        <v>142.85714285714286</v>
      </c>
      <c r="K17" s="18">
        <v>4</v>
      </c>
      <c r="L17" s="18">
        <v>3</v>
      </c>
      <c r="M17" s="169">
        <f t="shared" si="6"/>
        <v>75</v>
      </c>
      <c r="N17" s="19">
        <v>1</v>
      </c>
      <c r="O17" s="19">
        <v>0</v>
      </c>
      <c r="P17" s="169">
        <f t="shared" si="7"/>
        <v>0</v>
      </c>
      <c r="Q17" s="241">
        <v>26</v>
      </c>
      <c r="R17" s="19">
        <v>16</v>
      </c>
      <c r="S17" s="170">
        <f t="shared" si="3"/>
        <v>61.53846153846154</v>
      </c>
      <c r="T17" s="19">
        <v>4</v>
      </c>
      <c r="U17" s="18">
        <v>11</v>
      </c>
      <c r="V17" s="199">
        <v>4</v>
      </c>
      <c r="W17" s="170">
        <f t="shared" si="4"/>
        <v>36.363636363636367</v>
      </c>
      <c r="X17" s="18">
        <v>11</v>
      </c>
      <c r="Y17" s="18">
        <v>3</v>
      </c>
      <c r="Z17" s="172">
        <f t="shared" si="5"/>
        <v>27.27272727272727</v>
      </c>
      <c r="AA17" s="136"/>
    </row>
    <row r="18" spans="1:27" ht="16.5" customHeight="1" x14ac:dyDescent="0.25">
      <c r="A18" s="72" t="s">
        <v>33</v>
      </c>
      <c r="B18" s="241">
        <v>83</v>
      </c>
      <c r="C18" s="18">
        <v>91</v>
      </c>
      <c r="D18" s="170">
        <f t="shared" si="1"/>
        <v>109.63855421686748</v>
      </c>
      <c r="E18" s="241">
        <v>81</v>
      </c>
      <c r="F18" s="18">
        <v>91</v>
      </c>
      <c r="G18" s="170">
        <f t="shared" si="2"/>
        <v>112.34567901234568</v>
      </c>
      <c r="H18" s="19">
        <v>25</v>
      </c>
      <c r="I18" s="19">
        <v>29</v>
      </c>
      <c r="J18" s="170">
        <f t="shared" si="0"/>
        <v>115.99999999999999</v>
      </c>
      <c r="K18" s="18">
        <v>3</v>
      </c>
      <c r="L18" s="18">
        <v>4</v>
      </c>
      <c r="M18" s="169">
        <f t="shared" si="6"/>
        <v>133.33333333333331</v>
      </c>
      <c r="N18" s="19">
        <v>0</v>
      </c>
      <c r="O18" s="19">
        <v>0</v>
      </c>
      <c r="P18" s="169" t="s">
        <v>69</v>
      </c>
      <c r="Q18" s="241">
        <v>69</v>
      </c>
      <c r="R18" s="19">
        <v>65</v>
      </c>
      <c r="S18" s="170">
        <f t="shared" si="3"/>
        <v>94.20289855072464</v>
      </c>
      <c r="T18" s="19">
        <v>29</v>
      </c>
      <c r="U18" s="18">
        <v>37</v>
      </c>
      <c r="V18" s="199">
        <v>29</v>
      </c>
      <c r="W18" s="170">
        <f t="shared" si="4"/>
        <v>78.378378378378372</v>
      </c>
      <c r="X18" s="18">
        <v>36</v>
      </c>
      <c r="Y18" s="18">
        <v>27</v>
      </c>
      <c r="Z18" s="172">
        <f t="shared" si="5"/>
        <v>75</v>
      </c>
      <c r="AA18" s="136"/>
    </row>
    <row r="19" spans="1:27" ht="16.5" customHeight="1" x14ac:dyDescent="0.25">
      <c r="A19" s="72" t="s">
        <v>34</v>
      </c>
      <c r="B19" s="241">
        <v>7</v>
      </c>
      <c r="C19" s="18">
        <v>6</v>
      </c>
      <c r="D19" s="170">
        <f t="shared" si="1"/>
        <v>85.714285714285708</v>
      </c>
      <c r="E19" s="241">
        <v>7</v>
      </c>
      <c r="F19" s="18">
        <v>6</v>
      </c>
      <c r="G19" s="170">
        <f t="shared" si="2"/>
        <v>85.714285714285708</v>
      </c>
      <c r="H19" s="19">
        <v>3</v>
      </c>
      <c r="I19" s="19">
        <v>1</v>
      </c>
      <c r="J19" s="170">
        <f t="shared" si="0"/>
        <v>33.333333333333329</v>
      </c>
      <c r="K19" s="18">
        <v>0</v>
      </c>
      <c r="L19" s="18">
        <v>0</v>
      </c>
      <c r="M19" s="169" t="s">
        <v>69</v>
      </c>
      <c r="N19" s="19">
        <v>0</v>
      </c>
      <c r="O19" s="19">
        <v>2</v>
      </c>
      <c r="P19" s="169" t="s">
        <v>69</v>
      </c>
      <c r="Q19" s="241">
        <v>6</v>
      </c>
      <c r="R19" s="19">
        <v>6</v>
      </c>
      <c r="S19" s="170">
        <f t="shared" si="3"/>
        <v>100</v>
      </c>
      <c r="T19" s="19">
        <v>2</v>
      </c>
      <c r="U19" s="18">
        <v>2</v>
      </c>
      <c r="V19" s="199">
        <v>2</v>
      </c>
      <c r="W19" s="170">
        <f t="shared" si="4"/>
        <v>100</v>
      </c>
      <c r="X19" s="18">
        <v>2</v>
      </c>
      <c r="Y19" s="18">
        <v>2</v>
      </c>
      <c r="Z19" s="172">
        <f t="shared" si="5"/>
        <v>100</v>
      </c>
      <c r="AA19" s="136"/>
    </row>
    <row r="20" spans="1:27" ht="16.5" customHeight="1" x14ac:dyDescent="0.25">
      <c r="A20" s="72" t="s">
        <v>35</v>
      </c>
      <c r="B20" s="241">
        <v>16</v>
      </c>
      <c r="C20" s="18">
        <v>17</v>
      </c>
      <c r="D20" s="170">
        <f t="shared" si="1"/>
        <v>106.25</v>
      </c>
      <c r="E20" s="241">
        <v>15</v>
      </c>
      <c r="F20" s="18">
        <v>15</v>
      </c>
      <c r="G20" s="170">
        <f t="shared" si="2"/>
        <v>100</v>
      </c>
      <c r="H20" s="19">
        <v>3</v>
      </c>
      <c r="I20" s="19">
        <v>7</v>
      </c>
      <c r="J20" s="170">
        <f t="shared" si="0"/>
        <v>233.33333333333334</v>
      </c>
      <c r="K20" s="18">
        <v>1</v>
      </c>
      <c r="L20" s="18">
        <v>1</v>
      </c>
      <c r="M20" s="169">
        <f t="shared" si="6"/>
        <v>100</v>
      </c>
      <c r="N20" s="19">
        <v>1</v>
      </c>
      <c r="O20" s="19">
        <v>1</v>
      </c>
      <c r="P20" s="169">
        <v>100</v>
      </c>
      <c r="Q20" s="241">
        <v>15</v>
      </c>
      <c r="R20" s="19">
        <v>15</v>
      </c>
      <c r="S20" s="170">
        <f t="shared" si="3"/>
        <v>100</v>
      </c>
      <c r="T20" s="19">
        <v>5</v>
      </c>
      <c r="U20" s="18">
        <v>5</v>
      </c>
      <c r="V20" s="199">
        <v>5</v>
      </c>
      <c r="W20" s="170">
        <f t="shared" si="4"/>
        <v>100</v>
      </c>
      <c r="X20" s="18">
        <v>4</v>
      </c>
      <c r="Y20" s="18">
        <v>5</v>
      </c>
      <c r="Z20" s="172">
        <f t="shared" si="5"/>
        <v>125</v>
      </c>
      <c r="AA20" s="136"/>
    </row>
    <row r="21" spans="1:27" ht="16.5" customHeight="1" x14ac:dyDescent="0.25">
      <c r="A21" s="72" t="s">
        <v>36</v>
      </c>
      <c r="B21" s="241">
        <v>36</v>
      </c>
      <c r="C21" s="18">
        <v>26</v>
      </c>
      <c r="D21" s="170">
        <f t="shared" si="1"/>
        <v>72.222222222222214</v>
      </c>
      <c r="E21" s="241">
        <v>34</v>
      </c>
      <c r="F21" s="18">
        <v>20</v>
      </c>
      <c r="G21" s="170">
        <f t="shared" si="2"/>
        <v>58.82352941176471</v>
      </c>
      <c r="H21" s="19">
        <v>7</v>
      </c>
      <c r="I21" s="19">
        <v>3</v>
      </c>
      <c r="J21" s="170">
        <f t="shared" si="0"/>
        <v>42.857142857142854</v>
      </c>
      <c r="K21" s="18">
        <v>0</v>
      </c>
      <c r="L21" s="18">
        <v>0</v>
      </c>
      <c r="M21" s="169" t="s">
        <v>69</v>
      </c>
      <c r="N21" s="19">
        <v>0</v>
      </c>
      <c r="O21" s="19">
        <v>0</v>
      </c>
      <c r="P21" s="169" t="s">
        <v>69</v>
      </c>
      <c r="Q21" s="241">
        <v>29</v>
      </c>
      <c r="R21" s="19">
        <v>12</v>
      </c>
      <c r="S21" s="170">
        <f t="shared" si="3"/>
        <v>41.379310344827587</v>
      </c>
      <c r="T21" s="19">
        <v>5</v>
      </c>
      <c r="U21" s="18">
        <v>9</v>
      </c>
      <c r="V21" s="199">
        <v>4</v>
      </c>
      <c r="W21" s="170">
        <f t="shared" si="4"/>
        <v>44.444444444444443</v>
      </c>
      <c r="X21" s="18">
        <v>8</v>
      </c>
      <c r="Y21" s="18">
        <v>4</v>
      </c>
      <c r="Z21" s="172">
        <f t="shared" si="5"/>
        <v>50</v>
      </c>
      <c r="AA21" s="136"/>
    </row>
    <row r="22" spans="1:27" ht="16.5" customHeight="1" x14ac:dyDescent="0.25">
      <c r="A22" s="72" t="s">
        <v>37</v>
      </c>
      <c r="B22" s="241">
        <v>19</v>
      </c>
      <c r="C22" s="18">
        <v>15</v>
      </c>
      <c r="D22" s="170">
        <f t="shared" si="1"/>
        <v>78.94736842105263</v>
      </c>
      <c r="E22" s="241">
        <v>19</v>
      </c>
      <c r="F22" s="18">
        <v>15</v>
      </c>
      <c r="G22" s="170">
        <f t="shared" si="2"/>
        <v>78.94736842105263</v>
      </c>
      <c r="H22" s="19">
        <v>3</v>
      </c>
      <c r="I22" s="19">
        <v>6</v>
      </c>
      <c r="J22" s="170">
        <f t="shared" si="0"/>
        <v>200</v>
      </c>
      <c r="K22" s="18">
        <v>0</v>
      </c>
      <c r="L22" s="18">
        <v>0</v>
      </c>
      <c r="M22" s="169" t="s">
        <v>69</v>
      </c>
      <c r="N22" s="19">
        <v>0</v>
      </c>
      <c r="O22" s="19">
        <v>0</v>
      </c>
      <c r="P22" s="169" t="s">
        <v>69</v>
      </c>
      <c r="Q22" s="241">
        <v>15</v>
      </c>
      <c r="R22" s="19">
        <v>5</v>
      </c>
      <c r="S22" s="170">
        <f t="shared" si="3"/>
        <v>33.333333333333329</v>
      </c>
      <c r="T22" s="19">
        <v>1</v>
      </c>
      <c r="U22" s="18">
        <v>10</v>
      </c>
      <c r="V22" s="199">
        <v>1</v>
      </c>
      <c r="W22" s="170">
        <f t="shared" si="4"/>
        <v>10</v>
      </c>
      <c r="X22" s="18">
        <v>9</v>
      </c>
      <c r="Y22" s="18">
        <v>1</v>
      </c>
      <c r="Z22" s="172">
        <f t="shared" si="5"/>
        <v>11.111111111111111</v>
      </c>
      <c r="AA22" s="136"/>
    </row>
    <row r="23" spans="1:27" ht="16.5" customHeight="1" x14ac:dyDescent="0.25">
      <c r="A23" s="72" t="s">
        <v>38</v>
      </c>
      <c r="B23" s="241">
        <v>27</v>
      </c>
      <c r="C23" s="18">
        <v>22</v>
      </c>
      <c r="D23" s="170">
        <f t="shared" si="1"/>
        <v>81.481481481481481</v>
      </c>
      <c r="E23" s="241">
        <v>27</v>
      </c>
      <c r="F23" s="18">
        <v>21</v>
      </c>
      <c r="G23" s="170">
        <f t="shared" si="2"/>
        <v>77.777777777777786</v>
      </c>
      <c r="H23" s="19">
        <v>7</v>
      </c>
      <c r="I23" s="19">
        <v>2</v>
      </c>
      <c r="J23" s="170">
        <f t="shared" si="0"/>
        <v>28.571428571428569</v>
      </c>
      <c r="K23" s="18">
        <v>0</v>
      </c>
      <c r="L23" s="18">
        <v>0</v>
      </c>
      <c r="M23" s="169" t="s">
        <v>69</v>
      </c>
      <c r="N23" s="19">
        <v>0</v>
      </c>
      <c r="O23" s="19">
        <v>0</v>
      </c>
      <c r="P23" s="169" t="s">
        <v>69</v>
      </c>
      <c r="Q23" s="241">
        <v>24</v>
      </c>
      <c r="R23" s="19">
        <v>20</v>
      </c>
      <c r="S23" s="170">
        <f t="shared" si="3"/>
        <v>83.333333333333343</v>
      </c>
      <c r="T23" s="19">
        <v>9</v>
      </c>
      <c r="U23" s="18">
        <v>11</v>
      </c>
      <c r="V23" s="199">
        <v>8</v>
      </c>
      <c r="W23" s="170">
        <f t="shared" si="4"/>
        <v>72.727272727272734</v>
      </c>
      <c r="X23" s="18">
        <v>11</v>
      </c>
      <c r="Y23" s="18">
        <v>8</v>
      </c>
      <c r="Z23" s="172">
        <f t="shared" si="5"/>
        <v>72.727272727272734</v>
      </c>
      <c r="AA23" s="136"/>
    </row>
    <row r="24" spans="1:27" ht="16.5" customHeight="1" x14ac:dyDescent="0.25">
      <c r="A24" s="72" t="s">
        <v>39</v>
      </c>
      <c r="B24" s="241">
        <v>57</v>
      </c>
      <c r="C24" s="18">
        <v>57</v>
      </c>
      <c r="D24" s="170">
        <f t="shared" si="1"/>
        <v>100</v>
      </c>
      <c r="E24" s="241">
        <v>54</v>
      </c>
      <c r="F24" s="18">
        <v>54</v>
      </c>
      <c r="G24" s="170">
        <f t="shared" si="2"/>
        <v>100</v>
      </c>
      <c r="H24" s="19">
        <v>16</v>
      </c>
      <c r="I24" s="19">
        <v>18</v>
      </c>
      <c r="J24" s="170">
        <f t="shared" si="0"/>
        <v>112.5</v>
      </c>
      <c r="K24" s="18">
        <v>0</v>
      </c>
      <c r="L24" s="18">
        <v>2</v>
      </c>
      <c r="M24" s="169" t="s">
        <v>69</v>
      </c>
      <c r="N24" s="19">
        <v>1</v>
      </c>
      <c r="O24" s="19">
        <v>0</v>
      </c>
      <c r="P24" s="169">
        <f t="shared" si="7"/>
        <v>0</v>
      </c>
      <c r="Q24" s="241">
        <v>51</v>
      </c>
      <c r="R24" s="19">
        <v>46</v>
      </c>
      <c r="S24" s="170">
        <f t="shared" si="3"/>
        <v>90.196078431372555</v>
      </c>
      <c r="T24" s="19">
        <v>22</v>
      </c>
      <c r="U24" s="18">
        <v>23</v>
      </c>
      <c r="V24" s="199">
        <v>22</v>
      </c>
      <c r="W24" s="170">
        <f t="shared" si="4"/>
        <v>95.652173913043484</v>
      </c>
      <c r="X24" s="18">
        <v>22</v>
      </c>
      <c r="Y24" s="18">
        <v>22</v>
      </c>
      <c r="Z24" s="172">
        <f t="shared" si="5"/>
        <v>100</v>
      </c>
      <c r="AA24" s="136"/>
    </row>
    <row r="25" spans="1:27" ht="16.5" customHeight="1" x14ac:dyDescent="0.25">
      <c r="A25" s="72" t="s">
        <v>40</v>
      </c>
      <c r="B25" s="241">
        <v>15</v>
      </c>
      <c r="C25" s="18">
        <v>18</v>
      </c>
      <c r="D25" s="170">
        <f t="shared" si="1"/>
        <v>120</v>
      </c>
      <c r="E25" s="241">
        <v>12</v>
      </c>
      <c r="F25" s="18">
        <v>15</v>
      </c>
      <c r="G25" s="170">
        <f t="shared" si="2"/>
        <v>125</v>
      </c>
      <c r="H25" s="19">
        <v>2</v>
      </c>
      <c r="I25" s="19">
        <v>6</v>
      </c>
      <c r="J25" s="170">
        <f t="shared" si="0"/>
        <v>300</v>
      </c>
      <c r="K25" s="18">
        <v>2</v>
      </c>
      <c r="L25" s="18">
        <v>0</v>
      </c>
      <c r="M25" s="169">
        <f t="shared" si="6"/>
        <v>0</v>
      </c>
      <c r="N25" s="19">
        <v>2</v>
      </c>
      <c r="O25" s="19">
        <v>0</v>
      </c>
      <c r="P25" s="169">
        <f t="shared" si="7"/>
        <v>0</v>
      </c>
      <c r="Q25" s="241">
        <v>10</v>
      </c>
      <c r="R25" s="19">
        <v>13</v>
      </c>
      <c r="S25" s="170">
        <f t="shared" si="3"/>
        <v>130</v>
      </c>
      <c r="T25" s="19">
        <v>2</v>
      </c>
      <c r="U25" s="18">
        <v>4</v>
      </c>
      <c r="V25" s="199">
        <v>2</v>
      </c>
      <c r="W25" s="170">
        <f t="shared" si="4"/>
        <v>50</v>
      </c>
      <c r="X25" s="18">
        <v>3</v>
      </c>
      <c r="Y25" s="18">
        <v>2</v>
      </c>
      <c r="Z25" s="172">
        <f t="shared" si="5"/>
        <v>66.666666666666657</v>
      </c>
      <c r="AA25" s="136"/>
    </row>
    <row r="26" spans="1:27" ht="16.5" customHeight="1" x14ac:dyDescent="0.25">
      <c r="A26" s="72" t="s">
        <v>41</v>
      </c>
      <c r="B26" s="241">
        <v>25</v>
      </c>
      <c r="C26" s="18">
        <v>15</v>
      </c>
      <c r="D26" s="170">
        <f t="shared" si="1"/>
        <v>60</v>
      </c>
      <c r="E26" s="241">
        <v>25</v>
      </c>
      <c r="F26" s="18">
        <v>15</v>
      </c>
      <c r="G26" s="170">
        <f t="shared" si="2"/>
        <v>60</v>
      </c>
      <c r="H26" s="19">
        <v>4</v>
      </c>
      <c r="I26" s="19">
        <v>5</v>
      </c>
      <c r="J26" s="170">
        <f t="shared" si="0"/>
        <v>125</v>
      </c>
      <c r="K26" s="18">
        <v>0</v>
      </c>
      <c r="L26" s="18">
        <v>0</v>
      </c>
      <c r="M26" s="169" t="s">
        <v>69</v>
      </c>
      <c r="N26" s="19">
        <v>1</v>
      </c>
      <c r="O26" s="19">
        <v>0</v>
      </c>
      <c r="P26" s="169">
        <f t="shared" si="7"/>
        <v>0</v>
      </c>
      <c r="Q26" s="241">
        <v>25</v>
      </c>
      <c r="R26" s="19">
        <v>15</v>
      </c>
      <c r="S26" s="170">
        <f t="shared" si="3"/>
        <v>60</v>
      </c>
      <c r="T26" s="19">
        <v>6</v>
      </c>
      <c r="U26" s="18">
        <v>5</v>
      </c>
      <c r="V26" s="199">
        <v>6</v>
      </c>
      <c r="W26" s="170">
        <f t="shared" si="4"/>
        <v>120</v>
      </c>
      <c r="X26" s="18">
        <v>5</v>
      </c>
      <c r="Y26" s="18">
        <v>6</v>
      </c>
      <c r="Z26" s="172">
        <f t="shared" si="5"/>
        <v>120</v>
      </c>
      <c r="AA26" s="136"/>
    </row>
    <row r="27" spans="1:27" ht="16.5" customHeight="1" x14ac:dyDescent="0.25">
      <c r="A27" s="72" t="s">
        <v>42</v>
      </c>
      <c r="B27" s="241">
        <v>31</v>
      </c>
      <c r="C27" s="18">
        <v>19</v>
      </c>
      <c r="D27" s="170">
        <f t="shared" si="1"/>
        <v>61.29032258064516</v>
      </c>
      <c r="E27" s="241">
        <v>31</v>
      </c>
      <c r="F27" s="18">
        <v>19</v>
      </c>
      <c r="G27" s="170">
        <f t="shared" si="2"/>
        <v>61.29032258064516</v>
      </c>
      <c r="H27" s="19">
        <v>3</v>
      </c>
      <c r="I27" s="19">
        <v>3</v>
      </c>
      <c r="J27" s="170">
        <f t="shared" si="0"/>
        <v>100</v>
      </c>
      <c r="K27" s="18">
        <v>0</v>
      </c>
      <c r="L27" s="18">
        <v>0</v>
      </c>
      <c r="M27" s="169" t="s">
        <v>69</v>
      </c>
      <c r="N27" s="19">
        <v>0</v>
      </c>
      <c r="O27" s="19">
        <v>0</v>
      </c>
      <c r="P27" s="169" t="s">
        <v>69</v>
      </c>
      <c r="Q27" s="241">
        <v>25</v>
      </c>
      <c r="R27" s="19">
        <v>13</v>
      </c>
      <c r="S27" s="170">
        <f t="shared" si="3"/>
        <v>52</v>
      </c>
      <c r="T27" s="19">
        <v>2</v>
      </c>
      <c r="U27" s="18">
        <v>14</v>
      </c>
      <c r="V27" s="199">
        <v>2</v>
      </c>
      <c r="W27" s="170">
        <f t="shared" si="4"/>
        <v>14.285714285714285</v>
      </c>
      <c r="X27" s="18">
        <v>14</v>
      </c>
      <c r="Y27" s="18">
        <v>2</v>
      </c>
      <c r="Z27" s="172">
        <f t="shared" si="5"/>
        <v>14.285714285714285</v>
      </c>
      <c r="AA27" s="136"/>
    </row>
    <row r="28" spans="1:27" ht="16.5" customHeight="1" x14ac:dyDescent="0.25">
      <c r="A28" s="72" t="s">
        <v>43</v>
      </c>
      <c r="B28" s="241">
        <v>50</v>
      </c>
      <c r="C28" s="18">
        <v>45</v>
      </c>
      <c r="D28" s="170">
        <f t="shared" si="1"/>
        <v>90</v>
      </c>
      <c r="E28" s="241">
        <v>45</v>
      </c>
      <c r="F28" s="18">
        <v>42</v>
      </c>
      <c r="G28" s="170">
        <f t="shared" si="2"/>
        <v>93.333333333333329</v>
      </c>
      <c r="H28" s="19">
        <v>15</v>
      </c>
      <c r="I28" s="19">
        <v>14</v>
      </c>
      <c r="J28" s="170">
        <f t="shared" si="0"/>
        <v>93.333333333333329</v>
      </c>
      <c r="K28" s="18">
        <v>0</v>
      </c>
      <c r="L28" s="18">
        <v>0</v>
      </c>
      <c r="M28" s="169" t="s">
        <v>69</v>
      </c>
      <c r="N28" s="19">
        <v>0</v>
      </c>
      <c r="O28" s="19">
        <v>0</v>
      </c>
      <c r="P28" s="169" t="s">
        <v>69</v>
      </c>
      <c r="Q28" s="241">
        <v>38</v>
      </c>
      <c r="R28" s="19">
        <v>30</v>
      </c>
      <c r="S28" s="170">
        <f t="shared" si="3"/>
        <v>78.94736842105263</v>
      </c>
      <c r="T28" s="19">
        <v>9</v>
      </c>
      <c r="U28" s="18">
        <v>17</v>
      </c>
      <c r="V28" s="199">
        <v>9</v>
      </c>
      <c r="W28" s="170">
        <f t="shared" si="4"/>
        <v>52.941176470588239</v>
      </c>
      <c r="X28" s="18">
        <v>16</v>
      </c>
      <c r="Y28" s="18">
        <v>9</v>
      </c>
      <c r="Z28" s="172">
        <f t="shared" si="5"/>
        <v>56.25</v>
      </c>
      <c r="AA28" s="136"/>
    </row>
    <row r="29" spans="1:27" ht="16.5" customHeight="1" x14ac:dyDescent="0.25">
      <c r="A29" s="72" t="s">
        <v>44</v>
      </c>
      <c r="B29" s="241">
        <v>16</v>
      </c>
      <c r="C29" s="18">
        <v>10</v>
      </c>
      <c r="D29" s="170">
        <f t="shared" si="1"/>
        <v>62.5</v>
      </c>
      <c r="E29" s="241">
        <v>12</v>
      </c>
      <c r="F29" s="18">
        <v>10</v>
      </c>
      <c r="G29" s="170">
        <f t="shared" si="2"/>
        <v>83.333333333333343</v>
      </c>
      <c r="H29" s="19">
        <v>4</v>
      </c>
      <c r="I29" s="19">
        <v>0</v>
      </c>
      <c r="J29" s="170">
        <f t="shared" si="0"/>
        <v>0</v>
      </c>
      <c r="K29" s="18">
        <v>1</v>
      </c>
      <c r="L29" s="18">
        <v>0</v>
      </c>
      <c r="M29" s="169">
        <f t="shared" si="6"/>
        <v>0</v>
      </c>
      <c r="N29" s="19">
        <v>0</v>
      </c>
      <c r="O29" s="19">
        <v>0</v>
      </c>
      <c r="P29" s="169" t="s">
        <v>69</v>
      </c>
      <c r="Q29" s="241">
        <v>12</v>
      </c>
      <c r="R29" s="19">
        <v>9</v>
      </c>
      <c r="S29" s="170">
        <f t="shared" si="3"/>
        <v>75</v>
      </c>
      <c r="T29" s="19">
        <v>5</v>
      </c>
      <c r="U29" s="18">
        <v>3</v>
      </c>
      <c r="V29" s="199">
        <v>5</v>
      </c>
      <c r="W29" s="170">
        <f t="shared" si="4"/>
        <v>166.66666666666669</v>
      </c>
      <c r="X29" s="18">
        <v>3</v>
      </c>
      <c r="Y29" s="18">
        <v>5</v>
      </c>
      <c r="Z29" s="172">
        <f t="shared" si="5"/>
        <v>166.66666666666669</v>
      </c>
      <c r="AA29" s="136"/>
    </row>
    <row r="30" spans="1:27" ht="16.5" customHeight="1" x14ac:dyDescent="0.25">
      <c r="A30" s="72" t="s">
        <v>45</v>
      </c>
      <c r="B30" s="241">
        <v>60</v>
      </c>
      <c r="C30" s="18">
        <v>67</v>
      </c>
      <c r="D30" s="170">
        <f t="shared" si="1"/>
        <v>111.66666666666667</v>
      </c>
      <c r="E30" s="241">
        <v>50</v>
      </c>
      <c r="F30" s="18">
        <v>54</v>
      </c>
      <c r="G30" s="170">
        <f t="shared" si="2"/>
        <v>108</v>
      </c>
      <c r="H30" s="19">
        <v>17</v>
      </c>
      <c r="I30" s="19">
        <v>8</v>
      </c>
      <c r="J30" s="170">
        <f t="shared" si="0"/>
        <v>47.058823529411761</v>
      </c>
      <c r="K30" s="18">
        <v>1</v>
      </c>
      <c r="L30" s="18">
        <v>0</v>
      </c>
      <c r="M30" s="169">
        <f t="shared" si="6"/>
        <v>0</v>
      </c>
      <c r="N30" s="19">
        <v>0</v>
      </c>
      <c r="O30" s="19">
        <v>0</v>
      </c>
      <c r="P30" s="169" t="s">
        <v>69</v>
      </c>
      <c r="Q30" s="241">
        <v>49</v>
      </c>
      <c r="R30" s="19">
        <v>53</v>
      </c>
      <c r="S30" s="170">
        <f t="shared" si="3"/>
        <v>108.16326530612245</v>
      </c>
      <c r="T30" s="19">
        <v>23</v>
      </c>
      <c r="U30" s="18">
        <v>19</v>
      </c>
      <c r="V30" s="199">
        <v>23</v>
      </c>
      <c r="W30" s="170">
        <f t="shared" si="4"/>
        <v>121.05263157894737</v>
      </c>
      <c r="X30" s="18">
        <v>19</v>
      </c>
      <c r="Y30" s="18">
        <v>22</v>
      </c>
      <c r="Z30" s="172">
        <f t="shared" si="5"/>
        <v>115.78947368421053</v>
      </c>
      <c r="AA30" s="136"/>
    </row>
    <row r="31" spans="1:27" ht="16.5" customHeight="1" x14ac:dyDescent="0.25">
      <c r="A31" s="72" t="s">
        <v>46</v>
      </c>
      <c r="B31" s="241">
        <v>65</v>
      </c>
      <c r="C31" s="18">
        <v>49</v>
      </c>
      <c r="D31" s="170">
        <f t="shared" si="1"/>
        <v>75.384615384615387</v>
      </c>
      <c r="E31" s="241">
        <v>64</v>
      </c>
      <c r="F31" s="18">
        <v>48</v>
      </c>
      <c r="G31" s="170">
        <f t="shared" si="2"/>
        <v>75</v>
      </c>
      <c r="H31" s="19">
        <v>22</v>
      </c>
      <c r="I31" s="19">
        <v>14</v>
      </c>
      <c r="J31" s="170">
        <f t="shared" si="0"/>
        <v>63.636363636363633</v>
      </c>
      <c r="K31" s="18">
        <v>10</v>
      </c>
      <c r="L31" s="18">
        <v>6</v>
      </c>
      <c r="M31" s="169">
        <f t="shared" si="6"/>
        <v>60</v>
      </c>
      <c r="N31" s="19">
        <v>0</v>
      </c>
      <c r="O31" s="19">
        <v>2</v>
      </c>
      <c r="P31" s="169" t="s">
        <v>69</v>
      </c>
      <c r="Q31" s="241">
        <v>50</v>
      </c>
      <c r="R31" s="19">
        <v>40</v>
      </c>
      <c r="S31" s="170">
        <f t="shared" si="3"/>
        <v>80</v>
      </c>
      <c r="T31" s="19">
        <v>9</v>
      </c>
      <c r="U31" s="18">
        <v>28</v>
      </c>
      <c r="V31" s="199">
        <v>9</v>
      </c>
      <c r="W31" s="170">
        <f t="shared" si="4"/>
        <v>32.142857142857146</v>
      </c>
      <c r="X31" s="18">
        <v>25</v>
      </c>
      <c r="Y31" s="18">
        <v>9</v>
      </c>
      <c r="Z31" s="172">
        <f t="shared" si="5"/>
        <v>36</v>
      </c>
      <c r="AA31" s="136"/>
    </row>
    <row r="32" spans="1:27" ht="16.5" customHeight="1" x14ac:dyDescent="0.25">
      <c r="A32" s="72" t="s">
        <v>47</v>
      </c>
      <c r="B32" s="241">
        <v>278</v>
      </c>
      <c r="C32" s="18">
        <v>270</v>
      </c>
      <c r="D32" s="170">
        <f t="shared" si="1"/>
        <v>97.122302158273371</v>
      </c>
      <c r="E32" s="241">
        <v>263</v>
      </c>
      <c r="F32" s="18">
        <v>253</v>
      </c>
      <c r="G32" s="170">
        <f t="shared" si="2"/>
        <v>96.197718631178702</v>
      </c>
      <c r="H32" s="19">
        <v>50</v>
      </c>
      <c r="I32" s="19">
        <v>50</v>
      </c>
      <c r="J32" s="170">
        <f t="shared" si="0"/>
        <v>100</v>
      </c>
      <c r="K32" s="18">
        <v>6</v>
      </c>
      <c r="L32" s="18">
        <v>2</v>
      </c>
      <c r="M32" s="169">
        <f t="shared" si="6"/>
        <v>33.333333333333329</v>
      </c>
      <c r="N32" s="19">
        <v>2</v>
      </c>
      <c r="O32" s="19">
        <v>1</v>
      </c>
      <c r="P32" s="169">
        <f t="shared" si="7"/>
        <v>50</v>
      </c>
      <c r="Q32" s="241">
        <v>119</v>
      </c>
      <c r="R32" s="19">
        <v>187</v>
      </c>
      <c r="S32" s="170">
        <f t="shared" si="3"/>
        <v>157.14285714285714</v>
      </c>
      <c r="T32" s="19">
        <v>77</v>
      </c>
      <c r="U32" s="18">
        <v>111</v>
      </c>
      <c r="V32" s="199">
        <v>68</v>
      </c>
      <c r="W32" s="170">
        <f t="shared" si="4"/>
        <v>61.261261261261254</v>
      </c>
      <c r="X32" s="18">
        <v>105</v>
      </c>
      <c r="Y32" s="18">
        <v>62</v>
      </c>
      <c r="Z32" s="172">
        <f t="shared" si="5"/>
        <v>59.047619047619051</v>
      </c>
      <c r="AA32" s="136"/>
    </row>
    <row r="33" spans="1:27" ht="16.5" customHeight="1" x14ac:dyDescent="0.25">
      <c r="A33" s="72" t="s">
        <v>48</v>
      </c>
      <c r="B33" s="241">
        <v>133</v>
      </c>
      <c r="C33" s="18">
        <v>157</v>
      </c>
      <c r="D33" s="170">
        <f t="shared" si="1"/>
        <v>118.04511278195488</v>
      </c>
      <c r="E33" s="241">
        <v>121</v>
      </c>
      <c r="F33" s="18">
        <v>137</v>
      </c>
      <c r="G33" s="170">
        <f t="shared" si="2"/>
        <v>113.22314049586777</v>
      </c>
      <c r="H33" s="19">
        <v>18</v>
      </c>
      <c r="I33" s="19">
        <v>25</v>
      </c>
      <c r="J33" s="170">
        <f t="shared" si="0"/>
        <v>138.88888888888889</v>
      </c>
      <c r="K33" s="18">
        <v>0</v>
      </c>
      <c r="L33" s="18">
        <v>0</v>
      </c>
      <c r="M33" s="169" t="s">
        <v>69</v>
      </c>
      <c r="N33" s="19">
        <v>0</v>
      </c>
      <c r="O33" s="19">
        <v>0</v>
      </c>
      <c r="P33" s="169" t="s">
        <v>69</v>
      </c>
      <c r="Q33" s="241">
        <v>95</v>
      </c>
      <c r="R33" s="19">
        <v>98</v>
      </c>
      <c r="S33" s="170">
        <f t="shared" si="3"/>
        <v>103.15789473684211</v>
      </c>
      <c r="T33" s="19">
        <v>37</v>
      </c>
      <c r="U33" s="18">
        <v>57</v>
      </c>
      <c r="V33" s="199">
        <v>35</v>
      </c>
      <c r="W33" s="170">
        <f t="shared" si="4"/>
        <v>61.403508771929829</v>
      </c>
      <c r="X33" s="18">
        <v>55</v>
      </c>
      <c r="Y33" s="18">
        <v>35</v>
      </c>
      <c r="Z33" s="172">
        <f t="shared" si="5"/>
        <v>63.636363636363633</v>
      </c>
      <c r="AA33" s="136"/>
    </row>
    <row r="34" spans="1:27" ht="16.5" customHeight="1" x14ac:dyDescent="0.25">
      <c r="A34" s="72" t="s">
        <v>49</v>
      </c>
      <c r="B34" s="241">
        <v>25</v>
      </c>
      <c r="C34" s="18">
        <v>31</v>
      </c>
      <c r="D34" s="170">
        <f t="shared" si="1"/>
        <v>124</v>
      </c>
      <c r="E34" s="241">
        <v>19</v>
      </c>
      <c r="F34" s="18">
        <v>23</v>
      </c>
      <c r="G34" s="170">
        <f t="shared" si="2"/>
        <v>121.05263157894737</v>
      </c>
      <c r="H34" s="19">
        <v>3</v>
      </c>
      <c r="I34" s="19">
        <v>2</v>
      </c>
      <c r="J34" s="170">
        <f t="shared" si="0"/>
        <v>66.666666666666657</v>
      </c>
      <c r="K34" s="18">
        <v>0</v>
      </c>
      <c r="L34" s="18">
        <v>0</v>
      </c>
      <c r="M34" s="169" t="s">
        <v>69</v>
      </c>
      <c r="N34" s="19">
        <v>0</v>
      </c>
      <c r="O34" s="19">
        <v>0</v>
      </c>
      <c r="P34" s="169" t="s">
        <v>69</v>
      </c>
      <c r="Q34" s="241">
        <v>19</v>
      </c>
      <c r="R34" s="19">
        <v>21</v>
      </c>
      <c r="S34" s="170">
        <f t="shared" si="3"/>
        <v>110.5263157894737</v>
      </c>
      <c r="T34" s="19">
        <v>8</v>
      </c>
      <c r="U34" s="18">
        <v>10</v>
      </c>
      <c r="V34" s="199">
        <v>8</v>
      </c>
      <c r="W34" s="170">
        <f t="shared" si="4"/>
        <v>80</v>
      </c>
      <c r="X34" s="18">
        <v>10</v>
      </c>
      <c r="Y34" s="18">
        <v>8</v>
      </c>
      <c r="Z34" s="172">
        <f t="shared" si="5"/>
        <v>80</v>
      </c>
      <c r="AA34" s="136"/>
    </row>
    <row r="35" spans="1:27" ht="16.5" customHeight="1" x14ac:dyDescent="0.25">
      <c r="A35" s="72" t="s">
        <v>50</v>
      </c>
      <c r="B35" s="241">
        <v>10</v>
      </c>
      <c r="C35" s="18">
        <v>4</v>
      </c>
      <c r="D35" s="170">
        <f t="shared" si="1"/>
        <v>40</v>
      </c>
      <c r="E35" s="241">
        <v>9</v>
      </c>
      <c r="F35" s="18">
        <v>4</v>
      </c>
      <c r="G35" s="170">
        <f t="shared" si="2"/>
        <v>44.444444444444443</v>
      </c>
      <c r="H35" s="19">
        <v>8</v>
      </c>
      <c r="I35" s="19">
        <v>3</v>
      </c>
      <c r="J35" s="170">
        <f t="shared" si="0"/>
        <v>37.5</v>
      </c>
      <c r="K35" s="18">
        <v>1</v>
      </c>
      <c r="L35" s="18">
        <v>0</v>
      </c>
      <c r="M35" s="169">
        <f t="shared" si="6"/>
        <v>0</v>
      </c>
      <c r="N35" s="19">
        <v>1</v>
      </c>
      <c r="O35" s="19">
        <v>1</v>
      </c>
      <c r="P35" s="169">
        <f t="shared" si="7"/>
        <v>100</v>
      </c>
      <c r="Q35" s="241">
        <v>9</v>
      </c>
      <c r="R35" s="19">
        <v>3</v>
      </c>
      <c r="S35" s="170">
        <f t="shared" si="3"/>
        <v>33.333333333333329</v>
      </c>
      <c r="T35" s="19">
        <v>0</v>
      </c>
      <c r="U35" s="18">
        <v>1</v>
      </c>
      <c r="V35" s="199">
        <v>0</v>
      </c>
      <c r="W35" s="170">
        <f t="shared" si="4"/>
        <v>0</v>
      </c>
      <c r="X35" s="18">
        <v>1</v>
      </c>
      <c r="Y35" s="18">
        <v>0</v>
      </c>
      <c r="Z35" s="172">
        <f t="shared" si="5"/>
        <v>0</v>
      </c>
      <c r="AA35" s="136"/>
    </row>
    <row r="36" spans="1:27" x14ac:dyDescent="0.25">
      <c r="A36" s="71" t="s">
        <v>51</v>
      </c>
      <c r="B36" s="73">
        <v>13</v>
      </c>
      <c r="C36" s="73">
        <v>6</v>
      </c>
      <c r="D36" s="170">
        <f t="shared" si="1"/>
        <v>46.153846153846153</v>
      </c>
      <c r="E36" s="73">
        <v>12</v>
      </c>
      <c r="F36" s="73">
        <v>5</v>
      </c>
      <c r="G36" s="170">
        <f t="shared" si="2"/>
        <v>41.666666666666671</v>
      </c>
      <c r="H36" s="73">
        <v>4</v>
      </c>
      <c r="I36" s="73">
        <v>1</v>
      </c>
      <c r="J36" s="170">
        <f t="shared" si="0"/>
        <v>25</v>
      </c>
      <c r="K36" s="73">
        <v>0</v>
      </c>
      <c r="L36" s="73">
        <v>0</v>
      </c>
      <c r="M36" s="169" t="s">
        <v>69</v>
      </c>
      <c r="N36" s="200">
        <v>0</v>
      </c>
      <c r="O36" s="200">
        <v>0</v>
      </c>
      <c r="P36" s="169" t="s">
        <v>69</v>
      </c>
      <c r="Q36" s="73">
        <v>11</v>
      </c>
      <c r="R36" s="73">
        <v>4</v>
      </c>
      <c r="S36" s="170">
        <f t="shared" si="3"/>
        <v>36.363636363636367</v>
      </c>
      <c r="T36" s="19">
        <v>1</v>
      </c>
      <c r="U36" s="73">
        <v>2</v>
      </c>
      <c r="V36" s="73">
        <v>1</v>
      </c>
      <c r="W36" s="170">
        <f t="shared" si="4"/>
        <v>50</v>
      </c>
      <c r="X36" s="73">
        <v>2</v>
      </c>
      <c r="Y36" s="73">
        <v>1</v>
      </c>
      <c r="Z36" s="172">
        <f t="shared" si="5"/>
        <v>50</v>
      </c>
    </row>
    <row r="37" spans="1:27" ht="15.75" customHeight="1" x14ac:dyDescent="0.25">
      <c r="B37" s="261" t="s">
        <v>89</v>
      </c>
      <c r="C37" s="261"/>
      <c r="D37" s="261"/>
      <c r="E37" s="261"/>
      <c r="F37" s="261"/>
      <c r="G37" s="261"/>
      <c r="H37" s="261"/>
      <c r="I37" s="261"/>
      <c r="J37" s="261"/>
      <c r="K37" s="261"/>
      <c r="L37" s="261"/>
      <c r="M37" s="261"/>
      <c r="N37" s="261"/>
      <c r="O37" s="261"/>
      <c r="P37" s="261"/>
      <c r="Q37" s="261"/>
      <c r="R37" s="261"/>
      <c r="S37" s="261"/>
      <c r="T37" s="261"/>
      <c r="U37" s="261"/>
      <c r="V37" s="261"/>
      <c r="W37" s="261"/>
      <c r="X37" s="261"/>
      <c r="Y37" s="261"/>
      <c r="Z37" s="261"/>
    </row>
    <row r="38" spans="1:27" x14ac:dyDescent="0.25">
      <c r="B38" s="262"/>
      <c r="C38" s="262"/>
      <c r="D38" s="262"/>
      <c r="E38" s="262"/>
      <c r="F38" s="262"/>
      <c r="G38" s="262"/>
      <c r="H38" s="262"/>
      <c r="I38" s="262"/>
      <c r="J38" s="262"/>
      <c r="K38" s="262"/>
      <c r="L38" s="262"/>
      <c r="M38" s="262"/>
      <c r="N38" s="262"/>
      <c r="O38" s="262"/>
      <c r="P38" s="262"/>
      <c r="Q38" s="262"/>
      <c r="R38" s="262"/>
      <c r="S38" s="262"/>
      <c r="T38" s="262"/>
      <c r="U38" s="262"/>
      <c r="V38" s="262"/>
      <c r="W38" s="262"/>
      <c r="X38" s="262"/>
      <c r="Y38" s="262"/>
      <c r="Z38" s="262"/>
    </row>
    <row r="39" spans="1:27" x14ac:dyDescent="0.25">
      <c r="B39" s="262"/>
      <c r="C39" s="262"/>
      <c r="D39" s="262"/>
      <c r="E39" s="262"/>
      <c r="F39" s="262"/>
      <c r="G39" s="262"/>
      <c r="H39" s="262"/>
      <c r="I39" s="262"/>
      <c r="J39" s="262"/>
      <c r="K39" s="262"/>
      <c r="L39" s="262"/>
      <c r="M39" s="262"/>
      <c r="N39" s="262"/>
      <c r="O39" s="262"/>
      <c r="P39" s="262"/>
      <c r="Q39" s="262"/>
      <c r="R39" s="262"/>
      <c r="S39" s="262"/>
      <c r="T39" s="262"/>
      <c r="U39" s="262"/>
      <c r="V39" s="262"/>
      <c r="W39" s="262"/>
      <c r="X39" s="262"/>
      <c r="Y39" s="262"/>
      <c r="Z39" s="262"/>
    </row>
    <row r="40" spans="1:27" x14ac:dyDescent="0.25">
      <c r="N40" s="234"/>
      <c r="O40" s="234"/>
      <c r="P40" s="234"/>
      <c r="Q40" s="234"/>
      <c r="R40" s="234"/>
      <c r="S40" s="234"/>
      <c r="T40" s="234"/>
      <c r="U40" s="234"/>
      <c r="V40" s="234"/>
      <c r="W40" s="234"/>
      <c r="X40" s="234"/>
      <c r="Y40" s="234"/>
      <c r="Z40" s="234"/>
    </row>
  </sheetData>
  <mergeCells count="15">
    <mergeCell ref="B37:Z39"/>
    <mergeCell ref="A2:Z2"/>
    <mergeCell ref="A3:Z3"/>
    <mergeCell ref="X4:Z4"/>
    <mergeCell ref="A1:Z1"/>
    <mergeCell ref="A5:A8"/>
    <mergeCell ref="E5:G7"/>
    <mergeCell ref="H5:J7"/>
    <mergeCell ref="K5:M7"/>
    <mergeCell ref="N5:P7"/>
    <mergeCell ref="Q5:S7"/>
    <mergeCell ref="U5:W7"/>
    <mergeCell ref="X5:Z7"/>
    <mergeCell ref="B5:D7"/>
    <mergeCell ref="T5:T7"/>
  </mergeCells>
  <printOptions horizontalCentered="1"/>
  <pageMargins left="0" right="0" top="0" bottom="0" header="0" footer="0"/>
  <pageSetup paperSize="9" scale="52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I23"/>
  <sheetViews>
    <sheetView view="pageBreakPreview" zoomScale="80" zoomScaleNormal="70" zoomScaleSheetLayoutView="80" workbookViewId="0">
      <selection activeCell="A11" sqref="A11"/>
    </sheetView>
  </sheetViews>
  <sheetFormatPr defaultColWidth="8" defaultRowHeight="12.75" x14ac:dyDescent="0.2"/>
  <cols>
    <col min="1" max="1" width="60.28515625" style="98" customWidth="1"/>
    <col min="2" max="2" width="20.85546875" style="98" customWidth="1"/>
    <col min="3" max="3" width="19.85546875" style="98" customWidth="1"/>
    <col min="4" max="4" width="13.7109375" style="98" customWidth="1"/>
    <col min="5" max="5" width="13.28515625" style="98" customWidth="1"/>
    <col min="6" max="16384" width="8" style="98"/>
  </cols>
  <sheetData>
    <row r="1" spans="1:9" ht="52.5" customHeight="1" x14ac:dyDescent="0.2">
      <c r="A1" s="244" t="s">
        <v>61</v>
      </c>
      <c r="B1" s="244"/>
      <c r="C1" s="244"/>
      <c r="D1" s="244"/>
      <c r="E1" s="244"/>
    </row>
    <row r="2" spans="1:9" ht="29.25" customHeight="1" x14ac:dyDescent="0.2">
      <c r="A2" s="311" t="s">
        <v>21</v>
      </c>
      <c r="B2" s="311"/>
      <c r="C2" s="311"/>
      <c r="D2" s="311"/>
      <c r="E2" s="311"/>
    </row>
    <row r="3" spans="1:9" s="100" customFormat="1" ht="23.25" customHeight="1" x14ac:dyDescent="0.25">
      <c r="A3" s="247" t="s">
        <v>0</v>
      </c>
      <c r="B3" s="331" t="s">
        <v>115</v>
      </c>
      <c r="C3" s="331" t="s">
        <v>116</v>
      </c>
      <c r="D3" s="245" t="s">
        <v>1</v>
      </c>
      <c r="E3" s="246"/>
    </row>
    <row r="4" spans="1:9" s="100" customFormat="1" ht="30" x14ac:dyDescent="0.25">
      <c r="A4" s="248"/>
      <c r="B4" s="332"/>
      <c r="C4" s="332"/>
      <c r="D4" s="102" t="s">
        <v>2</v>
      </c>
      <c r="E4" s="103" t="s">
        <v>52</v>
      </c>
    </row>
    <row r="5" spans="1:9" s="107" customFormat="1" ht="15.75" customHeight="1" x14ac:dyDescent="0.25">
      <c r="A5" s="105" t="s">
        <v>3</v>
      </c>
      <c r="B5" s="105">
        <v>1</v>
      </c>
      <c r="C5" s="105">
        <v>2</v>
      </c>
      <c r="D5" s="105">
        <v>3</v>
      </c>
      <c r="E5" s="105">
        <v>4</v>
      </c>
    </row>
    <row r="6" spans="1:9" s="107" customFormat="1" ht="30" customHeight="1" x14ac:dyDescent="0.25">
      <c r="A6" s="7" t="s">
        <v>94</v>
      </c>
      <c r="B6" s="217">
        <f>'8'!B8</f>
        <v>505</v>
      </c>
      <c r="C6" s="217">
        <f>'8'!C8</f>
        <v>477</v>
      </c>
      <c r="D6" s="8">
        <f t="shared" ref="D6" si="0">C6/B6*100</f>
        <v>94.455445544554451</v>
      </c>
      <c r="E6" s="140">
        <f t="shared" ref="E6" si="1">C6-B6</f>
        <v>-28</v>
      </c>
    </row>
    <row r="7" spans="1:9" s="100" customFormat="1" ht="30" customHeight="1" x14ac:dyDescent="0.25">
      <c r="A7" s="108" t="s">
        <v>54</v>
      </c>
      <c r="B7" s="139">
        <f>'8'!E8</f>
        <v>425</v>
      </c>
      <c r="C7" s="139">
        <f>'8'!F8</f>
        <v>402</v>
      </c>
      <c r="D7" s="167">
        <f t="shared" ref="D7:D11" si="2">C7/B7*100</f>
        <v>94.588235294117652</v>
      </c>
      <c r="E7" s="140">
        <f t="shared" ref="E7:E11" si="3">C7-B7</f>
        <v>-23</v>
      </c>
      <c r="I7" s="141"/>
    </row>
    <row r="8" spans="1:9" s="100" customFormat="1" ht="30" customHeight="1" x14ac:dyDescent="0.25">
      <c r="A8" s="115" t="s">
        <v>82</v>
      </c>
      <c r="B8" s="139">
        <f>'8'!H8</f>
        <v>108</v>
      </c>
      <c r="C8" s="139">
        <f>'8'!I8</f>
        <v>114</v>
      </c>
      <c r="D8" s="167">
        <f t="shared" si="2"/>
        <v>105.55555555555556</v>
      </c>
      <c r="E8" s="140">
        <f t="shared" si="3"/>
        <v>6</v>
      </c>
      <c r="I8" s="141"/>
    </row>
    <row r="9" spans="1:9" s="100" customFormat="1" ht="30" customHeight="1" x14ac:dyDescent="0.25">
      <c r="A9" s="108" t="s">
        <v>55</v>
      </c>
      <c r="B9" s="139">
        <f>'8'!K8</f>
        <v>15</v>
      </c>
      <c r="C9" s="139">
        <f>'8'!L8</f>
        <v>14</v>
      </c>
      <c r="D9" s="167">
        <f t="shared" si="2"/>
        <v>93.333333333333329</v>
      </c>
      <c r="E9" s="140">
        <f t="shared" si="3"/>
        <v>-1</v>
      </c>
      <c r="I9" s="141"/>
    </row>
    <row r="10" spans="1:9" s="100" customFormat="1" ht="48.75" customHeight="1" x14ac:dyDescent="0.25">
      <c r="A10" s="108" t="s">
        <v>56</v>
      </c>
      <c r="B10" s="139">
        <f>'8'!N8</f>
        <v>21</v>
      </c>
      <c r="C10" s="139">
        <f>'8'!O8</f>
        <v>6</v>
      </c>
      <c r="D10" s="167">
        <f t="shared" si="2"/>
        <v>28.571428571428569</v>
      </c>
      <c r="E10" s="140">
        <f t="shared" si="3"/>
        <v>-15</v>
      </c>
      <c r="I10" s="141"/>
    </row>
    <row r="11" spans="1:9" s="100" customFormat="1" ht="54.75" customHeight="1" x14ac:dyDescent="0.25">
      <c r="A11" s="108" t="s">
        <v>57</v>
      </c>
      <c r="B11" s="142">
        <f>'8'!Q8</f>
        <v>282</v>
      </c>
      <c r="C11" s="142">
        <f>'8'!R8</f>
        <v>292</v>
      </c>
      <c r="D11" s="167">
        <f t="shared" si="2"/>
        <v>103.54609929078013</v>
      </c>
      <c r="E11" s="140">
        <f t="shared" si="3"/>
        <v>10</v>
      </c>
      <c r="I11" s="141"/>
    </row>
    <row r="12" spans="1:9" s="100" customFormat="1" ht="12.75" customHeight="1" x14ac:dyDescent="0.25">
      <c r="A12" s="249" t="s">
        <v>4</v>
      </c>
      <c r="B12" s="250"/>
      <c r="C12" s="250"/>
      <c r="D12" s="250"/>
      <c r="E12" s="250"/>
      <c r="I12" s="141"/>
    </row>
    <row r="13" spans="1:9" s="100" customFormat="1" ht="18" customHeight="1" x14ac:dyDescent="0.25">
      <c r="A13" s="251"/>
      <c r="B13" s="252"/>
      <c r="C13" s="252"/>
      <c r="D13" s="252"/>
      <c r="E13" s="252"/>
      <c r="I13" s="141"/>
    </row>
    <row r="14" spans="1:9" s="100" customFormat="1" ht="20.25" customHeight="1" x14ac:dyDescent="0.25">
      <c r="A14" s="247" t="s">
        <v>0</v>
      </c>
      <c r="B14" s="253" t="s">
        <v>112</v>
      </c>
      <c r="C14" s="253" t="s">
        <v>113</v>
      </c>
      <c r="D14" s="245" t="s">
        <v>1</v>
      </c>
      <c r="E14" s="246"/>
      <c r="I14" s="141"/>
    </row>
    <row r="15" spans="1:9" ht="35.25" customHeight="1" x14ac:dyDescent="0.2">
      <c r="A15" s="248"/>
      <c r="B15" s="253"/>
      <c r="C15" s="253"/>
      <c r="D15" s="102" t="s">
        <v>2</v>
      </c>
      <c r="E15" s="103" t="s">
        <v>53</v>
      </c>
      <c r="I15" s="141"/>
    </row>
    <row r="16" spans="1:9" ht="30" customHeight="1" x14ac:dyDescent="0.2">
      <c r="A16" s="219" t="s">
        <v>95</v>
      </c>
      <c r="B16" s="120" t="s">
        <v>93</v>
      </c>
      <c r="C16" s="120">
        <f>'8'!T8</f>
        <v>103</v>
      </c>
      <c r="D16" s="174" t="s">
        <v>69</v>
      </c>
      <c r="E16" s="220" t="s">
        <v>69</v>
      </c>
      <c r="I16" s="141"/>
    </row>
    <row r="17" spans="1:9" ht="30" customHeight="1" x14ac:dyDescent="0.2">
      <c r="A17" s="127" t="s">
        <v>58</v>
      </c>
      <c r="B17" s="142">
        <f>'8'!U8</f>
        <v>172</v>
      </c>
      <c r="C17" s="142">
        <f>'8'!V8</f>
        <v>98</v>
      </c>
      <c r="D17" s="167">
        <f t="shared" ref="D17:D18" si="4">C17/B17*100</f>
        <v>56.97674418604651</v>
      </c>
      <c r="E17" s="168">
        <f t="shared" ref="E17:E18" si="5">C17-B17</f>
        <v>-74</v>
      </c>
      <c r="I17" s="141"/>
    </row>
    <row r="18" spans="1:9" ht="30" customHeight="1" x14ac:dyDescent="0.2">
      <c r="A18" s="127" t="s">
        <v>59</v>
      </c>
      <c r="B18" s="142">
        <f>'8'!X8</f>
        <v>136</v>
      </c>
      <c r="C18" s="142">
        <f>'8'!Y8</f>
        <v>70</v>
      </c>
      <c r="D18" s="167">
        <f t="shared" si="4"/>
        <v>51.470588235294116</v>
      </c>
      <c r="E18" s="168">
        <f t="shared" si="5"/>
        <v>-66</v>
      </c>
      <c r="I18" s="141"/>
    </row>
    <row r="19" spans="1:9" ht="12.75" customHeight="1" x14ac:dyDescent="0.2">
      <c r="A19" s="242" t="s">
        <v>89</v>
      </c>
      <c r="B19" s="242"/>
      <c r="C19" s="242"/>
      <c r="D19" s="242"/>
      <c r="E19" s="242"/>
    </row>
    <row r="20" spans="1:9" x14ac:dyDescent="0.2">
      <c r="A20" s="243"/>
      <c r="B20" s="243"/>
      <c r="C20" s="243"/>
      <c r="D20" s="243"/>
      <c r="E20" s="243"/>
    </row>
    <row r="21" spans="1:9" x14ac:dyDescent="0.2">
      <c r="A21" s="243"/>
      <c r="B21" s="243"/>
      <c r="C21" s="243"/>
      <c r="D21" s="243"/>
      <c r="E21" s="243"/>
    </row>
    <row r="22" spans="1:9" x14ac:dyDescent="0.2">
      <c r="A22" s="243"/>
      <c r="B22" s="243"/>
      <c r="C22" s="243"/>
      <c r="D22" s="243"/>
      <c r="E22" s="243"/>
    </row>
    <row r="23" spans="1:9" x14ac:dyDescent="0.2">
      <c r="A23" s="214"/>
      <c r="B23" s="214"/>
      <c r="C23" s="214"/>
      <c r="D23" s="214"/>
      <c r="E23" s="214"/>
    </row>
  </sheetData>
  <mergeCells count="12">
    <mergeCell ref="A19:E22"/>
    <mergeCell ref="A1:E1"/>
    <mergeCell ref="A2:E2"/>
    <mergeCell ref="B3:B4"/>
    <mergeCell ref="A3:A4"/>
    <mergeCell ref="C3:C4"/>
    <mergeCell ref="D3:E3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8" orientation="landscape" r:id="rId1"/>
  <rowBreaks count="1" manualBreakCount="1">
    <brk id="22" max="4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Z89"/>
  <sheetViews>
    <sheetView view="pageBreakPreview" zoomScale="90" zoomScaleNormal="90" zoomScaleSheetLayoutView="90" workbookViewId="0">
      <selection activeCell="A3" sqref="A3:Z3"/>
    </sheetView>
  </sheetViews>
  <sheetFormatPr defaultRowHeight="14.25" x14ac:dyDescent="0.2"/>
  <cols>
    <col min="1" max="1" width="29" style="164" customWidth="1"/>
    <col min="2" max="19" width="7.7109375" style="164" customWidth="1"/>
    <col min="20" max="20" width="12.5703125" style="164" customWidth="1"/>
    <col min="21" max="26" width="7.7109375" style="164" customWidth="1"/>
    <col min="27" max="16384" width="9.140625" style="164"/>
  </cols>
  <sheetData>
    <row r="1" spans="1:26" s="146" customFormat="1" ht="20.100000000000001" customHeight="1" x14ac:dyDescent="0.25">
      <c r="A1" s="270" t="s">
        <v>108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0"/>
      <c r="S1" s="270"/>
      <c r="T1" s="270"/>
      <c r="U1" s="270"/>
      <c r="V1" s="270"/>
      <c r="W1" s="270"/>
      <c r="X1" s="270"/>
      <c r="Y1" s="270"/>
      <c r="Z1" s="270"/>
    </row>
    <row r="2" spans="1:26" s="146" customFormat="1" ht="20.100000000000001" customHeight="1" x14ac:dyDescent="0.25">
      <c r="A2" s="270" t="s">
        <v>120</v>
      </c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0"/>
      <c r="T2" s="270"/>
      <c r="U2" s="270"/>
      <c r="V2" s="270"/>
      <c r="W2" s="270"/>
      <c r="X2" s="270"/>
      <c r="Y2" s="270"/>
      <c r="Z2" s="270"/>
    </row>
    <row r="3" spans="1:26" s="146" customFormat="1" ht="20.100000000000001" customHeight="1" x14ac:dyDescent="0.25">
      <c r="A3" s="314" t="s">
        <v>107</v>
      </c>
      <c r="B3" s="314"/>
      <c r="C3" s="314"/>
      <c r="D3" s="314"/>
      <c r="E3" s="314"/>
      <c r="F3" s="314"/>
      <c r="G3" s="314"/>
      <c r="H3" s="314"/>
      <c r="I3" s="314"/>
      <c r="J3" s="314"/>
      <c r="K3" s="314"/>
      <c r="L3" s="314"/>
      <c r="M3" s="314"/>
      <c r="N3" s="314"/>
      <c r="O3" s="314"/>
      <c r="P3" s="314"/>
      <c r="Q3" s="314"/>
      <c r="R3" s="314"/>
      <c r="S3" s="314"/>
      <c r="T3" s="314"/>
      <c r="U3" s="314"/>
      <c r="V3" s="314"/>
      <c r="W3" s="314"/>
      <c r="X3" s="314"/>
      <c r="Y3" s="314"/>
      <c r="Z3" s="314"/>
    </row>
    <row r="4" spans="1:26" s="150" customFormat="1" ht="18" customHeight="1" x14ac:dyDescent="0.25">
      <c r="A4" s="147"/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8"/>
      <c r="N4" s="147"/>
      <c r="O4" s="147"/>
      <c r="P4" s="147"/>
      <c r="Q4" s="149"/>
      <c r="R4" s="149"/>
      <c r="S4" s="149"/>
      <c r="T4" s="149"/>
      <c r="V4" s="149"/>
      <c r="W4" s="148"/>
      <c r="X4" s="263" t="s">
        <v>5</v>
      </c>
      <c r="Y4" s="263"/>
      <c r="Z4" s="263"/>
    </row>
    <row r="5" spans="1:26" s="151" customFormat="1" ht="91.5" customHeight="1" x14ac:dyDescent="0.25">
      <c r="A5" s="273"/>
      <c r="B5" s="255" t="s">
        <v>90</v>
      </c>
      <c r="C5" s="255"/>
      <c r="D5" s="255"/>
      <c r="E5" s="255" t="s">
        <v>6</v>
      </c>
      <c r="F5" s="255"/>
      <c r="G5" s="255"/>
      <c r="H5" s="255" t="s">
        <v>78</v>
      </c>
      <c r="I5" s="255"/>
      <c r="J5" s="255"/>
      <c r="K5" s="255" t="s">
        <v>9</v>
      </c>
      <c r="L5" s="255"/>
      <c r="M5" s="255"/>
      <c r="N5" s="255" t="s">
        <v>10</v>
      </c>
      <c r="O5" s="255"/>
      <c r="P5" s="255"/>
      <c r="Q5" s="258" t="s">
        <v>8</v>
      </c>
      <c r="R5" s="259"/>
      <c r="S5" s="260"/>
      <c r="T5" s="238" t="s">
        <v>87</v>
      </c>
      <c r="U5" s="255" t="s">
        <v>11</v>
      </c>
      <c r="V5" s="255"/>
      <c r="W5" s="255"/>
      <c r="X5" s="255" t="s">
        <v>15</v>
      </c>
      <c r="Y5" s="255"/>
      <c r="Z5" s="255"/>
    </row>
    <row r="6" spans="1:26" s="154" customFormat="1" ht="26.25" customHeight="1" x14ac:dyDescent="0.25">
      <c r="A6" s="274"/>
      <c r="B6" s="152">
        <v>2020</v>
      </c>
      <c r="C6" s="152">
        <v>2021</v>
      </c>
      <c r="D6" s="135" t="s">
        <v>2</v>
      </c>
      <c r="E6" s="152">
        <v>2020</v>
      </c>
      <c r="F6" s="152">
        <v>2021</v>
      </c>
      <c r="G6" s="135" t="s">
        <v>2</v>
      </c>
      <c r="H6" s="152">
        <v>2020</v>
      </c>
      <c r="I6" s="152">
        <v>2021</v>
      </c>
      <c r="J6" s="135" t="s">
        <v>2</v>
      </c>
      <c r="K6" s="152">
        <v>2020</v>
      </c>
      <c r="L6" s="152">
        <v>2021</v>
      </c>
      <c r="M6" s="135" t="s">
        <v>2</v>
      </c>
      <c r="N6" s="152">
        <v>2020</v>
      </c>
      <c r="O6" s="152">
        <v>2021</v>
      </c>
      <c r="P6" s="135" t="s">
        <v>2</v>
      </c>
      <c r="Q6" s="152">
        <v>2020</v>
      </c>
      <c r="R6" s="152">
        <v>2021</v>
      </c>
      <c r="S6" s="135" t="s">
        <v>2</v>
      </c>
      <c r="T6" s="152">
        <v>2021</v>
      </c>
      <c r="U6" s="152">
        <v>2020</v>
      </c>
      <c r="V6" s="152">
        <v>2021</v>
      </c>
      <c r="W6" s="135" t="s">
        <v>2</v>
      </c>
      <c r="X6" s="153">
        <v>2020</v>
      </c>
      <c r="Y6" s="153">
        <v>2021</v>
      </c>
      <c r="Z6" s="135" t="s">
        <v>2</v>
      </c>
    </row>
    <row r="7" spans="1:26" s="157" customFormat="1" ht="11.25" customHeight="1" x14ac:dyDescent="0.25">
      <c r="A7" s="155" t="s">
        <v>3</v>
      </c>
      <c r="B7" s="156">
        <v>1</v>
      </c>
      <c r="C7" s="156">
        <v>2</v>
      </c>
      <c r="D7" s="156">
        <v>3</v>
      </c>
      <c r="E7" s="156">
        <v>4</v>
      </c>
      <c r="F7" s="156">
        <v>5</v>
      </c>
      <c r="G7" s="156">
        <v>6</v>
      </c>
      <c r="H7" s="156">
        <v>7</v>
      </c>
      <c r="I7" s="156">
        <v>8</v>
      </c>
      <c r="J7" s="156">
        <v>9</v>
      </c>
      <c r="K7" s="156">
        <v>10</v>
      </c>
      <c r="L7" s="156">
        <v>11</v>
      </c>
      <c r="M7" s="156">
        <v>12</v>
      </c>
      <c r="N7" s="156">
        <v>13</v>
      </c>
      <c r="O7" s="156">
        <v>14</v>
      </c>
      <c r="P7" s="156">
        <v>15</v>
      </c>
      <c r="Q7" s="156">
        <v>16</v>
      </c>
      <c r="R7" s="156">
        <v>17</v>
      </c>
      <c r="S7" s="156">
        <v>18</v>
      </c>
      <c r="T7" s="156">
        <v>19</v>
      </c>
      <c r="U7" s="156">
        <v>20</v>
      </c>
      <c r="V7" s="156">
        <v>21</v>
      </c>
      <c r="W7" s="156">
        <v>22</v>
      </c>
      <c r="X7" s="156">
        <v>23</v>
      </c>
      <c r="Y7" s="156">
        <v>24</v>
      </c>
      <c r="Z7" s="156">
        <v>25</v>
      </c>
    </row>
    <row r="8" spans="1:26" s="160" customFormat="1" ht="16.5" customHeight="1" x14ac:dyDescent="0.25">
      <c r="A8" s="70" t="s">
        <v>25</v>
      </c>
      <c r="B8" s="158">
        <f>SUM(B9:B34)</f>
        <v>505</v>
      </c>
      <c r="C8" s="158">
        <f>SUM(C9:C34)</f>
        <v>477</v>
      </c>
      <c r="D8" s="159">
        <f>C8/B8*100</f>
        <v>94.455445544554451</v>
      </c>
      <c r="E8" s="158">
        <f>SUM(E9:E34)</f>
        <v>425</v>
      </c>
      <c r="F8" s="158">
        <f>SUM(F9:F34)</f>
        <v>402</v>
      </c>
      <c r="G8" s="159">
        <f>F8/E8*100</f>
        <v>94.588235294117652</v>
      </c>
      <c r="H8" s="158">
        <f>SUM(H9:H34)</f>
        <v>108</v>
      </c>
      <c r="I8" s="158">
        <f>SUM(I9:I34)</f>
        <v>114</v>
      </c>
      <c r="J8" s="159">
        <f>I8/H8*100</f>
        <v>105.55555555555556</v>
      </c>
      <c r="K8" s="158">
        <f>SUM(K9:K34)</f>
        <v>15</v>
      </c>
      <c r="L8" s="158">
        <f>SUM(L9:L34)</f>
        <v>14</v>
      </c>
      <c r="M8" s="159">
        <f>L8/K8*100</f>
        <v>93.333333333333329</v>
      </c>
      <c r="N8" s="158">
        <f>SUM(N9:N34)</f>
        <v>21</v>
      </c>
      <c r="O8" s="158">
        <f>SUM(O9:O34)</f>
        <v>6</v>
      </c>
      <c r="P8" s="159">
        <f>O8/N8*100</f>
        <v>28.571428571428569</v>
      </c>
      <c r="Q8" s="158">
        <f>SUM(Q9:Q34)</f>
        <v>282</v>
      </c>
      <c r="R8" s="158">
        <f>SUM(R9:R34)</f>
        <v>292</v>
      </c>
      <c r="S8" s="159">
        <f>R8/Q8*100</f>
        <v>103.54609929078013</v>
      </c>
      <c r="T8" s="158">
        <f>SUM(T9:T34)</f>
        <v>103</v>
      </c>
      <c r="U8" s="158">
        <f>SUM(U9:U34)</f>
        <v>172</v>
      </c>
      <c r="V8" s="158">
        <f>SUM(V9:V34)</f>
        <v>98</v>
      </c>
      <c r="W8" s="159">
        <f>V8/U8*100</f>
        <v>56.97674418604651</v>
      </c>
      <c r="X8" s="158">
        <f>SUM(X9:X34)</f>
        <v>136</v>
      </c>
      <c r="Y8" s="158">
        <f>SUM(Y9:Y34)</f>
        <v>70</v>
      </c>
      <c r="Z8" s="159">
        <f>Y8/X8*100</f>
        <v>51.470588235294116</v>
      </c>
    </row>
    <row r="9" spans="1:26" s="162" customFormat="1" ht="16.5" customHeight="1" x14ac:dyDescent="0.25">
      <c r="A9" s="72" t="s">
        <v>26</v>
      </c>
      <c r="B9" s="194">
        <v>12</v>
      </c>
      <c r="C9" s="197">
        <v>14</v>
      </c>
      <c r="D9" s="161">
        <f t="shared" ref="D9:D34" si="0">C9/B9*100</f>
        <v>116.66666666666667</v>
      </c>
      <c r="E9" s="194">
        <v>12</v>
      </c>
      <c r="F9" s="197">
        <v>14</v>
      </c>
      <c r="G9" s="161">
        <f t="shared" ref="G9:G34" si="1">F9/E9*100</f>
        <v>116.66666666666667</v>
      </c>
      <c r="H9" s="194">
        <v>2</v>
      </c>
      <c r="I9" s="194">
        <v>3</v>
      </c>
      <c r="J9" s="161">
        <f t="shared" ref="J9:J34" si="2">I9/H9*100</f>
        <v>150</v>
      </c>
      <c r="K9" s="194">
        <v>0</v>
      </c>
      <c r="L9" s="194">
        <v>0</v>
      </c>
      <c r="M9" s="161" t="s">
        <v>69</v>
      </c>
      <c r="N9" s="194">
        <v>2</v>
      </c>
      <c r="O9" s="194">
        <v>1</v>
      </c>
      <c r="P9" s="161">
        <f t="shared" ref="P9:P32" si="3">O9/N9*100</f>
        <v>50</v>
      </c>
      <c r="Q9" s="194">
        <v>12</v>
      </c>
      <c r="R9" s="194">
        <v>13</v>
      </c>
      <c r="S9" s="161">
        <f t="shared" ref="S9:S34" si="4">R9/Q9*100</f>
        <v>108.33333333333333</v>
      </c>
      <c r="T9" s="194">
        <v>5</v>
      </c>
      <c r="U9" s="194">
        <v>6</v>
      </c>
      <c r="V9" s="201">
        <v>5</v>
      </c>
      <c r="W9" s="161">
        <f t="shared" ref="W9:W34" si="5">V9/U9*100</f>
        <v>83.333333333333343</v>
      </c>
      <c r="X9" s="194">
        <v>5</v>
      </c>
      <c r="Y9" s="194">
        <v>2</v>
      </c>
      <c r="Z9" s="161">
        <f t="shared" ref="Z9:Z34" si="6">Y9/X9*100</f>
        <v>40</v>
      </c>
    </row>
    <row r="10" spans="1:26" s="163" customFormat="1" ht="16.5" customHeight="1" x14ac:dyDescent="0.25">
      <c r="A10" s="72" t="s">
        <v>27</v>
      </c>
      <c r="B10" s="194">
        <v>28</v>
      </c>
      <c r="C10" s="197">
        <v>24</v>
      </c>
      <c r="D10" s="161">
        <f t="shared" si="0"/>
        <v>85.714285714285708</v>
      </c>
      <c r="E10" s="194">
        <v>24</v>
      </c>
      <c r="F10" s="197">
        <v>21</v>
      </c>
      <c r="G10" s="161">
        <f t="shared" si="1"/>
        <v>87.5</v>
      </c>
      <c r="H10" s="194">
        <v>3</v>
      </c>
      <c r="I10" s="194">
        <v>4</v>
      </c>
      <c r="J10" s="161">
        <f t="shared" si="2"/>
        <v>133.33333333333331</v>
      </c>
      <c r="K10" s="194">
        <v>0</v>
      </c>
      <c r="L10" s="194">
        <v>1</v>
      </c>
      <c r="M10" s="161" t="s">
        <v>69</v>
      </c>
      <c r="N10" s="194">
        <v>1</v>
      </c>
      <c r="O10" s="194">
        <v>1</v>
      </c>
      <c r="P10" s="161">
        <f t="shared" si="3"/>
        <v>100</v>
      </c>
      <c r="Q10" s="194">
        <v>21</v>
      </c>
      <c r="R10" s="194">
        <v>18</v>
      </c>
      <c r="S10" s="161">
        <f t="shared" si="4"/>
        <v>85.714285714285708</v>
      </c>
      <c r="T10" s="194">
        <v>8</v>
      </c>
      <c r="U10" s="194">
        <v>8</v>
      </c>
      <c r="V10" s="201">
        <v>8</v>
      </c>
      <c r="W10" s="161">
        <f t="shared" si="5"/>
        <v>100</v>
      </c>
      <c r="X10" s="194">
        <v>5</v>
      </c>
      <c r="Y10" s="194">
        <v>2</v>
      </c>
      <c r="Z10" s="161">
        <f t="shared" si="6"/>
        <v>40</v>
      </c>
    </row>
    <row r="11" spans="1:26" s="162" customFormat="1" ht="16.5" customHeight="1" x14ac:dyDescent="0.25">
      <c r="A11" s="72" t="s">
        <v>28</v>
      </c>
      <c r="B11" s="194">
        <v>12</v>
      </c>
      <c r="C11" s="197">
        <v>11</v>
      </c>
      <c r="D11" s="161">
        <f t="shared" si="0"/>
        <v>91.666666666666657</v>
      </c>
      <c r="E11" s="194">
        <v>9</v>
      </c>
      <c r="F11" s="197">
        <v>8</v>
      </c>
      <c r="G11" s="161">
        <f t="shared" si="1"/>
        <v>88.888888888888886</v>
      </c>
      <c r="H11" s="194">
        <v>2</v>
      </c>
      <c r="I11" s="194">
        <v>3</v>
      </c>
      <c r="J11" s="161">
        <f t="shared" si="2"/>
        <v>150</v>
      </c>
      <c r="K11" s="194">
        <v>0</v>
      </c>
      <c r="L11" s="194">
        <v>0</v>
      </c>
      <c r="M11" s="161" t="s">
        <v>69</v>
      </c>
      <c r="N11" s="194">
        <v>0</v>
      </c>
      <c r="O11" s="194">
        <v>0</v>
      </c>
      <c r="P11" s="161" t="s">
        <v>69</v>
      </c>
      <c r="Q11" s="194">
        <v>5</v>
      </c>
      <c r="R11" s="194">
        <v>2</v>
      </c>
      <c r="S11" s="161">
        <f t="shared" si="4"/>
        <v>40</v>
      </c>
      <c r="T11" s="194">
        <v>1</v>
      </c>
      <c r="U11" s="194">
        <v>3</v>
      </c>
      <c r="V11" s="201">
        <v>1</v>
      </c>
      <c r="W11" s="161">
        <f t="shared" si="5"/>
        <v>33.333333333333329</v>
      </c>
      <c r="X11" s="194">
        <v>1</v>
      </c>
      <c r="Y11" s="194">
        <v>1</v>
      </c>
      <c r="Z11" s="161">
        <f t="shared" si="6"/>
        <v>100</v>
      </c>
    </row>
    <row r="12" spans="1:26" s="162" customFormat="1" ht="16.5" customHeight="1" x14ac:dyDescent="0.25">
      <c r="A12" s="72" t="s">
        <v>29</v>
      </c>
      <c r="B12" s="194">
        <v>12</v>
      </c>
      <c r="C12" s="197">
        <v>6</v>
      </c>
      <c r="D12" s="161">
        <f t="shared" si="0"/>
        <v>50</v>
      </c>
      <c r="E12" s="194">
        <v>12</v>
      </c>
      <c r="F12" s="197">
        <v>5</v>
      </c>
      <c r="G12" s="161">
        <f t="shared" si="1"/>
        <v>41.666666666666671</v>
      </c>
      <c r="H12" s="194">
        <v>3</v>
      </c>
      <c r="I12" s="194">
        <v>1</v>
      </c>
      <c r="J12" s="161">
        <f t="shared" si="2"/>
        <v>33.333333333333329</v>
      </c>
      <c r="K12" s="194">
        <v>0</v>
      </c>
      <c r="L12" s="194">
        <v>0</v>
      </c>
      <c r="M12" s="161" t="s">
        <v>69</v>
      </c>
      <c r="N12" s="194">
        <v>0</v>
      </c>
      <c r="O12" s="194">
        <v>0</v>
      </c>
      <c r="P12" s="161" t="s">
        <v>69</v>
      </c>
      <c r="Q12" s="194">
        <v>12</v>
      </c>
      <c r="R12" s="194">
        <v>3</v>
      </c>
      <c r="S12" s="161">
        <f t="shared" si="4"/>
        <v>25</v>
      </c>
      <c r="T12" s="194">
        <v>1</v>
      </c>
      <c r="U12" s="194">
        <v>4</v>
      </c>
      <c r="V12" s="201">
        <v>0</v>
      </c>
      <c r="W12" s="161">
        <f t="shared" si="5"/>
        <v>0</v>
      </c>
      <c r="X12" s="194">
        <v>4</v>
      </c>
      <c r="Y12" s="194">
        <v>0</v>
      </c>
      <c r="Z12" s="161">
        <f t="shared" si="6"/>
        <v>0</v>
      </c>
    </row>
    <row r="13" spans="1:26" s="162" customFormat="1" ht="16.5" customHeight="1" x14ac:dyDescent="0.25">
      <c r="A13" s="72" t="s">
        <v>30</v>
      </c>
      <c r="B13" s="194">
        <v>10</v>
      </c>
      <c r="C13" s="197">
        <v>12</v>
      </c>
      <c r="D13" s="161">
        <f t="shared" si="0"/>
        <v>120</v>
      </c>
      <c r="E13" s="194">
        <v>8</v>
      </c>
      <c r="F13" s="197">
        <v>10</v>
      </c>
      <c r="G13" s="161">
        <f t="shared" si="1"/>
        <v>125</v>
      </c>
      <c r="H13" s="194">
        <v>3</v>
      </c>
      <c r="I13" s="194">
        <v>2</v>
      </c>
      <c r="J13" s="161">
        <f t="shared" si="2"/>
        <v>66.666666666666657</v>
      </c>
      <c r="K13" s="194">
        <v>1</v>
      </c>
      <c r="L13" s="194">
        <v>1</v>
      </c>
      <c r="M13" s="161">
        <f t="shared" ref="M13:M34" si="7">L13/K13*100</f>
        <v>100</v>
      </c>
      <c r="N13" s="194">
        <v>0</v>
      </c>
      <c r="O13" s="194">
        <v>0</v>
      </c>
      <c r="P13" s="161" t="s">
        <v>69</v>
      </c>
      <c r="Q13" s="194">
        <v>4</v>
      </c>
      <c r="R13" s="194">
        <v>8</v>
      </c>
      <c r="S13" s="161">
        <f t="shared" si="4"/>
        <v>200</v>
      </c>
      <c r="T13" s="194">
        <v>2</v>
      </c>
      <c r="U13" s="194">
        <v>5</v>
      </c>
      <c r="V13" s="201">
        <v>2</v>
      </c>
      <c r="W13" s="161">
        <f t="shared" si="5"/>
        <v>40</v>
      </c>
      <c r="X13" s="194">
        <v>4</v>
      </c>
      <c r="Y13" s="194">
        <v>1</v>
      </c>
      <c r="Z13" s="161">
        <f t="shared" si="6"/>
        <v>25</v>
      </c>
    </row>
    <row r="14" spans="1:26" s="162" customFormat="1" ht="16.5" customHeight="1" x14ac:dyDescent="0.25">
      <c r="A14" s="72" t="s">
        <v>31</v>
      </c>
      <c r="B14" s="194">
        <v>11</v>
      </c>
      <c r="C14" s="197">
        <v>1</v>
      </c>
      <c r="D14" s="161">
        <f t="shared" si="0"/>
        <v>9.0909090909090917</v>
      </c>
      <c r="E14" s="194">
        <v>7</v>
      </c>
      <c r="F14" s="197">
        <v>1</v>
      </c>
      <c r="G14" s="161">
        <f t="shared" si="1"/>
        <v>14.285714285714285</v>
      </c>
      <c r="H14" s="194">
        <v>4</v>
      </c>
      <c r="I14" s="194">
        <v>0</v>
      </c>
      <c r="J14" s="161">
        <f t="shared" si="2"/>
        <v>0</v>
      </c>
      <c r="K14" s="194">
        <v>0</v>
      </c>
      <c r="L14" s="194">
        <v>0</v>
      </c>
      <c r="M14" s="161" t="s">
        <v>69</v>
      </c>
      <c r="N14" s="194">
        <v>1</v>
      </c>
      <c r="O14" s="194">
        <v>0</v>
      </c>
      <c r="P14" s="161">
        <f t="shared" si="3"/>
        <v>0</v>
      </c>
      <c r="Q14" s="194">
        <v>5</v>
      </c>
      <c r="R14" s="194">
        <v>1</v>
      </c>
      <c r="S14" s="161">
        <f t="shared" si="4"/>
        <v>20</v>
      </c>
      <c r="T14" s="194">
        <v>1</v>
      </c>
      <c r="U14" s="194">
        <v>0</v>
      </c>
      <c r="V14" s="201">
        <v>1</v>
      </c>
      <c r="W14" s="161" t="s">
        <v>69</v>
      </c>
      <c r="X14" s="194">
        <v>0</v>
      </c>
      <c r="Y14" s="194">
        <v>1</v>
      </c>
      <c r="Z14" s="161" t="s">
        <v>69</v>
      </c>
    </row>
    <row r="15" spans="1:26" s="162" customFormat="1" ht="16.5" customHeight="1" x14ac:dyDescent="0.25">
      <c r="A15" s="72" t="s">
        <v>32</v>
      </c>
      <c r="B15" s="194">
        <v>25</v>
      </c>
      <c r="C15" s="197">
        <v>15</v>
      </c>
      <c r="D15" s="161">
        <f t="shared" si="0"/>
        <v>60</v>
      </c>
      <c r="E15" s="194">
        <v>23</v>
      </c>
      <c r="F15" s="197">
        <v>12</v>
      </c>
      <c r="G15" s="161">
        <f t="shared" si="1"/>
        <v>52.173913043478258</v>
      </c>
      <c r="H15" s="194">
        <v>8</v>
      </c>
      <c r="I15" s="194">
        <v>5</v>
      </c>
      <c r="J15" s="161">
        <f t="shared" si="2"/>
        <v>62.5</v>
      </c>
      <c r="K15" s="194">
        <v>2</v>
      </c>
      <c r="L15" s="194">
        <v>1</v>
      </c>
      <c r="M15" s="161">
        <f t="shared" si="7"/>
        <v>50</v>
      </c>
      <c r="N15" s="194">
        <v>2</v>
      </c>
      <c r="O15" s="194">
        <v>0</v>
      </c>
      <c r="P15" s="161">
        <f t="shared" si="3"/>
        <v>0</v>
      </c>
      <c r="Q15" s="194">
        <v>15</v>
      </c>
      <c r="R15" s="194">
        <v>10</v>
      </c>
      <c r="S15" s="161">
        <f t="shared" si="4"/>
        <v>66.666666666666657</v>
      </c>
      <c r="T15" s="194">
        <v>1</v>
      </c>
      <c r="U15" s="194">
        <v>6</v>
      </c>
      <c r="V15" s="201">
        <v>1</v>
      </c>
      <c r="W15" s="161">
        <f t="shared" si="5"/>
        <v>16.666666666666664</v>
      </c>
      <c r="X15" s="194">
        <v>5</v>
      </c>
      <c r="Y15" s="194">
        <v>1</v>
      </c>
      <c r="Z15" s="161">
        <f t="shared" si="6"/>
        <v>20</v>
      </c>
    </row>
    <row r="16" spans="1:26" s="162" customFormat="1" ht="16.5" customHeight="1" x14ac:dyDescent="0.25">
      <c r="A16" s="72" t="s">
        <v>33</v>
      </c>
      <c r="B16" s="194">
        <v>12</v>
      </c>
      <c r="C16" s="197">
        <v>12</v>
      </c>
      <c r="D16" s="161">
        <f t="shared" si="0"/>
        <v>100</v>
      </c>
      <c r="E16" s="194">
        <v>6</v>
      </c>
      <c r="F16" s="197">
        <v>8</v>
      </c>
      <c r="G16" s="161">
        <f t="shared" si="1"/>
        <v>133.33333333333331</v>
      </c>
      <c r="H16" s="194">
        <v>2</v>
      </c>
      <c r="I16" s="194">
        <v>2</v>
      </c>
      <c r="J16" s="161">
        <f t="shared" si="2"/>
        <v>100</v>
      </c>
      <c r="K16" s="194">
        <v>0</v>
      </c>
      <c r="L16" s="194">
        <v>0</v>
      </c>
      <c r="M16" s="161" t="s">
        <v>69</v>
      </c>
      <c r="N16" s="194">
        <v>0</v>
      </c>
      <c r="O16" s="194">
        <v>0</v>
      </c>
      <c r="P16" s="161" t="s">
        <v>69</v>
      </c>
      <c r="Q16" s="194">
        <v>5</v>
      </c>
      <c r="R16" s="194">
        <v>5</v>
      </c>
      <c r="S16" s="161">
        <f t="shared" si="4"/>
        <v>100</v>
      </c>
      <c r="T16" s="194">
        <v>3</v>
      </c>
      <c r="U16" s="194">
        <v>5</v>
      </c>
      <c r="V16" s="201">
        <v>3</v>
      </c>
      <c r="W16" s="161">
        <f t="shared" si="5"/>
        <v>60</v>
      </c>
      <c r="X16" s="194">
        <v>3</v>
      </c>
      <c r="Y16" s="194">
        <v>2</v>
      </c>
      <c r="Z16" s="161">
        <f t="shared" si="6"/>
        <v>66.666666666666657</v>
      </c>
    </row>
    <row r="17" spans="1:26" s="162" customFormat="1" ht="16.5" customHeight="1" x14ac:dyDescent="0.25">
      <c r="A17" s="72" t="s">
        <v>34</v>
      </c>
      <c r="B17" s="194">
        <v>5</v>
      </c>
      <c r="C17" s="197">
        <v>8</v>
      </c>
      <c r="D17" s="161">
        <f t="shared" si="0"/>
        <v>160</v>
      </c>
      <c r="E17" s="194">
        <v>4</v>
      </c>
      <c r="F17" s="197">
        <v>7</v>
      </c>
      <c r="G17" s="161">
        <f t="shared" si="1"/>
        <v>175</v>
      </c>
      <c r="H17" s="194">
        <v>1</v>
      </c>
      <c r="I17" s="194">
        <v>2</v>
      </c>
      <c r="J17" s="161">
        <f t="shared" si="2"/>
        <v>200</v>
      </c>
      <c r="K17" s="194">
        <v>0</v>
      </c>
      <c r="L17" s="194">
        <v>0</v>
      </c>
      <c r="M17" s="161" t="s">
        <v>69</v>
      </c>
      <c r="N17" s="194">
        <v>0</v>
      </c>
      <c r="O17" s="194">
        <v>1</v>
      </c>
      <c r="P17" s="161" t="s">
        <v>69</v>
      </c>
      <c r="Q17" s="194">
        <v>3</v>
      </c>
      <c r="R17" s="194">
        <v>6</v>
      </c>
      <c r="S17" s="161">
        <f t="shared" si="4"/>
        <v>200</v>
      </c>
      <c r="T17" s="194">
        <v>2</v>
      </c>
      <c r="U17" s="194">
        <v>2</v>
      </c>
      <c r="V17" s="201">
        <v>2</v>
      </c>
      <c r="W17" s="161">
        <f t="shared" si="5"/>
        <v>100</v>
      </c>
      <c r="X17" s="194">
        <v>2</v>
      </c>
      <c r="Y17" s="194">
        <v>1</v>
      </c>
      <c r="Z17" s="161">
        <f t="shared" si="6"/>
        <v>50</v>
      </c>
    </row>
    <row r="18" spans="1:26" s="162" customFormat="1" ht="16.5" customHeight="1" x14ac:dyDescent="0.25">
      <c r="A18" s="72" t="s">
        <v>35</v>
      </c>
      <c r="B18" s="194">
        <v>2</v>
      </c>
      <c r="C18" s="197">
        <v>3</v>
      </c>
      <c r="D18" s="161">
        <f t="shared" si="0"/>
        <v>150</v>
      </c>
      <c r="E18" s="194">
        <v>2</v>
      </c>
      <c r="F18" s="197">
        <v>3</v>
      </c>
      <c r="G18" s="161">
        <f t="shared" si="1"/>
        <v>150</v>
      </c>
      <c r="H18" s="194">
        <v>0</v>
      </c>
      <c r="I18" s="194">
        <v>1</v>
      </c>
      <c r="J18" s="161" t="s">
        <v>69</v>
      </c>
      <c r="K18" s="194">
        <v>0</v>
      </c>
      <c r="L18" s="194">
        <v>0</v>
      </c>
      <c r="M18" s="161" t="s">
        <v>69</v>
      </c>
      <c r="N18" s="194">
        <v>1</v>
      </c>
      <c r="O18" s="194">
        <v>0</v>
      </c>
      <c r="P18" s="161">
        <f t="shared" si="3"/>
        <v>0</v>
      </c>
      <c r="Q18" s="194">
        <v>2</v>
      </c>
      <c r="R18" s="194">
        <v>3</v>
      </c>
      <c r="S18" s="161">
        <f t="shared" si="4"/>
        <v>150</v>
      </c>
      <c r="T18" s="194">
        <v>1</v>
      </c>
      <c r="U18" s="194">
        <v>1</v>
      </c>
      <c r="V18" s="201">
        <v>1</v>
      </c>
      <c r="W18" s="161">
        <f t="shared" si="5"/>
        <v>100</v>
      </c>
      <c r="X18" s="194">
        <v>1</v>
      </c>
      <c r="Y18" s="194">
        <v>1</v>
      </c>
      <c r="Z18" s="161">
        <f t="shared" si="6"/>
        <v>100</v>
      </c>
    </row>
    <row r="19" spans="1:26" s="162" customFormat="1" ht="16.5" customHeight="1" x14ac:dyDescent="0.25">
      <c r="A19" s="72" t="s">
        <v>36</v>
      </c>
      <c r="B19" s="194">
        <v>10</v>
      </c>
      <c r="C19" s="197">
        <v>10</v>
      </c>
      <c r="D19" s="161">
        <f t="shared" si="0"/>
        <v>100</v>
      </c>
      <c r="E19" s="194">
        <v>10</v>
      </c>
      <c r="F19" s="197">
        <v>8</v>
      </c>
      <c r="G19" s="161">
        <f t="shared" si="1"/>
        <v>80</v>
      </c>
      <c r="H19" s="194">
        <v>0</v>
      </c>
      <c r="I19" s="194">
        <v>3</v>
      </c>
      <c r="J19" s="161" t="s">
        <v>69</v>
      </c>
      <c r="K19" s="194">
        <v>0</v>
      </c>
      <c r="L19" s="194">
        <v>0</v>
      </c>
      <c r="M19" s="161" t="s">
        <v>69</v>
      </c>
      <c r="N19" s="194">
        <v>0</v>
      </c>
      <c r="O19" s="194">
        <v>0</v>
      </c>
      <c r="P19" s="161" t="s">
        <v>69</v>
      </c>
      <c r="Q19" s="194">
        <v>9</v>
      </c>
      <c r="R19" s="194">
        <v>4</v>
      </c>
      <c r="S19" s="161">
        <f t="shared" si="4"/>
        <v>44.444444444444443</v>
      </c>
      <c r="T19" s="194">
        <v>4</v>
      </c>
      <c r="U19" s="194">
        <v>3</v>
      </c>
      <c r="V19" s="201">
        <v>4</v>
      </c>
      <c r="W19" s="161">
        <f t="shared" si="5"/>
        <v>133.33333333333331</v>
      </c>
      <c r="X19" s="194">
        <v>2</v>
      </c>
      <c r="Y19" s="194">
        <v>3</v>
      </c>
      <c r="Z19" s="161">
        <f t="shared" si="6"/>
        <v>150</v>
      </c>
    </row>
    <row r="20" spans="1:26" s="162" customFormat="1" ht="16.5" customHeight="1" x14ac:dyDescent="0.25">
      <c r="A20" s="72" t="s">
        <v>37</v>
      </c>
      <c r="B20" s="194">
        <v>8</v>
      </c>
      <c r="C20" s="197">
        <v>7</v>
      </c>
      <c r="D20" s="161">
        <f t="shared" si="0"/>
        <v>87.5</v>
      </c>
      <c r="E20" s="194">
        <v>8</v>
      </c>
      <c r="F20" s="197">
        <v>6</v>
      </c>
      <c r="G20" s="161">
        <f t="shared" si="1"/>
        <v>75</v>
      </c>
      <c r="H20" s="194">
        <v>2</v>
      </c>
      <c r="I20" s="194">
        <v>3</v>
      </c>
      <c r="J20" s="161">
        <f t="shared" si="2"/>
        <v>150</v>
      </c>
      <c r="K20" s="194">
        <v>0</v>
      </c>
      <c r="L20" s="194">
        <v>0</v>
      </c>
      <c r="M20" s="161" t="s">
        <v>69</v>
      </c>
      <c r="N20" s="194">
        <v>1</v>
      </c>
      <c r="O20" s="194">
        <v>0</v>
      </c>
      <c r="P20" s="161">
        <f t="shared" si="3"/>
        <v>0</v>
      </c>
      <c r="Q20" s="194">
        <v>6</v>
      </c>
      <c r="R20" s="194">
        <v>2</v>
      </c>
      <c r="S20" s="161">
        <f t="shared" si="4"/>
        <v>33.333333333333329</v>
      </c>
      <c r="T20" s="194">
        <v>1</v>
      </c>
      <c r="U20" s="194">
        <v>4</v>
      </c>
      <c r="V20" s="201">
        <v>1</v>
      </c>
      <c r="W20" s="161">
        <f t="shared" si="5"/>
        <v>25</v>
      </c>
      <c r="X20" s="194">
        <v>4</v>
      </c>
      <c r="Y20" s="194">
        <v>1</v>
      </c>
      <c r="Z20" s="161">
        <f t="shared" si="6"/>
        <v>25</v>
      </c>
    </row>
    <row r="21" spans="1:26" s="162" customFormat="1" ht="16.5" customHeight="1" x14ac:dyDescent="0.25">
      <c r="A21" s="72" t="s">
        <v>38</v>
      </c>
      <c r="B21" s="194">
        <v>14</v>
      </c>
      <c r="C21" s="197">
        <v>14</v>
      </c>
      <c r="D21" s="161">
        <f t="shared" si="0"/>
        <v>100</v>
      </c>
      <c r="E21" s="194">
        <v>14</v>
      </c>
      <c r="F21" s="197">
        <v>13</v>
      </c>
      <c r="G21" s="161">
        <f t="shared" si="1"/>
        <v>92.857142857142861</v>
      </c>
      <c r="H21" s="194">
        <v>4</v>
      </c>
      <c r="I21" s="194">
        <v>4</v>
      </c>
      <c r="J21" s="161">
        <f t="shared" si="2"/>
        <v>100</v>
      </c>
      <c r="K21" s="194">
        <v>1</v>
      </c>
      <c r="L21" s="194">
        <v>0</v>
      </c>
      <c r="M21" s="161">
        <f t="shared" si="7"/>
        <v>0</v>
      </c>
      <c r="N21" s="194">
        <v>2</v>
      </c>
      <c r="O21" s="194">
        <v>0</v>
      </c>
      <c r="P21" s="161">
        <f t="shared" si="3"/>
        <v>0</v>
      </c>
      <c r="Q21" s="194">
        <v>14</v>
      </c>
      <c r="R21" s="194">
        <v>13</v>
      </c>
      <c r="S21" s="161">
        <f t="shared" si="4"/>
        <v>92.857142857142861</v>
      </c>
      <c r="T21" s="194">
        <v>5</v>
      </c>
      <c r="U21" s="194">
        <v>5</v>
      </c>
      <c r="V21" s="201">
        <v>4</v>
      </c>
      <c r="W21" s="161">
        <f t="shared" si="5"/>
        <v>80</v>
      </c>
      <c r="X21" s="194">
        <v>5</v>
      </c>
      <c r="Y21" s="194">
        <v>3</v>
      </c>
      <c r="Z21" s="161">
        <f t="shared" si="6"/>
        <v>60</v>
      </c>
    </row>
    <row r="22" spans="1:26" s="162" customFormat="1" ht="16.5" customHeight="1" x14ac:dyDescent="0.25">
      <c r="A22" s="72" t="s">
        <v>39</v>
      </c>
      <c r="B22" s="194">
        <v>10</v>
      </c>
      <c r="C22" s="197">
        <v>11</v>
      </c>
      <c r="D22" s="161">
        <f t="shared" si="0"/>
        <v>110.00000000000001</v>
      </c>
      <c r="E22" s="194">
        <v>9</v>
      </c>
      <c r="F22" s="197">
        <v>10</v>
      </c>
      <c r="G22" s="161">
        <f t="shared" si="1"/>
        <v>111.11111111111111</v>
      </c>
      <c r="H22" s="194">
        <v>2</v>
      </c>
      <c r="I22" s="194">
        <v>1</v>
      </c>
      <c r="J22" s="161">
        <f t="shared" si="2"/>
        <v>50</v>
      </c>
      <c r="K22" s="194">
        <v>0</v>
      </c>
      <c r="L22" s="194">
        <v>1</v>
      </c>
      <c r="M22" s="161" t="s">
        <v>69</v>
      </c>
      <c r="N22" s="194">
        <v>0</v>
      </c>
      <c r="O22" s="194">
        <v>0</v>
      </c>
      <c r="P22" s="161" t="s">
        <v>69</v>
      </c>
      <c r="Q22" s="194">
        <v>7</v>
      </c>
      <c r="R22" s="194">
        <v>8</v>
      </c>
      <c r="S22" s="161">
        <f t="shared" si="4"/>
        <v>114.28571428571428</v>
      </c>
      <c r="T22" s="194">
        <v>4</v>
      </c>
      <c r="U22" s="194">
        <v>5</v>
      </c>
      <c r="V22" s="201">
        <v>4</v>
      </c>
      <c r="W22" s="161">
        <f t="shared" si="5"/>
        <v>80</v>
      </c>
      <c r="X22" s="194">
        <v>3</v>
      </c>
      <c r="Y22" s="194">
        <v>3</v>
      </c>
      <c r="Z22" s="161">
        <f t="shared" si="6"/>
        <v>100</v>
      </c>
    </row>
    <row r="23" spans="1:26" s="162" customFormat="1" ht="16.5" customHeight="1" x14ac:dyDescent="0.25">
      <c r="A23" s="72" t="s">
        <v>40</v>
      </c>
      <c r="B23" s="194">
        <v>15</v>
      </c>
      <c r="C23" s="197">
        <v>10</v>
      </c>
      <c r="D23" s="161">
        <f t="shared" si="0"/>
        <v>66.666666666666657</v>
      </c>
      <c r="E23" s="194">
        <v>14</v>
      </c>
      <c r="F23" s="197">
        <v>8</v>
      </c>
      <c r="G23" s="161">
        <f t="shared" si="1"/>
        <v>57.142857142857139</v>
      </c>
      <c r="H23" s="194">
        <v>5</v>
      </c>
      <c r="I23" s="194">
        <v>5</v>
      </c>
      <c r="J23" s="161">
        <f t="shared" si="2"/>
        <v>100</v>
      </c>
      <c r="K23" s="194">
        <v>0</v>
      </c>
      <c r="L23" s="194">
        <v>0</v>
      </c>
      <c r="M23" s="161" t="s">
        <v>69</v>
      </c>
      <c r="N23" s="194">
        <v>1</v>
      </c>
      <c r="O23" s="194">
        <v>0</v>
      </c>
      <c r="P23" s="161">
        <f t="shared" si="3"/>
        <v>0</v>
      </c>
      <c r="Q23" s="194">
        <v>11</v>
      </c>
      <c r="R23" s="194">
        <v>5</v>
      </c>
      <c r="S23" s="161">
        <f t="shared" si="4"/>
        <v>45.454545454545453</v>
      </c>
      <c r="T23" s="194">
        <v>2</v>
      </c>
      <c r="U23" s="194">
        <v>4</v>
      </c>
      <c r="V23" s="201">
        <v>2</v>
      </c>
      <c r="W23" s="161">
        <f t="shared" si="5"/>
        <v>50</v>
      </c>
      <c r="X23" s="194">
        <v>3</v>
      </c>
      <c r="Y23" s="194">
        <v>2</v>
      </c>
      <c r="Z23" s="161">
        <f t="shared" si="6"/>
        <v>66.666666666666657</v>
      </c>
    </row>
    <row r="24" spans="1:26" s="162" customFormat="1" ht="16.5" customHeight="1" x14ac:dyDescent="0.25">
      <c r="A24" s="72" t="s">
        <v>41</v>
      </c>
      <c r="B24" s="194">
        <v>7</v>
      </c>
      <c r="C24" s="197">
        <v>6</v>
      </c>
      <c r="D24" s="161">
        <f t="shared" si="0"/>
        <v>85.714285714285708</v>
      </c>
      <c r="E24" s="194">
        <v>7</v>
      </c>
      <c r="F24" s="197">
        <v>6</v>
      </c>
      <c r="G24" s="161">
        <f t="shared" si="1"/>
        <v>85.714285714285708</v>
      </c>
      <c r="H24" s="194">
        <v>4</v>
      </c>
      <c r="I24" s="194">
        <v>2</v>
      </c>
      <c r="J24" s="161">
        <f t="shared" si="2"/>
        <v>50</v>
      </c>
      <c r="K24" s="194">
        <v>0</v>
      </c>
      <c r="L24" s="194">
        <v>0</v>
      </c>
      <c r="M24" s="161" t="s">
        <v>69</v>
      </c>
      <c r="N24" s="194">
        <v>1</v>
      </c>
      <c r="O24" s="194">
        <v>0</v>
      </c>
      <c r="P24" s="161">
        <f t="shared" si="3"/>
        <v>0</v>
      </c>
      <c r="Q24" s="194">
        <v>4</v>
      </c>
      <c r="R24" s="194">
        <v>6</v>
      </c>
      <c r="S24" s="161">
        <f t="shared" si="4"/>
        <v>150</v>
      </c>
      <c r="T24" s="194">
        <v>2</v>
      </c>
      <c r="U24" s="194">
        <v>1</v>
      </c>
      <c r="V24" s="201">
        <v>2</v>
      </c>
      <c r="W24" s="161">
        <f t="shared" si="5"/>
        <v>200</v>
      </c>
      <c r="X24" s="194">
        <v>0</v>
      </c>
      <c r="Y24" s="194">
        <v>2</v>
      </c>
      <c r="Z24" s="161" t="s">
        <v>69</v>
      </c>
    </row>
    <row r="25" spans="1:26" s="162" customFormat="1" ht="16.5" customHeight="1" x14ac:dyDescent="0.25">
      <c r="A25" s="72" t="s">
        <v>42</v>
      </c>
      <c r="B25" s="194">
        <v>6</v>
      </c>
      <c r="C25" s="197">
        <v>5</v>
      </c>
      <c r="D25" s="161">
        <f t="shared" si="0"/>
        <v>83.333333333333343</v>
      </c>
      <c r="E25" s="194">
        <v>5</v>
      </c>
      <c r="F25" s="197">
        <v>3</v>
      </c>
      <c r="G25" s="161">
        <f t="shared" si="1"/>
        <v>60</v>
      </c>
      <c r="H25" s="194">
        <v>1</v>
      </c>
      <c r="I25" s="194">
        <v>0</v>
      </c>
      <c r="J25" s="161">
        <f t="shared" si="2"/>
        <v>0</v>
      </c>
      <c r="K25" s="194">
        <v>0</v>
      </c>
      <c r="L25" s="194">
        <v>0</v>
      </c>
      <c r="M25" s="161" t="s">
        <v>69</v>
      </c>
      <c r="N25" s="194">
        <v>1</v>
      </c>
      <c r="O25" s="194">
        <v>0</v>
      </c>
      <c r="P25" s="161">
        <f t="shared" si="3"/>
        <v>0</v>
      </c>
      <c r="Q25" s="194">
        <v>3</v>
      </c>
      <c r="R25" s="194">
        <v>3</v>
      </c>
      <c r="S25" s="161">
        <f t="shared" si="4"/>
        <v>100</v>
      </c>
      <c r="T25" s="194">
        <v>1</v>
      </c>
      <c r="U25" s="194">
        <v>2</v>
      </c>
      <c r="V25" s="201">
        <v>1</v>
      </c>
      <c r="W25" s="161">
        <f t="shared" si="5"/>
        <v>50</v>
      </c>
      <c r="X25" s="194">
        <v>1</v>
      </c>
      <c r="Y25" s="194">
        <v>1</v>
      </c>
      <c r="Z25" s="161">
        <f t="shared" si="6"/>
        <v>100</v>
      </c>
    </row>
    <row r="26" spans="1:26" s="162" customFormat="1" ht="16.5" customHeight="1" x14ac:dyDescent="0.25">
      <c r="A26" s="72" t="s">
        <v>43</v>
      </c>
      <c r="B26" s="194">
        <v>4</v>
      </c>
      <c r="C26" s="197">
        <v>4</v>
      </c>
      <c r="D26" s="161">
        <f t="shared" si="0"/>
        <v>100</v>
      </c>
      <c r="E26" s="194">
        <v>4</v>
      </c>
      <c r="F26" s="197">
        <v>4</v>
      </c>
      <c r="G26" s="161">
        <f t="shared" si="1"/>
        <v>100</v>
      </c>
      <c r="H26" s="194">
        <v>1</v>
      </c>
      <c r="I26" s="194">
        <v>0</v>
      </c>
      <c r="J26" s="161">
        <f t="shared" si="2"/>
        <v>0</v>
      </c>
      <c r="K26" s="194">
        <v>0</v>
      </c>
      <c r="L26" s="194">
        <v>0</v>
      </c>
      <c r="M26" s="161" t="s">
        <v>69</v>
      </c>
      <c r="N26" s="194">
        <v>0</v>
      </c>
      <c r="O26" s="194">
        <v>0</v>
      </c>
      <c r="P26" s="161" t="s">
        <v>69</v>
      </c>
      <c r="Q26" s="194">
        <v>3</v>
      </c>
      <c r="R26" s="194">
        <v>0</v>
      </c>
      <c r="S26" s="161">
        <f t="shared" si="4"/>
        <v>0</v>
      </c>
      <c r="T26" s="194">
        <v>2</v>
      </c>
      <c r="U26" s="194">
        <v>2</v>
      </c>
      <c r="V26" s="201">
        <v>2</v>
      </c>
      <c r="W26" s="161">
        <f t="shared" si="5"/>
        <v>100</v>
      </c>
      <c r="X26" s="194">
        <v>2</v>
      </c>
      <c r="Y26" s="194">
        <v>2</v>
      </c>
      <c r="Z26" s="161">
        <f t="shared" si="6"/>
        <v>100</v>
      </c>
    </row>
    <row r="27" spans="1:26" s="162" customFormat="1" ht="16.5" customHeight="1" x14ac:dyDescent="0.25">
      <c r="A27" s="72" t="s">
        <v>44</v>
      </c>
      <c r="B27" s="194">
        <v>2</v>
      </c>
      <c r="C27" s="197">
        <v>2</v>
      </c>
      <c r="D27" s="161">
        <f t="shared" si="0"/>
        <v>100</v>
      </c>
      <c r="E27" s="194">
        <v>2</v>
      </c>
      <c r="F27" s="197">
        <v>2</v>
      </c>
      <c r="G27" s="161">
        <f t="shared" si="1"/>
        <v>100</v>
      </c>
      <c r="H27" s="194">
        <v>0</v>
      </c>
      <c r="I27" s="194">
        <v>1</v>
      </c>
      <c r="J27" s="161" t="s">
        <v>69</v>
      </c>
      <c r="K27" s="194">
        <v>0</v>
      </c>
      <c r="L27" s="194">
        <v>1</v>
      </c>
      <c r="M27" s="161" t="s">
        <v>69</v>
      </c>
      <c r="N27" s="194">
        <v>0</v>
      </c>
      <c r="O27" s="194">
        <v>0</v>
      </c>
      <c r="P27" s="161" t="s">
        <v>69</v>
      </c>
      <c r="Q27" s="194">
        <v>2</v>
      </c>
      <c r="R27" s="194">
        <v>2</v>
      </c>
      <c r="S27" s="161">
        <f t="shared" si="4"/>
        <v>100</v>
      </c>
      <c r="T27" s="194">
        <v>0</v>
      </c>
      <c r="U27" s="194">
        <v>2</v>
      </c>
      <c r="V27" s="201">
        <v>0</v>
      </c>
      <c r="W27" s="161">
        <f t="shared" si="5"/>
        <v>0</v>
      </c>
      <c r="X27" s="194">
        <v>2</v>
      </c>
      <c r="Y27" s="194">
        <v>0</v>
      </c>
      <c r="Z27" s="161">
        <f t="shared" si="6"/>
        <v>0</v>
      </c>
    </row>
    <row r="28" spans="1:26" s="162" customFormat="1" ht="16.5" customHeight="1" x14ac:dyDescent="0.25">
      <c r="A28" s="72" t="s">
        <v>45</v>
      </c>
      <c r="B28" s="194">
        <v>7</v>
      </c>
      <c r="C28" s="197">
        <v>6</v>
      </c>
      <c r="D28" s="161">
        <f t="shared" si="0"/>
        <v>85.714285714285708</v>
      </c>
      <c r="E28" s="194">
        <v>6</v>
      </c>
      <c r="F28" s="197">
        <v>5</v>
      </c>
      <c r="G28" s="161">
        <f t="shared" si="1"/>
        <v>83.333333333333343</v>
      </c>
      <c r="H28" s="194">
        <v>1</v>
      </c>
      <c r="I28" s="194">
        <v>4</v>
      </c>
      <c r="J28" s="161">
        <f t="shared" si="2"/>
        <v>400</v>
      </c>
      <c r="K28" s="194">
        <v>0</v>
      </c>
      <c r="L28" s="194">
        <v>0</v>
      </c>
      <c r="M28" s="161" t="s">
        <v>69</v>
      </c>
      <c r="N28" s="194">
        <v>0</v>
      </c>
      <c r="O28" s="194">
        <v>0</v>
      </c>
      <c r="P28" s="161" t="s">
        <v>69</v>
      </c>
      <c r="Q28" s="194">
        <v>6</v>
      </c>
      <c r="R28" s="194">
        <v>5</v>
      </c>
      <c r="S28" s="161">
        <f t="shared" si="4"/>
        <v>83.333333333333343</v>
      </c>
      <c r="T28" s="194">
        <v>0</v>
      </c>
      <c r="U28" s="194">
        <v>3</v>
      </c>
      <c r="V28" s="201">
        <v>0</v>
      </c>
      <c r="W28" s="161">
        <f t="shared" si="5"/>
        <v>0</v>
      </c>
      <c r="X28" s="194">
        <v>2</v>
      </c>
      <c r="Y28" s="194">
        <v>0</v>
      </c>
      <c r="Z28" s="161">
        <f t="shared" si="6"/>
        <v>0</v>
      </c>
    </row>
    <row r="29" spans="1:26" s="162" customFormat="1" ht="16.5" customHeight="1" x14ac:dyDescent="0.25">
      <c r="A29" s="72" t="s">
        <v>46</v>
      </c>
      <c r="B29" s="194">
        <v>14</v>
      </c>
      <c r="C29" s="197">
        <v>16</v>
      </c>
      <c r="D29" s="161">
        <f t="shared" si="0"/>
        <v>114.28571428571428</v>
      </c>
      <c r="E29" s="194">
        <v>8</v>
      </c>
      <c r="F29" s="197">
        <v>10</v>
      </c>
      <c r="G29" s="161">
        <f t="shared" si="1"/>
        <v>125</v>
      </c>
      <c r="H29" s="194">
        <v>1</v>
      </c>
      <c r="I29" s="194">
        <v>1</v>
      </c>
      <c r="J29" s="161">
        <f t="shared" si="2"/>
        <v>100</v>
      </c>
      <c r="K29" s="194">
        <v>0</v>
      </c>
      <c r="L29" s="194">
        <v>1</v>
      </c>
      <c r="M29" s="161" t="s">
        <v>69</v>
      </c>
      <c r="N29" s="194">
        <v>0</v>
      </c>
      <c r="O29" s="194">
        <v>0</v>
      </c>
      <c r="P29" s="161" t="s">
        <v>69</v>
      </c>
      <c r="Q29" s="194">
        <v>5</v>
      </c>
      <c r="R29" s="194">
        <v>8</v>
      </c>
      <c r="S29" s="161">
        <f t="shared" si="4"/>
        <v>160</v>
      </c>
      <c r="T29" s="194">
        <v>5</v>
      </c>
      <c r="U29" s="194">
        <v>6</v>
      </c>
      <c r="V29" s="201">
        <v>5</v>
      </c>
      <c r="W29" s="161">
        <f t="shared" si="5"/>
        <v>83.333333333333343</v>
      </c>
      <c r="X29" s="194">
        <v>3</v>
      </c>
      <c r="Y29" s="194">
        <v>3</v>
      </c>
      <c r="Z29" s="161">
        <f t="shared" si="6"/>
        <v>100</v>
      </c>
    </row>
    <row r="30" spans="1:26" s="162" customFormat="1" ht="16.5" customHeight="1" x14ac:dyDescent="0.25">
      <c r="A30" s="72" t="s">
        <v>47</v>
      </c>
      <c r="B30" s="194">
        <v>134</v>
      </c>
      <c r="C30" s="198">
        <v>124</v>
      </c>
      <c r="D30" s="161">
        <f t="shared" si="0"/>
        <v>92.537313432835816</v>
      </c>
      <c r="E30" s="194">
        <v>111</v>
      </c>
      <c r="F30" s="198">
        <v>108</v>
      </c>
      <c r="G30" s="161">
        <f t="shared" si="1"/>
        <v>97.297297297297305</v>
      </c>
      <c r="H30" s="194">
        <v>25</v>
      </c>
      <c r="I30" s="194">
        <v>29</v>
      </c>
      <c r="J30" s="161">
        <f t="shared" si="2"/>
        <v>115.99999999999999</v>
      </c>
      <c r="K30" s="194">
        <v>6</v>
      </c>
      <c r="L30" s="194">
        <v>6</v>
      </c>
      <c r="M30" s="161">
        <f t="shared" si="7"/>
        <v>100</v>
      </c>
      <c r="N30" s="194">
        <v>6</v>
      </c>
      <c r="O30" s="194">
        <v>2</v>
      </c>
      <c r="P30" s="161">
        <f t="shared" si="3"/>
        <v>33.333333333333329</v>
      </c>
      <c r="Q30" s="194">
        <v>37</v>
      </c>
      <c r="R30" s="194">
        <v>64</v>
      </c>
      <c r="S30" s="161">
        <f t="shared" si="4"/>
        <v>172.97297297297297</v>
      </c>
      <c r="T30" s="194">
        <v>21</v>
      </c>
      <c r="U30" s="194">
        <v>47</v>
      </c>
      <c r="V30" s="201">
        <v>20</v>
      </c>
      <c r="W30" s="161">
        <f t="shared" si="5"/>
        <v>42.553191489361701</v>
      </c>
      <c r="X30" s="194">
        <v>39</v>
      </c>
      <c r="Y30" s="194">
        <v>16</v>
      </c>
      <c r="Z30" s="161">
        <f t="shared" si="6"/>
        <v>41.025641025641022</v>
      </c>
    </row>
    <row r="31" spans="1:26" s="162" customFormat="1" ht="16.5" customHeight="1" x14ac:dyDescent="0.25">
      <c r="A31" s="72" t="s">
        <v>48</v>
      </c>
      <c r="B31" s="194">
        <v>62</v>
      </c>
      <c r="C31" s="197">
        <v>69</v>
      </c>
      <c r="D31" s="161">
        <f t="shared" si="0"/>
        <v>111.29032258064515</v>
      </c>
      <c r="E31" s="194">
        <v>52</v>
      </c>
      <c r="F31" s="197">
        <v>56</v>
      </c>
      <c r="G31" s="161">
        <f t="shared" si="1"/>
        <v>107.69230769230769</v>
      </c>
      <c r="H31" s="194">
        <v>15</v>
      </c>
      <c r="I31" s="194">
        <v>12</v>
      </c>
      <c r="J31" s="161">
        <f t="shared" si="2"/>
        <v>80</v>
      </c>
      <c r="K31" s="194">
        <v>1</v>
      </c>
      <c r="L31" s="194">
        <v>0</v>
      </c>
      <c r="M31" s="161">
        <f t="shared" si="7"/>
        <v>0</v>
      </c>
      <c r="N31" s="194">
        <v>0</v>
      </c>
      <c r="O31" s="194">
        <v>0</v>
      </c>
      <c r="P31" s="161" t="s">
        <v>69</v>
      </c>
      <c r="Q31" s="194">
        <v>34</v>
      </c>
      <c r="R31" s="194">
        <v>35</v>
      </c>
      <c r="S31" s="161">
        <f t="shared" si="4"/>
        <v>102.94117647058823</v>
      </c>
      <c r="T31" s="194">
        <v>12</v>
      </c>
      <c r="U31" s="194">
        <v>23</v>
      </c>
      <c r="V31" s="201">
        <v>10</v>
      </c>
      <c r="W31" s="161">
        <f t="shared" si="5"/>
        <v>43.478260869565219</v>
      </c>
      <c r="X31" s="194">
        <v>17</v>
      </c>
      <c r="Y31" s="194">
        <v>10</v>
      </c>
      <c r="Z31" s="161">
        <f t="shared" si="6"/>
        <v>58.82352941176471</v>
      </c>
    </row>
    <row r="32" spans="1:26" s="162" customFormat="1" ht="16.5" customHeight="1" x14ac:dyDescent="0.25">
      <c r="A32" s="72" t="s">
        <v>49</v>
      </c>
      <c r="B32" s="194">
        <v>34</v>
      </c>
      <c r="C32" s="197">
        <v>35</v>
      </c>
      <c r="D32" s="161">
        <f t="shared" si="0"/>
        <v>102.94117647058823</v>
      </c>
      <c r="E32" s="194">
        <v>26</v>
      </c>
      <c r="F32" s="197">
        <v>28</v>
      </c>
      <c r="G32" s="161">
        <f t="shared" si="1"/>
        <v>107.69230769230769</v>
      </c>
      <c r="H32" s="194">
        <v>6</v>
      </c>
      <c r="I32" s="194">
        <v>8</v>
      </c>
      <c r="J32" s="161">
        <f t="shared" si="2"/>
        <v>133.33333333333331</v>
      </c>
      <c r="K32" s="194">
        <v>2</v>
      </c>
      <c r="L32" s="194">
        <v>2</v>
      </c>
      <c r="M32" s="161">
        <f t="shared" si="7"/>
        <v>100</v>
      </c>
      <c r="N32" s="194">
        <v>2</v>
      </c>
      <c r="O32" s="194">
        <v>1</v>
      </c>
      <c r="P32" s="161">
        <f t="shared" si="3"/>
        <v>50</v>
      </c>
      <c r="Q32" s="194">
        <v>22</v>
      </c>
      <c r="R32" s="194">
        <v>23</v>
      </c>
      <c r="S32" s="161">
        <f t="shared" si="4"/>
        <v>104.54545454545455</v>
      </c>
      <c r="T32" s="194">
        <v>10</v>
      </c>
      <c r="U32" s="194">
        <v>11</v>
      </c>
      <c r="V32" s="201">
        <v>10</v>
      </c>
      <c r="W32" s="161">
        <f t="shared" si="5"/>
        <v>90.909090909090907</v>
      </c>
      <c r="X32" s="194">
        <v>9</v>
      </c>
      <c r="Y32" s="194">
        <v>6</v>
      </c>
      <c r="Z32" s="161">
        <f t="shared" si="6"/>
        <v>66.666666666666657</v>
      </c>
    </row>
    <row r="33" spans="1:26" s="162" customFormat="1" ht="16.5" customHeight="1" x14ac:dyDescent="0.25">
      <c r="A33" s="72" t="s">
        <v>50</v>
      </c>
      <c r="B33" s="194">
        <v>32</v>
      </c>
      <c r="C33" s="197">
        <v>45</v>
      </c>
      <c r="D33" s="161">
        <f t="shared" si="0"/>
        <v>140.625</v>
      </c>
      <c r="E33" s="194">
        <v>27</v>
      </c>
      <c r="F33" s="197">
        <v>42</v>
      </c>
      <c r="G33" s="161">
        <f t="shared" si="1"/>
        <v>155.55555555555557</v>
      </c>
      <c r="H33" s="194">
        <v>8</v>
      </c>
      <c r="I33" s="194">
        <v>15</v>
      </c>
      <c r="J33" s="161">
        <f t="shared" si="2"/>
        <v>187.5</v>
      </c>
      <c r="K33" s="194">
        <v>1</v>
      </c>
      <c r="L33" s="194">
        <v>0</v>
      </c>
      <c r="M33" s="161">
        <f t="shared" si="7"/>
        <v>0</v>
      </c>
      <c r="N33" s="194">
        <v>0</v>
      </c>
      <c r="O33" s="194">
        <v>0</v>
      </c>
      <c r="P33" s="161" t="s">
        <v>69</v>
      </c>
      <c r="Q33" s="194">
        <v>22</v>
      </c>
      <c r="R33" s="194">
        <v>42</v>
      </c>
      <c r="S33" s="161">
        <f t="shared" si="4"/>
        <v>190.90909090909091</v>
      </c>
      <c r="T33" s="194">
        <v>9</v>
      </c>
      <c r="U33" s="194">
        <v>12</v>
      </c>
      <c r="V33" s="201">
        <v>9</v>
      </c>
      <c r="W33" s="161">
        <f t="shared" si="5"/>
        <v>75</v>
      </c>
      <c r="X33" s="194">
        <v>12</v>
      </c>
      <c r="Y33" s="194">
        <v>6</v>
      </c>
      <c r="Z33" s="161">
        <f t="shared" si="6"/>
        <v>50</v>
      </c>
    </row>
    <row r="34" spans="1:26" ht="15" x14ac:dyDescent="0.25">
      <c r="A34" s="71" t="s">
        <v>51</v>
      </c>
      <c r="B34" s="195">
        <v>17</v>
      </c>
      <c r="C34" s="195">
        <v>7</v>
      </c>
      <c r="D34" s="161">
        <f t="shared" si="0"/>
        <v>41.17647058823529</v>
      </c>
      <c r="E34" s="195">
        <v>15</v>
      </c>
      <c r="F34" s="195">
        <v>4</v>
      </c>
      <c r="G34" s="161">
        <f t="shared" si="1"/>
        <v>26.666666666666668</v>
      </c>
      <c r="H34" s="195">
        <v>5</v>
      </c>
      <c r="I34" s="195">
        <v>3</v>
      </c>
      <c r="J34" s="161">
        <f t="shared" si="2"/>
        <v>60</v>
      </c>
      <c r="K34" s="196">
        <v>1</v>
      </c>
      <c r="L34" s="196">
        <v>0</v>
      </c>
      <c r="M34" s="161">
        <f t="shared" si="7"/>
        <v>0</v>
      </c>
      <c r="N34" s="196">
        <v>0</v>
      </c>
      <c r="O34" s="196">
        <v>0</v>
      </c>
      <c r="P34" s="161" t="s">
        <v>69</v>
      </c>
      <c r="Q34" s="196">
        <v>13</v>
      </c>
      <c r="R34" s="196">
        <v>3</v>
      </c>
      <c r="S34" s="161">
        <f t="shared" si="4"/>
        <v>23.076923076923077</v>
      </c>
      <c r="T34" s="194">
        <v>0</v>
      </c>
      <c r="U34" s="196">
        <v>2</v>
      </c>
      <c r="V34" s="196">
        <v>0</v>
      </c>
      <c r="W34" s="161">
        <f t="shared" si="5"/>
        <v>0</v>
      </c>
      <c r="X34" s="195">
        <v>2</v>
      </c>
      <c r="Y34" s="195">
        <v>0</v>
      </c>
      <c r="Z34" s="161">
        <f t="shared" si="6"/>
        <v>0</v>
      </c>
    </row>
    <row r="35" spans="1:26" ht="14.25" customHeight="1" x14ac:dyDescent="0.2">
      <c r="A35" s="165"/>
      <c r="B35" s="312" t="s">
        <v>89</v>
      </c>
      <c r="C35" s="312"/>
      <c r="D35" s="312"/>
      <c r="E35" s="312"/>
      <c r="F35" s="312"/>
      <c r="G35" s="312"/>
      <c r="H35" s="312"/>
      <c r="I35" s="312"/>
      <c r="J35" s="312"/>
      <c r="K35" s="312"/>
      <c r="L35" s="312"/>
      <c r="M35" s="312"/>
      <c r="N35" s="312"/>
      <c r="O35" s="312"/>
      <c r="P35" s="312"/>
      <c r="Q35" s="312"/>
      <c r="R35" s="312"/>
      <c r="S35" s="312"/>
      <c r="T35" s="312"/>
      <c r="U35" s="312"/>
      <c r="V35" s="312"/>
      <c r="W35" s="312"/>
      <c r="X35" s="312"/>
      <c r="Y35" s="312"/>
      <c r="Z35" s="312"/>
    </row>
    <row r="36" spans="1:26" x14ac:dyDescent="0.2">
      <c r="A36" s="165"/>
      <c r="B36" s="313"/>
      <c r="C36" s="313"/>
      <c r="D36" s="313"/>
      <c r="E36" s="313"/>
      <c r="F36" s="313"/>
      <c r="G36" s="313"/>
      <c r="H36" s="313"/>
      <c r="I36" s="313"/>
      <c r="J36" s="313"/>
      <c r="K36" s="313"/>
      <c r="L36" s="313"/>
      <c r="M36" s="313"/>
      <c r="N36" s="313"/>
      <c r="O36" s="313"/>
      <c r="P36" s="313"/>
      <c r="Q36" s="313"/>
      <c r="R36" s="313"/>
      <c r="S36" s="313"/>
      <c r="T36" s="313"/>
      <c r="U36" s="313"/>
      <c r="V36" s="313"/>
      <c r="W36" s="313"/>
      <c r="X36" s="313"/>
      <c r="Y36" s="313"/>
      <c r="Z36" s="313"/>
    </row>
    <row r="37" spans="1:26" x14ac:dyDescent="0.2">
      <c r="A37" s="165"/>
      <c r="B37" s="313"/>
      <c r="C37" s="313"/>
      <c r="D37" s="313"/>
      <c r="E37" s="313"/>
      <c r="F37" s="313"/>
      <c r="G37" s="313"/>
      <c r="H37" s="313"/>
      <c r="I37" s="313"/>
      <c r="J37" s="313"/>
      <c r="K37" s="313"/>
      <c r="L37" s="313"/>
      <c r="M37" s="313"/>
      <c r="N37" s="313"/>
      <c r="O37" s="313"/>
      <c r="P37" s="313"/>
      <c r="Q37" s="313"/>
      <c r="R37" s="313"/>
      <c r="S37" s="313"/>
      <c r="T37" s="313"/>
      <c r="U37" s="313"/>
      <c r="V37" s="313"/>
      <c r="W37" s="313"/>
      <c r="X37" s="313"/>
      <c r="Y37" s="313"/>
      <c r="Z37" s="313"/>
    </row>
    <row r="38" spans="1:26" x14ac:dyDescent="0.2">
      <c r="B38" s="234"/>
      <c r="C38" s="234"/>
      <c r="D38" s="234"/>
      <c r="E38" s="234"/>
      <c r="F38" s="234"/>
      <c r="G38" s="234"/>
      <c r="H38" s="234"/>
      <c r="I38" s="234"/>
      <c r="J38" s="234"/>
      <c r="K38" s="234"/>
      <c r="L38" s="234"/>
      <c r="M38" s="234"/>
      <c r="N38" s="234"/>
    </row>
    <row r="39" spans="1:26" x14ac:dyDescent="0.2">
      <c r="K39" s="166"/>
      <c r="L39" s="166"/>
      <c r="M39" s="166"/>
      <c r="N39" s="166"/>
      <c r="O39" s="166"/>
      <c r="P39" s="166"/>
      <c r="Q39" s="166"/>
      <c r="R39" s="166"/>
      <c r="S39" s="166"/>
      <c r="T39" s="166"/>
      <c r="U39" s="166"/>
      <c r="V39" s="166"/>
      <c r="W39" s="166"/>
    </row>
    <row r="40" spans="1:26" x14ac:dyDescent="0.2">
      <c r="K40" s="166"/>
      <c r="L40" s="166"/>
      <c r="M40" s="166"/>
      <c r="N40" s="166"/>
      <c r="O40" s="166"/>
      <c r="P40" s="166"/>
      <c r="Q40" s="166"/>
      <c r="R40" s="166"/>
      <c r="S40" s="166"/>
      <c r="T40" s="166"/>
      <c r="U40" s="166"/>
      <c r="V40" s="166"/>
      <c r="W40" s="166"/>
    </row>
    <row r="41" spans="1:26" x14ac:dyDescent="0.2">
      <c r="K41" s="166"/>
      <c r="L41" s="166"/>
      <c r="M41" s="166"/>
      <c r="N41" s="166"/>
      <c r="O41" s="166"/>
      <c r="P41" s="166"/>
      <c r="Q41" s="166"/>
      <c r="R41" s="166"/>
      <c r="S41" s="166"/>
      <c r="T41" s="166"/>
      <c r="U41" s="166"/>
      <c r="V41" s="166"/>
      <c r="W41" s="166"/>
    </row>
    <row r="42" spans="1:26" x14ac:dyDescent="0.2">
      <c r="K42" s="166"/>
      <c r="L42" s="166"/>
      <c r="M42" s="166"/>
      <c r="N42" s="166"/>
      <c r="O42" s="166"/>
      <c r="P42" s="166"/>
      <c r="Q42" s="166"/>
      <c r="R42" s="166"/>
      <c r="S42" s="166"/>
      <c r="T42" s="166"/>
      <c r="U42" s="166"/>
      <c r="V42" s="166"/>
      <c r="W42" s="166"/>
    </row>
    <row r="43" spans="1:26" x14ac:dyDescent="0.2">
      <c r="K43" s="166"/>
      <c r="L43" s="166"/>
      <c r="M43" s="166"/>
      <c r="N43" s="166"/>
      <c r="O43" s="166"/>
      <c r="P43" s="166"/>
      <c r="Q43" s="166"/>
      <c r="R43" s="166"/>
      <c r="S43" s="166"/>
      <c r="T43" s="166"/>
      <c r="U43" s="166"/>
      <c r="V43" s="166"/>
      <c r="W43" s="166"/>
    </row>
    <row r="44" spans="1:26" x14ac:dyDescent="0.2">
      <c r="K44" s="166"/>
      <c r="L44" s="166"/>
      <c r="M44" s="166"/>
      <c r="N44" s="166"/>
      <c r="O44" s="166"/>
      <c r="P44" s="166"/>
      <c r="Q44" s="166"/>
      <c r="R44" s="166"/>
      <c r="S44" s="166"/>
      <c r="T44" s="166"/>
      <c r="U44" s="166"/>
      <c r="V44" s="166"/>
      <c r="W44" s="166"/>
    </row>
    <row r="45" spans="1:26" x14ac:dyDescent="0.2">
      <c r="K45" s="166"/>
      <c r="L45" s="166"/>
      <c r="M45" s="166"/>
      <c r="N45" s="166"/>
      <c r="O45" s="166"/>
      <c r="P45" s="166"/>
      <c r="Q45" s="166"/>
      <c r="R45" s="166"/>
      <c r="S45" s="166"/>
      <c r="T45" s="166"/>
      <c r="U45" s="166"/>
      <c r="V45" s="166"/>
      <c r="W45" s="166"/>
    </row>
    <row r="46" spans="1:26" x14ac:dyDescent="0.2">
      <c r="K46" s="166"/>
      <c r="L46" s="166"/>
      <c r="M46" s="166"/>
      <c r="N46" s="166"/>
      <c r="O46" s="166"/>
      <c r="P46" s="166"/>
      <c r="Q46" s="166"/>
      <c r="R46" s="166"/>
      <c r="S46" s="166"/>
      <c r="T46" s="166"/>
      <c r="U46" s="166"/>
      <c r="V46" s="166"/>
      <c r="W46" s="166"/>
    </row>
    <row r="47" spans="1:26" x14ac:dyDescent="0.2">
      <c r="K47" s="166"/>
      <c r="L47" s="166"/>
      <c r="M47" s="166"/>
      <c r="N47" s="166"/>
      <c r="O47" s="166"/>
      <c r="P47" s="166"/>
      <c r="Q47" s="166"/>
      <c r="R47" s="166"/>
      <c r="S47" s="166"/>
      <c r="T47" s="166"/>
      <c r="U47" s="166"/>
      <c r="V47" s="166"/>
      <c r="W47" s="166"/>
    </row>
    <row r="48" spans="1:26" x14ac:dyDescent="0.2">
      <c r="K48" s="166"/>
      <c r="L48" s="166"/>
      <c r="M48" s="166"/>
      <c r="N48" s="166"/>
      <c r="O48" s="166"/>
      <c r="P48" s="166"/>
      <c r="Q48" s="166"/>
      <c r="R48" s="166"/>
      <c r="S48" s="166"/>
      <c r="T48" s="166"/>
      <c r="U48" s="166"/>
      <c r="V48" s="166"/>
      <c r="W48" s="166"/>
    </row>
    <row r="49" spans="11:23" x14ac:dyDescent="0.2">
      <c r="K49" s="166"/>
      <c r="L49" s="166"/>
      <c r="M49" s="166"/>
      <c r="N49" s="166"/>
      <c r="O49" s="166"/>
      <c r="P49" s="166"/>
      <c r="Q49" s="166"/>
      <c r="R49" s="166"/>
      <c r="S49" s="166"/>
      <c r="T49" s="166"/>
      <c r="U49" s="166"/>
      <c r="V49" s="166"/>
      <c r="W49" s="166"/>
    </row>
    <row r="50" spans="11:23" x14ac:dyDescent="0.2">
      <c r="K50" s="166"/>
      <c r="L50" s="166"/>
      <c r="M50" s="166"/>
      <c r="N50" s="166"/>
      <c r="O50" s="166"/>
      <c r="P50" s="166"/>
      <c r="Q50" s="166"/>
      <c r="R50" s="166"/>
      <c r="S50" s="166"/>
      <c r="T50" s="166"/>
      <c r="U50" s="166"/>
      <c r="V50" s="166"/>
      <c r="W50" s="166"/>
    </row>
    <row r="51" spans="11:23" x14ac:dyDescent="0.2">
      <c r="K51" s="166"/>
      <c r="L51" s="166"/>
      <c r="M51" s="166"/>
      <c r="N51" s="166"/>
      <c r="O51" s="166"/>
      <c r="P51" s="166"/>
      <c r="Q51" s="166"/>
      <c r="R51" s="166"/>
      <c r="S51" s="166"/>
      <c r="T51" s="166"/>
      <c r="U51" s="166"/>
      <c r="V51" s="166"/>
      <c r="W51" s="166"/>
    </row>
    <row r="52" spans="11:23" x14ac:dyDescent="0.2">
      <c r="K52" s="166"/>
      <c r="L52" s="166"/>
      <c r="M52" s="166"/>
      <c r="N52" s="166"/>
      <c r="O52" s="166"/>
      <c r="P52" s="166"/>
      <c r="Q52" s="166"/>
      <c r="R52" s="166"/>
      <c r="S52" s="166"/>
      <c r="T52" s="166"/>
      <c r="U52" s="166"/>
      <c r="V52" s="166"/>
      <c r="W52" s="166"/>
    </row>
    <row r="53" spans="11:23" x14ac:dyDescent="0.2">
      <c r="K53" s="166"/>
      <c r="L53" s="166"/>
      <c r="M53" s="166"/>
      <c r="N53" s="166"/>
      <c r="O53" s="166"/>
      <c r="P53" s="166"/>
      <c r="Q53" s="166"/>
      <c r="R53" s="166"/>
      <c r="S53" s="166"/>
      <c r="T53" s="166"/>
      <c r="U53" s="166"/>
      <c r="V53" s="166"/>
      <c r="W53" s="166"/>
    </row>
    <row r="54" spans="11:23" x14ac:dyDescent="0.2">
      <c r="K54" s="166"/>
      <c r="L54" s="166"/>
      <c r="M54" s="166"/>
      <c r="N54" s="166"/>
      <c r="O54" s="166"/>
      <c r="P54" s="166"/>
      <c r="Q54" s="166"/>
      <c r="R54" s="166"/>
      <c r="S54" s="166"/>
      <c r="T54" s="166"/>
      <c r="U54" s="166"/>
      <c r="V54" s="166"/>
      <c r="W54" s="166"/>
    </row>
    <row r="55" spans="11:23" x14ac:dyDescent="0.2">
      <c r="K55" s="166"/>
      <c r="L55" s="166"/>
      <c r="M55" s="166"/>
      <c r="N55" s="166"/>
      <c r="O55" s="166"/>
      <c r="P55" s="166"/>
      <c r="Q55" s="166"/>
      <c r="R55" s="166"/>
      <c r="S55" s="166"/>
      <c r="T55" s="166"/>
      <c r="U55" s="166"/>
      <c r="V55" s="166"/>
      <c r="W55" s="166"/>
    </row>
    <row r="56" spans="11:23" x14ac:dyDescent="0.2">
      <c r="K56" s="166"/>
      <c r="L56" s="166"/>
      <c r="M56" s="166"/>
      <c r="N56" s="166"/>
      <c r="O56" s="166"/>
      <c r="P56" s="166"/>
      <c r="Q56" s="166"/>
      <c r="R56" s="166"/>
      <c r="S56" s="166"/>
      <c r="T56" s="166"/>
      <c r="U56" s="166"/>
      <c r="V56" s="166"/>
      <c r="W56" s="166"/>
    </row>
    <row r="57" spans="11:23" x14ac:dyDescent="0.2">
      <c r="K57" s="166"/>
      <c r="L57" s="166"/>
      <c r="M57" s="166"/>
      <c r="N57" s="166"/>
      <c r="O57" s="166"/>
      <c r="P57" s="166"/>
      <c r="Q57" s="166"/>
      <c r="R57" s="166"/>
      <c r="S57" s="166"/>
      <c r="T57" s="166"/>
      <c r="U57" s="166"/>
      <c r="V57" s="166"/>
      <c r="W57" s="166"/>
    </row>
    <row r="58" spans="11:23" x14ac:dyDescent="0.2">
      <c r="K58" s="166"/>
      <c r="L58" s="166"/>
      <c r="M58" s="166"/>
      <c r="N58" s="166"/>
      <c r="O58" s="166"/>
      <c r="P58" s="166"/>
      <c r="Q58" s="166"/>
      <c r="R58" s="166"/>
      <c r="S58" s="166"/>
      <c r="T58" s="166"/>
      <c r="U58" s="166"/>
      <c r="V58" s="166"/>
      <c r="W58" s="166"/>
    </row>
    <row r="59" spans="11:23" x14ac:dyDescent="0.2">
      <c r="K59" s="166"/>
      <c r="L59" s="166"/>
      <c r="M59" s="166"/>
      <c r="N59" s="166"/>
      <c r="O59" s="166"/>
      <c r="P59" s="166"/>
      <c r="Q59" s="166"/>
      <c r="R59" s="166"/>
      <c r="S59" s="166"/>
      <c r="T59" s="166"/>
      <c r="U59" s="166"/>
      <c r="V59" s="166"/>
      <c r="W59" s="166"/>
    </row>
    <row r="60" spans="11:23" x14ac:dyDescent="0.2">
      <c r="K60" s="166"/>
      <c r="L60" s="166"/>
      <c r="M60" s="166"/>
      <c r="N60" s="166"/>
      <c r="O60" s="166"/>
      <c r="P60" s="166"/>
      <c r="Q60" s="166"/>
      <c r="R60" s="166"/>
      <c r="S60" s="166"/>
      <c r="T60" s="166"/>
      <c r="U60" s="166"/>
      <c r="V60" s="166"/>
      <c r="W60" s="166"/>
    </row>
    <row r="61" spans="11:23" x14ac:dyDescent="0.2">
      <c r="K61" s="166"/>
      <c r="L61" s="166"/>
      <c r="M61" s="166"/>
      <c r="N61" s="166"/>
      <c r="O61" s="166"/>
      <c r="P61" s="166"/>
      <c r="Q61" s="166"/>
      <c r="R61" s="166"/>
      <c r="S61" s="166"/>
      <c r="T61" s="166"/>
      <c r="U61" s="166"/>
      <c r="V61" s="166"/>
      <c r="W61" s="166"/>
    </row>
    <row r="62" spans="11:23" x14ac:dyDescent="0.2">
      <c r="K62" s="166"/>
      <c r="L62" s="166"/>
      <c r="M62" s="166"/>
      <c r="N62" s="166"/>
      <c r="O62" s="166"/>
      <c r="P62" s="166"/>
      <c r="Q62" s="166"/>
      <c r="R62" s="166"/>
      <c r="S62" s="166"/>
      <c r="T62" s="166"/>
      <c r="U62" s="166"/>
      <c r="V62" s="166"/>
      <c r="W62" s="166"/>
    </row>
    <row r="63" spans="11:23" x14ac:dyDescent="0.2">
      <c r="K63" s="166"/>
      <c r="L63" s="166"/>
      <c r="M63" s="166"/>
      <c r="N63" s="166"/>
      <c r="O63" s="166"/>
      <c r="P63" s="166"/>
      <c r="Q63" s="166"/>
      <c r="R63" s="166"/>
      <c r="S63" s="166"/>
      <c r="T63" s="166"/>
      <c r="U63" s="166"/>
      <c r="V63" s="166"/>
      <c r="W63" s="166"/>
    </row>
    <row r="64" spans="11:23" x14ac:dyDescent="0.2">
      <c r="K64" s="166"/>
      <c r="L64" s="166"/>
      <c r="M64" s="166"/>
      <c r="N64" s="166"/>
      <c r="O64" s="166"/>
      <c r="P64" s="166"/>
      <c r="Q64" s="166"/>
      <c r="R64" s="166"/>
      <c r="S64" s="166"/>
      <c r="T64" s="166"/>
      <c r="U64" s="166"/>
      <c r="V64" s="166"/>
      <c r="W64" s="166"/>
    </row>
    <row r="65" spans="11:23" x14ac:dyDescent="0.2">
      <c r="K65" s="166"/>
      <c r="L65" s="166"/>
      <c r="M65" s="166"/>
      <c r="N65" s="166"/>
      <c r="O65" s="166"/>
      <c r="P65" s="166"/>
      <c r="Q65" s="166"/>
      <c r="R65" s="166"/>
      <c r="S65" s="166"/>
      <c r="T65" s="166"/>
      <c r="U65" s="166"/>
      <c r="V65" s="166"/>
      <c r="W65" s="166"/>
    </row>
    <row r="66" spans="11:23" x14ac:dyDescent="0.2">
      <c r="K66" s="166"/>
      <c r="L66" s="166"/>
      <c r="M66" s="166"/>
      <c r="N66" s="166"/>
      <c r="O66" s="166"/>
      <c r="P66" s="166"/>
      <c r="Q66" s="166"/>
      <c r="R66" s="166"/>
      <c r="S66" s="166"/>
      <c r="T66" s="166"/>
      <c r="U66" s="166"/>
      <c r="V66" s="166"/>
      <c r="W66" s="166"/>
    </row>
    <row r="67" spans="11:23" x14ac:dyDescent="0.2">
      <c r="K67" s="166"/>
      <c r="L67" s="166"/>
      <c r="M67" s="166"/>
      <c r="N67" s="166"/>
      <c r="O67" s="166"/>
      <c r="P67" s="166"/>
      <c r="Q67" s="166"/>
      <c r="R67" s="166"/>
      <c r="S67" s="166"/>
      <c r="T67" s="166"/>
      <c r="U67" s="166"/>
      <c r="V67" s="166"/>
      <c r="W67" s="166"/>
    </row>
    <row r="68" spans="11:23" x14ac:dyDescent="0.2">
      <c r="K68" s="166"/>
      <c r="L68" s="166"/>
      <c r="M68" s="166"/>
      <c r="N68" s="166"/>
      <c r="O68" s="166"/>
      <c r="P68" s="166"/>
      <c r="Q68" s="166"/>
      <c r="R68" s="166"/>
      <c r="S68" s="166"/>
      <c r="T68" s="166"/>
      <c r="U68" s="166"/>
      <c r="V68" s="166"/>
      <c r="W68" s="166"/>
    </row>
    <row r="69" spans="11:23" x14ac:dyDescent="0.2">
      <c r="K69" s="166"/>
      <c r="L69" s="166"/>
      <c r="M69" s="166"/>
      <c r="N69" s="166"/>
      <c r="O69" s="166"/>
      <c r="P69" s="166"/>
      <c r="Q69" s="166"/>
      <c r="R69" s="166"/>
      <c r="S69" s="166"/>
      <c r="T69" s="166"/>
      <c r="U69" s="166"/>
      <c r="V69" s="166"/>
      <c r="W69" s="166"/>
    </row>
    <row r="70" spans="11:23" x14ac:dyDescent="0.2">
      <c r="K70" s="166"/>
      <c r="L70" s="166"/>
      <c r="M70" s="166"/>
      <c r="N70" s="166"/>
      <c r="O70" s="166"/>
      <c r="P70" s="166"/>
      <c r="Q70" s="166"/>
      <c r="R70" s="166"/>
      <c r="S70" s="166"/>
      <c r="T70" s="166"/>
      <c r="U70" s="166"/>
      <c r="V70" s="166"/>
      <c r="W70" s="166"/>
    </row>
    <row r="71" spans="11:23" x14ac:dyDescent="0.2">
      <c r="K71" s="166"/>
      <c r="L71" s="166"/>
      <c r="M71" s="166"/>
      <c r="N71" s="166"/>
      <c r="O71" s="166"/>
      <c r="P71" s="166"/>
      <c r="Q71" s="166"/>
      <c r="R71" s="166"/>
      <c r="S71" s="166"/>
      <c r="T71" s="166"/>
      <c r="U71" s="166"/>
      <c r="V71" s="166"/>
      <c r="W71" s="166"/>
    </row>
    <row r="72" spans="11:23" x14ac:dyDescent="0.2">
      <c r="K72" s="166"/>
      <c r="L72" s="166"/>
      <c r="M72" s="166"/>
      <c r="N72" s="166"/>
      <c r="O72" s="166"/>
      <c r="P72" s="166"/>
      <c r="Q72" s="166"/>
      <c r="R72" s="166"/>
      <c r="S72" s="166"/>
      <c r="T72" s="166"/>
      <c r="U72" s="166"/>
      <c r="V72" s="166"/>
      <c r="W72" s="166"/>
    </row>
    <row r="73" spans="11:23" x14ac:dyDescent="0.2">
      <c r="K73" s="166"/>
      <c r="L73" s="166"/>
      <c r="M73" s="166"/>
      <c r="N73" s="166"/>
      <c r="O73" s="166"/>
      <c r="P73" s="166"/>
      <c r="Q73" s="166"/>
      <c r="R73" s="166"/>
      <c r="S73" s="166"/>
      <c r="T73" s="166"/>
      <c r="U73" s="166"/>
      <c r="V73" s="166"/>
      <c r="W73" s="166"/>
    </row>
    <row r="74" spans="11:23" x14ac:dyDescent="0.2">
      <c r="K74" s="166"/>
      <c r="L74" s="166"/>
      <c r="M74" s="166"/>
      <c r="N74" s="166"/>
      <c r="O74" s="166"/>
      <c r="P74" s="166"/>
      <c r="Q74" s="166"/>
      <c r="R74" s="166"/>
      <c r="S74" s="166"/>
      <c r="T74" s="166"/>
      <c r="U74" s="166"/>
      <c r="V74" s="166"/>
      <c r="W74" s="166"/>
    </row>
    <row r="75" spans="11:23" x14ac:dyDescent="0.2">
      <c r="K75" s="166"/>
      <c r="L75" s="166"/>
      <c r="M75" s="166"/>
      <c r="N75" s="166"/>
      <c r="O75" s="166"/>
      <c r="P75" s="166"/>
      <c r="Q75" s="166"/>
      <c r="R75" s="166"/>
      <c r="S75" s="166"/>
      <c r="T75" s="166"/>
      <c r="U75" s="166"/>
      <c r="V75" s="166"/>
      <c r="W75" s="166"/>
    </row>
    <row r="76" spans="11:23" x14ac:dyDescent="0.2">
      <c r="K76" s="166"/>
      <c r="L76" s="166"/>
      <c r="M76" s="166"/>
      <c r="N76" s="166"/>
      <c r="O76" s="166"/>
      <c r="P76" s="166"/>
      <c r="Q76" s="166"/>
      <c r="R76" s="166"/>
      <c r="S76" s="166"/>
      <c r="T76" s="166"/>
      <c r="U76" s="166"/>
      <c r="V76" s="166"/>
      <c r="W76" s="166"/>
    </row>
    <row r="77" spans="11:23" x14ac:dyDescent="0.2">
      <c r="K77" s="166"/>
      <c r="L77" s="166"/>
      <c r="M77" s="166"/>
      <c r="N77" s="166"/>
      <c r="O77" s="166"/>
      <c r="P77" s="166"/>
      <c r="Q77" s="166"/>
      <c r="R77" s="166"/>
      <c r="S77" s="166"/>
      <c r="T77" s="166"/>
      <c r="U77" s="166"/>
      <c r="V77" s="166"/>
      <c r="W77" s="166"/>
    </row>
    <row r="78" spans="11:23" x14ac:dyDescent="0.2">
      <c r="K78" s="166"/>
      <c r="L78" s="166"/>
      <c r="M78" s="166"/>
      <c r="N78" s="166"/>
      <c r="O78" s="166"/>
      <c r="P78" s="166"/>
      <c r="Q78" s="166"/>
      <c r="R78" s="166"/>
      <c r="S78" s="166"/>
      <c r="T78" s="166"/>
      <c r="U78" s="166"/>
      <c r="V78" s="166"/>
      <c r="W78" s="166"/>
    </row>
    <row r="79" spans="11:23" x14ac:dyDescent="0.2">
      <c r="K79" s="166"/>
      <c r="L79" s="166"/>
      <c r="M79" s="166"/>
      <c r="N79" s="166"/>
      <c r="O79" s="166"/>
      <c r="P79" s="166"/>
      <c r="Q79" s="166"/>
      <c r="R79" s="166"/>
      <c r="S79" s="166"/>
      <c r="T79" s="166"/>
      <c r="U79" s="166"/>
      <c r="V79" s="166"/>
      <c r="W79" s="166"/>
    </row>
    <row r="80" spans="11:23" x14ac:dyDescent="0.2">
      <c r="K80" s="166"/>
      <c r="L80" s="166"/>
      <c r="M80" s="166"/>
      <c r="N80" s="166"/>
      <c r="O80" s="166"/>
      <c r="P80" s="166"/>
      <c r="Q80" s="166"/>
      <c r="R80" s="166"/>
      <c r="S80" s="166"/>
      <c r="T80" s="166"/>
      <c r="U80" s="166"/>
      <c r="V80" s="166"/>
      <c r="W80" s="166"/>
    </row>
    <row r="81" spans="11:23" x14ac:dyDescent="0.2">
      <c r="K81" s="166"/>
      <c r="L81" s="166"/>
      <c r="M81" s="166"/>
      <c r="N81" s="166"/>
      <c r="O81" s="166"/>
      <c r="P81" s="166"/>
      <c r="Q81" s="166"/>
      <c r="R81" s="166"/>
      <c r="S81" s="166"/>
      <c r="T81" s="166"/>
      <c r="U81" s="166"/>
      <c r="V81" s="166"/>
      <c r="W81" s="166"/>
    </row>
    <row r="82" spans="11:23" x14ac:dyDescent="0.2">
      <c r="K82" s="166"/>
      <c r="L82" s="166"/>
      <c r="M82" s="166"/>
      <c r="N82" s="166"/>
      <c r="O82" s="166"/>
      <c r="P82" s="166"/>
      <c r="Q82" s="166"/>
      <c r="R82" s="166"/>
      <c r="S82" s="166"/>
      <c r="T82" s="166"/>
      <c r="U82" s="166"/>
      <c r="V82" s="166"/>
      <c r="W82" s="166"/>
    </row>
    <row r="83" spans="11:23" x14ac:dyDescent="0.2">
      <c r="K83" s="166"/>
      <c r="L83" s="166"/>
      <c r="M83" s="166"/>
      <c r="N83" s="166"/>
      <c r="O83" s="166"/>
      <c r="P83" s="166"/>
      <c r="Q83" s="166"/>
      <c r="R83" s="166"/>
      <c r="S83" s="166"/>
      <c r="T83" s="166"/>
      <c r="U83" s="166"/>
      <c r="V83" s="166"/>
      <c r="W83" s="166"/>
    </row>
    <row r="84" spans="11:23" x14ac:dyDescent="0.2">
      <c r="K84" s="166"/>
      <c r="L84" s="166"/>
      <c r="M84" s="166"/>
      <c r="N84" s="166"/>
      <c r="O84" s="166"/>
      <c r="P84" s="166"/>
      <c r="Q84" s="166"/>
      <c r="R84" s="166"/>
      <c r="S84" s="166"/>
      <c r="T84" s="166"/>
      <c r="U84" s="166"/>
      <c r="V84" s="166"/>
      <c r="W84" s="166"/>
    </row>
    <row r="85" spans="11:23" x14ac:dyDescent="0.2">
      <c r="K85" s="166"/>
      <c r="L85" s="166"/>
      <c r="M85" s="166"/>
      <c r="N85" s="166"/>
      <c r="O85" s="166"/>
      <c r="P85" s="166"/>
      <c r="Q85" s="166"/>
      <c r="R85" s="166"/>
      <c r="S85" s="166"/>
      <c r="T85" s="166"/>
      <c r="U85" s="166"/>
      <c r="V85" s="166"/>
      <c r="W85" s="166"/>
    </row>
    <row r="86" spans="11:23" x14ac:dyDescent="0.2">
      <c r="K86" s="166"/>
      <c r="L86" s="166"/>
      <c r="M86" s="166"/>
      <c r="N86" s="166"/>
      <c r="O86" s="166"/>
      <c r="P86" s="166"/>
      <c r="Q86" s="166"/>
      <c r="R86" s="166"/>
      <c r="S86" s="166"/>
      <c r="T86" s="166"/>
      <c r="U86" s="166"/>
      <c r="V86" s="166"/>
      <c r="W86" s="166"/>
    </row>
    <row r="87" spans="11:23" x14ac:dyDescent="0.2">
      <c r="K87" s="166"/>
      <c r="L87" s="166"/>
      <c r="M87" s="166"/>
      <c r="N87" s="166"/>
      <c r="O87" s="166"/>
      <c r="P87" s="166"/>
      <c r="Q87" s="166"/>
      <c r="R87" s="166"/>
      <c r="S87" s="166"/>
      <c r="T87" s="166"/>
      <c r="U87" s="166"/>
      <c r="V87" s="166"/>
      <c r="W87" s="166"/>
    </row>
    <row r="88" spans="11:23" x14ac:dyDescent="0.2">
      <c r="K88" s="166"/>
      <c r="L88" s="166"/>
      <c r="M88" s="166"/>
      <c r="N88" s="166"/>
      <c r="O88" s="166"/>
      <c r="P88" s="166"/>
      <c r="Q88" s="166"/>
      <c r="R88" s="166"/>
      <c r="S88" s="166"/>
      <c r="T88" s="166"/>
      <c r="U88" s="166"/>
      <c r="V88" s="166"/>
      <c r="W88" s="166"/>
    </row>
    <row r="89" spans="11:23" x14ac:dyDescent="0.2">
      <c r="K89" s="166"/>
      <c r="L89" s="166"/>
      <c r="M89" s="166"/>
      <c r="N89" s="166"/>
      <c r="O89" s="166"/>
      <c r="P89" s="166"/>
      <c r="Q89" s="166"/>
      <c r="R89" s="166"/>
      <c r="S89" s="166"/>
      <c r="T89" s="166"/>
      <c r="U89" s="166"/>
      <c r="V89" s="166"/>
      <c r="W89" s="166"/>
    </row>
  </sheetData>
  <mergeCells count="14">
    <mergeCell ref="B35:Z37"/>
    <mergeCell ref="A3:Z3"/>
    <mergeCell ref="X4:Z4"/>
    <mergeCell ref="A1:Z1"/>
    <mergeCell ref="A5:A6"/>
    <mergeCell ref="E5:G5"/>
    <mergeCell ref="H5:J5"/>
    <mergeCell ref="K5:M5"/>
    <mergeCell ref="B5:D5"/>
    <mergeCell ref="A2:Z2"/>
    <mergeCell ref="X5:Z5"/>
    <mergeCell ref="N5:P5"/>
    <mergeCell ref="Q5:S5"/>
    <mergeCell ref="U5:W5"/>
  </mergeCells>
  <printOptions horizontalCentered="1" verticalCentered="1"/>
  <pageMargins left="0.70866141732283472" right="0.70866141732283472" top="0.15748031496062992" bottom="0.15748031496062992" header="0.31496062992125984" footer="0.31496062992125984"/>
  <pageSetup paperSize="9" scale="56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24"/>
  <sheetViews>
    <sheetView view="pageBreakPreview" zoomScale="80" zoomScaleNormal="70" zoomScaleSheetLayoutView="80" workbookViewId="0">
      <selection activeCell="B4" sqref="B4:C5"/>
    </sheetView>
  </sheetViews>
  <sheetFormatPr defaultColWidth="8" defaultRowHeight="12.75" x14ac:dyDescent="0.2"/>
  <cols>
    <col min="1" max="1" width="60.28515625" style="98" customWidth="1"/>
    <col min="2" max="3" width="16.28515625" style="98" customWidth="1"/>
    <col min="4" max="4" width="11" style="98" customWidth="1"/>
    <col min="5" max="5" width="11.5703125" style="98" customWidth="1"/>
    <col min="6" max="16384" width="8" style="98"/>
  </cols>
  <sheetData>
    <row r="1" spans="1:11" ht="27" customHeight="1" x14ac:dyDescent="0.2">
      <c r="A1" s="244" t="s">
        <v>62</v>
      </c>
      <c r="B1" s="244"/>
      <c r="C1" s="244"/>
      <c r="D1" s="244"/>
      <c r="E1" s="244"/>
    </row>
    <row r="2" spans="1:11" ht="23.25" customHeight="1" x14ac:dyDescent="0.2">
      <c r="A2" s="244" t="s">
        <v>22</v>
      </c>
      <c r="B2" s="244"/>
      <c r="C2" s="244"/>
      <c r="D2" s="244"/>
      <c r="E2" s="244"/>
    </row>
    <row r="3" spans="1:11" ht="6" customHeight="1" x14ac:dyDescent="0.2">
      <c r="A3" s="138"/>
    </row>
    <row r="4" spans="1:11" s="100" customFormat="1" ht="23.25" customHeight="1" x14ac:dyDescent="0.25">
      <c r="A4" s="253"/>
      <c r="B4" s="331" t="s">
        <v>115</v>
      </c>
      <c r="C4" s="331" t="s">
        <v>116</v>
      </c>
      <c r="D4" s="245" t="s">
        <v>1</v>
      </c>
      <c r="E4" s="246"/>
    </row>
    <row r="5" spans="1:11" s="100" customFormat="1" ht="32.25" customHeight="1" x14ac:dyDescent="0.25">
      <c r="A5" s="253"/>
      <c r="B5" s="332"/>
      <c r="C5" s="332"/>
      <c r="D5" s="102" t="s">
        <v>2</v>
      </c>
      <c r="E5" s="103" t="s">
        <v>52</v>
      </c>
    </row>
    <row r="6" spans="1:11" s="107" customFormat="1" ht="15.75" customHeight="1" x14ac:dyDescent="0.25">
      <c r="A6" s="105" t="s">
        <v>3</v>
      </c>
      <c r="B6" s="105">
        <v>1</v>
      </c>
      <c r="C6" s="105">
        <v>2</v>
      </c>
      <c r="D6" s="105">
        <v>3</v>
      </c>
      <c r="E6" s="105">
        <v>4</v>
      </c>
    </row>
    <row r="7" spans="1:11" s="107" customFormat="1" ht="30" customHeight="1" x14ac:dyDescent="0.25">
      <c r="A7" s="7" t="s">
        <v>94</v>
      </c>
      <c r="B7" s="217">
        <f>'10'!B9</f>
        <v>33852</v>
      </c>
      <c r="C7" s="217">
        <f>'10'!C9</f>
        <v>26401</v>
      </c>
      <c r="D7" s="8">
        <f t="shared" ref="D7" si="0">C7/B7*100</f>
        <v>77.989483634644927</v>
      </c>
      <c r="E7" s="140">
        <f t="shared" ref="E7" si="1">C7-B7</f>
        <v>-7451</v>
      </c>
    </row>
    <row r="8" spans="1:11" s="100" customFormat="1" ht="30" customHeight="1" x14ac:dyDescent="0.25">
      <c r="A8" s="108" t="s">
        <v>54</v>
      </c>
      <c r="B8" s="142">
        <f>'10'!E9</f>
        <v>22295</v>
      </c>
      <c r="C8" s="142">
        <f>'10'!F9</f>
        <v>18937</v>
      </c>
      <c r="D8" s="8">
        <f t="shared" ref="D8:D12" si="2">C8/B8*100</f>
        <v>84.938326979143312</v>
      </c>
      <c r="E8" s="140">
        <f t="shared" ref="E8:E12" si="3">C8-B8</f>
        <v>-3358</v>
      </c>
      <c r="K8" s="141"/>
    </row>
    <row r="9" spans="1:11" s="100" customFormat="1" ht="30" customHeight="1" x14ac:dyDescent="0.25">
      <c r="A9" s="115" t="s">
        <v>82</v>
      </c>
      <c r="B9" s="142">
        <f>'10'!H9</f>
        <v>10003</v>
      </c>
      <c r="C9" s="142">
        <f>'10'!I9</f>
        <v>5734</v>
      </c>
      <c r="D9" s="8">
        <f t="shared" si="2"/>
        <v>57.322803159052285</v>
      </c>
      <c r="E9" s="140">
        <f t="shared" si="3"/>
        <v>-4269</v>
      </c>
      <c r="K9" s="141"/>
    </row>
    <row r="10" spans="1:11" s="100" customFormat="1" ht="30" customHeight="1" x14ac:dyDescent="0.25">
      <c r="A10" s="108" t="s">
        <v>55</v>
      </c>
      <c r="B10" s="142">
        <f>'10'!K9</f>
        <v>1151</v>
      </c>
      <c r="C10" s="142">
        <f>'10'!L9</f>
        <v>910</v>
      </c>
      <c r="D10" s="8">
        <f t="shared" si="2"/>
        <v>79.061685490877494</v>
      </c>
      <c r="E10" s="140">
        <f t="shared" si="3"/>
        <v>-241</v>
      </c>
      <c r="K10" s="141"/>
    </row>
    <row r="11" spans="1:11" s="100" customFormat="1" ht="45.75" customHeight="1" x14ac:dyDescent="0.25">
      <c r="A11" s="108" t="s">
        <v>56</v>
      </c>
      <c r="B11" s="142">
        <f>'10'!N9</f>
        <v>980</v>
      </c>
      <c r="C11" s="142">
        <f>'10'!O9</f>
        <v>463</v>
      </c>
      <c r="D11" s="8">
        <f t="shared" si="2"/>
        <v>47.244897959183675</v>
      </c>
      <c r="E11" s="140">
        <f t="shared" si="3"/>
        <v>-517</v>
      </c>
      <c r="K11" s="141"/>
    </row>
    <row r="12" spans="1:11" s="100" customFormat="1" ht="55.5" customHeight="1" x14ac:dyDescent="0.25">
      <c r="A12" s="108" t="s">
        <v>57</v>
      </c>
      <c r="B12" s="142">
        <f>'10'!Q9</f>
        <v>16198</v>
      </c>
      <c r="C12" s="142">
        <f>'10'!R9</f>
        <v>14335</v>
      </c>
      <c r="D12" s="8">
        <f t="shared" si="2"/>
        <v>88.498580071613773</v>
      </c>
      <c r="E12" s="140">
        <f t="shared" si="3"/>
        <v>-1863</v>
      </c>
      <c r="K12" s="141"/>
    </row>
    <row r="13" spans="1:11" s="100" customFormat="1" ht="12.75" customHeight="1" x14ac:dyDescent="0.25">
      <c r="A13" s="249" t="s">
        <v>4</v>
      </c>
      <c r="B13" s="250"/>
      <c r="C13" s="250"/>
      <c r="D13" s="250"/>
      <c r="E13" s="250"/>
      <c r="K13" s="141"/>
    </row>
    <row r="14" spans="1:11" s="100" customFormat="1" ht="15" customHeight="1" x14ac:dyDescent="0.25">
      <c r="A14" s="251"/>
      <c r="B14" s="252"/>
      <c r="C14" s="252"/>
      <c r="D14" s="252"/>
      <c r="E14" s="252"/>
      <c r="K14" s="141"/>
    </row>
    <row r="15" spans="1:11" s="100" customFormat="1" ht="20.25" customHeight="1" x14ac:dyDescent="0.25">
      <c r="A15" s="247" t="s">
        <v>0</v>
      </c>
      <c r="B15" s="253" t="s">
        <v>112</v>
      </c>
      <c r="C15" s="253" t="s">
        <v>113</v>
      </c>
      <c r="D15" s="245" t="s">
        <v>1</v>
      </c>
      <c r="E15" s="246"/>
      <c r="K15" s="141"/>
    </row>
    <row r="16" spans="1:11" ht="35.25" customHeight="1" x14ac:dyDescent="0.2">
      <c r="A16" s="248"/>
      <c r="B16" s="253"/>
      <c r="C16" s="253"/>
      <c r="D16" s="102" t="s">
        <v>2</v>
      </c>
      <c r="E16" s="103" t="s">
        <v>53</v>
      </c>
      <c r="K16" s="141"/>
    </row>
    <row r="17" spans="1:11" ht="30" customHeight="1" x14ac:dyDescent="0.2">
      <c r="A17" s="219" t="s">
        <v>95</v>
      </c>
      <c r="B17" s="120" t="s">
        <v>93</v>
      </c>
      <c r="C17" s="120">
        <f>'10'!T9</f>
        <v>4975</v>
      </c>
      <c r="D17" s="174" t="s">
        <v>69</v>
      </c>
      <c r="E17" s="220" t="s">
        <v>69</v>
      </c>
      <c r="I17" s="141"/>
    </row>
    <row r="18" spans="1:11" ht="30" customHeight="1" x14ac:dyDescent="0.2">
      <c r="A18" s="127" t="s">
        <v>58</v>
      </c>
      <c r="B18" s="145">
        <f>'10'!U9</f>
        <v>8224</v>
      </c>
      <c r="C18" s="145">
        <f>'10'!V9</f>
        <v>4560</v>
      </c>
      <c r="D18" s="143">
        <f t="shared" ref="D18:D19" si="4">C18/B18*100</f>
        <v>55.447470817120625</v>
      </c>
      <c r="E18" s="144">
        <f t="shared" ref="E18:E19" si="5">C18-B18</f>
        <v>-3664</v>
      </c>
      <c r="K18" s="141"/>
    </row>
    <row r="19" spans="1:11" ht="30" customHeight="1" x14ac:dyDescent="0.2">
      <c r="A19" s="127" t="s">
        <v>59</v>
      </c>
      <c r="B19" s="145">
        <f>'10'!X9</f>
        <v>7273</v>
      </c>
      <c r="C19" s="145">
        <f>'10'!Y9</f>
        <v>4004</v>
      </c>
      <c r="D19" s="143">
        <f t="shared" si="4"/>
        <v>55.05293551491819</v>
      </c>
      <c r="E19" s="144">
        <f t="shared" si="5"/>
        <v>-3269</v>
      </c>
      <c r="K19" s="141"/>
    </row>
    <row r="20" spans="1:11" x14ac:dyDescent="0.2">
      <c r="A20" s="242" t="s">
        <v>89</v>
      </c>
      <c r="B20" s="242"/>
      <c r="C20" s="242"/>
      <c r="D20" s="242"/>
      <c r="E20" s="242"/>
    </row>
    <row r="21" spans="1:11" x14ac:dyDescent="0.2">
      <c r="A21" s="243"/>
      <c r="B21" s="243"/>
      <c r="C21" s="243"/>
      <c r="D21" s="243"/>
      <c r="E21" s="243"/>
    </row>
    <row r="22" spans="1:11" x14ac:dyDescent="0.2">
      <c r="A22" s="243"/>
      <c r="B22" s="243"/>
      <c r="C22" s="243"/>
      <c r="D22" s="243"/>
      <c r="E22" s="243"/>
    </row>
    <row r="23" spans="1:11" x14ac:dyDescent="0.2">
      <c r="A23" s="243"/>
      <c r="B23" s="243"/>
      <c r="C23" s="243"/>
      <c r="D23" s="243"/>
      <c r="E23" s="243"/>
    </row>
    <row r="24" spans="1:11" x14ac:dyDescent="0.2">
      <c r="A24" s="243"/>
      <c r="B24" s="243"/>
      <c r="C24" s="243"/>
      <c r="D24" s="243"/>
      <c r="E24" s="243"/>
    </row>
  </sheetData>
  <mergeCells count="12">
    <mergeCell ref="A20:E24"/>
    <mergeCell ref="A1:E1"/>
    <mergeCell ref="A2:E2"/>
    <mergeCell ref="A4:A5"/>
    <mergeCell ref="B4:B5"/>
    <mergeCell ref="C4:C5"/>
    <mergeCell ref="D4:E4"/>
    <mergeCell ref="A13:E14"/>
    <mergeCell ref="A15:A16"/>
    <mergeCell ref="B15:B16"/>
    <mergeCell ref="C15:C16"/>
    <mergeCell ref="D15:E1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25</vt:i4>
      </vt:variant>
    </vt:vector>
  </HeadingPairs>
  <TitlesOfParts>
    <vt:vector size="41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'10'!Заголовки_для_печати</vt:lpstr>
      <vt:lpstr>'12'!Заголовки_для_печати</vt:lpstr>
      <vt:lpstr>'13'!Заголовки_для_печати</vt:lpstr>
      <vt:lpstr>'15'!Заголовки_для_печати</vt:lpstr>
      <vt:lpstr>'16'!Заголовки_для_печати</vt:lpstr>
      <vt:lpstr>'2'!Заголовки_для_печати</vt:lpstr>
      <vt:lpstr>'4'!Заголовки_для_печати</vt:lpstr>
      <vt:lpstr>'6'!Заголовки_для_печати</vt:lpstr>
      <vt:lpstr>'8'!Заголовки_для_печати</vt:lpstr>
      <vt:lpstr>'1'!Область_печати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'2'!Область_печати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08</cp:lastModifiedBy>
  <cp:lastPrinted>2021-10-13T10:37:18Z</cp:lastPrinted>
  <dcterms:created xsi:type="dcterms:W3CDTF">2020-12-10T10:35:03Z</dcterms:created>
  <dcterms:modified xsi:type="dcterms:W3CDTF">2022-01-14T11:25:10Z</dcterms:modified>
</cp:coreProperties>
</file>