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420" yWindow="285" windowWidth="26940" windowHeight="10470" tabRatio="601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'18'!$B$1:$B$53</definedName>
    <definedName name="_xlnm._FilterDatabase" localSheetId="18" hidden="1">'19'!$F$1:$F$78</definedName>
    <definedName name="_xlnm._FilterDatabase" localSheetId="19" hidden="1">'20'!$B$1:$B$51</definedName>
    <definedName name="_xlnm._FilterDatabase" localSheetId="20" hidden="1">'21'!#REF!</definedName>
    <definedName name="_xlnm._FilterDatabase" localSheetId="21" hidden="1">'22'!$B$1:$B$51</definedName>
    <definedName name="_xlnm._FilterDatabase" localSheetId="22" hidden="1">'23'!#REF!</definedName>
    <definedName name="_xlnm._FilterDatabase" localSheetId="27" hidden="1">'28'!$A$8:$P$8</definedName>
    <definedName name="_xlnm._FilterDatabase" localSheetId="28" hidden="1">'29'!$B$1:$B$25</definedName>
    <definedName name="_xlnm._FilterDatabase" localSheetId="29" hidden="1">'30'!$B$1:$B$25</definedName>
    <definedName name="_xlnm._FilterDatabase" localSheetId="30" hidden="1">'31'!$B$1:$B$20</definedName>
    <definedName name="_xlnm._FilterDatabase" localSheetId="31" hidden="1">'32'!$B$1:$B$29</definedName>
    <definedName name="_xlnm._FilterDatabase" localSheetId="32" hidden="1">'33'!#REF!</definedName>
    <definedName name="_xlnm._FilterDatabase" localSheetId="33" hidden="1">'34'!$B$1:$B$24</definedName>
    <definedName name="_xlnm._FilterDatabase" localSheetId="34" hidden="1">'35'!$B$1:$B$24</definedName>
    <definedName name="_xlnm._FilterDatabase" localSheetId="6" hidden="1">'7'!$B$1:$B$53</definedName>
    <definedName name="_xlnm._FilterDatabase" localSheetId="7" hidden="1">'8'!$F$1:$F$60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3">[5]Sheet3!$A$3</definedName>
    <definedName name="hjj" localSheetId="14">[5]Sheet3!$A$3</definedName>
    <definedName name="hjj" localSheetId="15">[6]Sheet3!$A$3</definedName>
    <definedName name="hjj" localSheetId="16">[6]Sheet3!$A$3</definedName>
    <definedName name="hjj" localSheetId="19">[5]Sheet3!$A$3</definedName>
    <definedName name="hjj" localSheetId="20">[5]Sheet3!$A$3</definedName>
    <definedName name="hjj" localSheetId="21">[5]Sheet3!$A$3</definedName>
    <definedName name="hjj" localSheetId="22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8">[5]Sheet3!$A$3</definedName>
    <definedName name="hjj" localSheetId="29">[5]Sheet3!$A$3</definedName>
    <definedName name="hjj" localSheetId="30">[5]Sheet3!$A$3</definedName>
    <definedName name="hjj" localSheetId="31">[4]Sheet3!$A$3</definedName>
    <definedName name="hjj" localSheetId="32">[4]Sheet3!$A$3</definedName>
    <definedName name="hjj" localSheetId="33">[5]Sheet3!$A$3</definedName>
    <definedName name="hjj" localSheetId="34">[5]Sheet3!$A$3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19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19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'20'!$5:$5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'29'!$5:$5</definedName>
    <definedName name="_xlnm.Print_Titles" localSheetId="29">'30'!$5:$5</definedName>
    <definedName name="_xlnm.Print_Titles" localSheetId="30">'31'!$5:$5</definedName>
    <definedName name="_xlnm.Print_Titles" localSheetId="31">'32'!$6:$9</definedName>
    <definedName name="_xlnm.Print_Titles" localSheetId="32">'33'!$6:$9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19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'10'!$A$1:$I$28</definedName>
    <definedName name="_xlnm.Print_Area" localSheetId="10">'11'!$A$1:$G$29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'16'!$A$1:$G$16</definedName>
    <definedName name="_xlnm.Print_Area" localSheetId="16">'17'!$A$1:$I$17</definedName>
    <definedName name="_xlnm.Print_Area" localSheetId="17">'18'!$A$1:$H$57</definedName>
    <definedName name="_xlnm.Print_Area" localSheetId="18">'19'!$A$1:$G$77</definedName>
    <definedName name="_xlnm.Print_Area" localSheetId="19">'20'!$A$1:$D$55</definedName>
    <definedName name="_xlnm.Print_Area" localSheetId="20">'21'!$A$1:$C$68</definedName>
    <definedName name="_xlnm.Print_Area" localSheetId="21">'22'!$A$1:$D$55</definedName>
    <definedName name="_xlnm.Print_Area" localSheetId="22">'23'!$A$1:$C$54</definedName>
    <definedName name="_xlnm.Print_Area" localSheetId="23">'24'!$A$1:$D$27</definedName>
    <definedName name="_xlnm.Print_Area" localSheetId="24">'25'!$A$1:$D$31</definedName>
    <definedName name="_xlnm.Print_Area" localSheetId="25">'26'!$A$1:$D$18</definedName>
    <definedName name="_xlnm.Print_Area" localSheetId="26">'27'!$A$1:$E$28</definedName>
    <definedName name="_xlnm.Print_Area" localSheetId="27">'28'!$A$1:$P$28</definedName>
    <definedName name="_xlnm.Print_Area" localSheetId="28">'29'!$A$1:$C$25</definedName>
    <definedName name="_xlnm.Print_Area" localSheetId="29">'30'!$A$1:$D$25</definedName>
    <definedName name="_xlnm.Print_Area" localSheetId="30">'31'!$A$1:$D$25</definedName>
    <definedName name="_xlnm.Print_Area" localSheetId="31">'32'!$A$1:$C$29</definedName>
    <definedName name="_xlnm.Print_Area" localSheetId="32">'33'!$A$1:$C$48</definedName>
    <definedName name="_xlnm.Print_Area" localSheetId="33">'34'!$A$1:$D$24</definedName>
    <definedName name="_xlnm.Print_Area" localSheetId="34">'35'!$A$1:$D$24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'8'!$A$1:$G$59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6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2">[9]Sheet3!$A$2</definedName>
    <definedName name="ц" localSheetId="13">[9]Sheet3!$A$2</definedName>
    <definedName name="ц" localSheetId="14">[9]Sheet3!$A$2</definedName>
    <definedName name="ц" localSheetId="15">[10]Sheet3!$A$2</definedName>
    <definedName name="ц" localSheetId="16">[10]Sheet3!$A$2</definedName>
    <definedName name="ц" localSheetId="19">[9]Sheet3!$A$2</definedName>
    <definedName name="ц" localSheetId="20">[9]Sheet3!$A$2</definedName>
    <definedName name="ц" localSheetId="21">[9]Sheet3!$A$2</definedName>
    <definedName name="ц" localSheetId="22">[9]Sheet3!$A$2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8">[9]Sheet3!$A$2</definedName>
    <definedName name="ц" localSheetId="29">[9]Sheet3!$A$2</definedName>
    <definedName name="ц" localSheetId="30">[9]Sheet3!$A$2</definedName>
    <definedName name="ц" localSheetId="31">[8]Sheet3!$A$2</definedName>
    <definedName name="ц" localSheetId="32">[8]Sheet3!$A$2</definedName>
    <definedName name="ц" localSheetId="33">[9]Sheet3!$A$2</definedName>
    <definedName name="ц" localSheetId="34">[9]Sheet3!$A$2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31" l="1"/>
  <c r="D76" i="31"/>
  <c r="D27" i="17" l="1"/>
  <c r="D13" i="17"/>
  <c r="G40" i="29"/>
  <c r="D40" i="29"/>
  <c r="G33" i="29"/>
  <c r="G34" i="29"/>
  <c r="D33" i="29"/>
  <c r="D34" i="29"/>
  <c r="G26" i="29"/>
  <c r="G27" i="29"/>
  <c r="D26" i="29"/>
  <c r="D14" i="11"/>
  <c r="E17" i="8" l="1"/>
  <c r="P9" i="22" l="1"/>
  <c r="P10" i="22"/>
  <c r="P11" i="22"/>
  <c r="P12" i="22"/>
  <c r="G18" i="10"/>
  <c r="G22" i="11" l="1"/>
  <c r="C8" i="22" l="1"/>
  <c r="E22" i="21"/>
  <c r="D22" i="21"/>
  <c r="E5" i="21"/>
  <c r="D5" i="21"/>
  <c r="D11" i="17" l="1"/>
  <c r="D12" i="17"/>
  <c r="D14" i="17"/>
  <c r="D17" i="17"/>
  <c r="D18" i="17"/>
  <c r="D20" i="17"/>
  <c r="D21" i="17"/>
  <c r="D23" i="17"/>
  <c r="D25" i="17"/>
  <c r="D26" i="17"/>
  <c r="D28" i="17"/>
  <c r="D29" i="17"/>
  <c r="D30" i="17"/>
  <c r="D31" i="17"/>
  <c r="D19" i="16"/>
  <c r="E18" i="8" l="1"/>
  <c r="B5" i="11" l="1"/>
  <c r="C5" i="11"/>
  <c r="B5" i="10"/>
  <c r="C5" i="10"/>
  <c r="N8" i="22" l="1"/>
  <c r="D24" i="21"/>
  <c r="E24" i="21"/>
  <c r="G35" i="31" l="1"/>
  <c r="D35" i="31"/>
  <c r="G55" i="31" l="1"/>
  <c r="G56" i="31"/>
  <c r="G57" i="31"/>
  <c r="D55" i="31"/>
  <c r="D56" i="31"/>
  <c r="D57" i="31"/>
  <c r="G51" i="31"/>
  <c r="D51" i="31"/>
  <c r="G59" i="29" l="1"/>
  <c r="D59" i="29"/>
  <c r="G27" i="31" l="1"/>
  <c r="D27" i="31"/>
  <c r="G41" i="29" l="1"/>
  <c r="D41" i="29"/>
  <c r="F11" i="8" l="1"/>
  <c r="G26" i="31" l="1"/>
  <c r="D26" i="31"/>
  <c r="G19" i="31"/>
  <c r="G20" i="31"/>
  <c r="D19" i="31"/>
  <c r="D20" i="31"/>
  <c r="D20" i="16" l="1"/>
  <c r="B8" i="35"/>
  <c r="F6" i="13"/>
  <c r="G20" i="11"/>
  <c r="G17" i="11"/>
  <c r="G74" i="31" l="1"/>
  <c r="G75" i="31"/>
  <c r="D74" i="31"/>
  <c r="D75" i="31"/>
  <c r="G44" i="31"/>
  <c r="G45" i="31"/>
  <c r="D44" i="31"/>
  <c r="G25" i="31"/>
  <c r="D25" i="31"/>
  <c r="D13" i="11"/>
  <c r="G17" i="29" l="1"/>
  <c r="D17" i="29"/>
  <c r="D9" i="11"/>
  <c r="D10" i="11"/>
  <c r="G58" i="29" l="1"/>
  <c r="D58" i="29"/>
  <c r="G52" i="29"/>
  <c r="D52" i="29"/>
  <c r="H9" i="36" l="1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8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9" i="36"/>
  <c r="D8" i="36"/>
  <c r="G9" i="11" l="1"/>
  <c r="G10" i="11"/>
  <c r="G12" i="11"/>
  <c r="G15" i="11"/>
  <c r="G16" i="11"/>
  <c r="G18" i="11"/>
  <c r="G19" i="11"/>
  <c r="G21" i="11"/>
  <c r="G23" i="11"/>
  <c r="G24" i="11"/>
  <c r="G25" i="11"/>
  <c r="G26" i="11"/>
  <c r="G27" i="11"/>
  <c r="G28" i="11"/>
  <c r="G29" i="11"/>
  <c r="L8" i="22" l="1"/>
  <c r="B8" i="22"/>
  <c r="D8" i="22"/>
  <c r="E8" i="22"/>
  <c r="G22" i="29" l="1"/>
  <c r="D22" i="29"/>
  <c r="E24" i="8"/>
  <c r="B5" i="12"/>
  <c r="C5" i="12"/>
  <c r="G52" i="31" l="1"/>
  <c r="D52" i="31"/>
  <c r="G36" i="29"/>
  <c r="D36" i="29"/>
  <c r="G66" i="31" l="1"/>
  <c r="D66" i="31"/>
  <c r="D45" i="31" l="1"/>
  <c r="G35" i="29"/>
  <c r="D35" i="29"/>
  <c r="G45" i="29" l="1"/>
  <c r="G46" i="29"/>
  <c r="D45" i="29"/>
  <c r="D46" i="29"/>
  <c r="D27" i="29"/>
  <c r="G14" i="31" l="1"/>
  <c r="D14" i="31"/>
  <c r="G55" i="29"/>
  <c r="G56" i="29"/>
  <c r="G57" i="29"/>
  <c r="D55" i="29"/>
  <c r="D56" i="29"/>
  <c r="D57" i="29"/>
  <c r="E23" i="8" l="1"/>
  <c r="G10" i="40" l="1"/>
  <c r="G11" i="40"/>
  <c r="G12" i="40"/>
  <c r="G13" i="40"/>
  <c r="G14" i="40"/>
  <c r="G15" i="40"/>
  <c r="G16" i="40"/>
  <c r="G17" i="40"/>
  <c r="C10" i="40"/>
  <c r="C11" i="40"/>
  <c r="C12" i="40"/>
  <c r="C13" i="40"/>
  <c r="C14" i="40"/>
  <c r="C15" i="40"/>
  <c r="C16" i="40"/>
  <c r="C17" i="40"/>
  <c r="C9" i="40"/>
  <c r="G9" i="40"/>
  <c r="H10" i="40"/>
  <c r="I10" i="40" s="1"/>
  <c r="H11" i="40"/>
  <c r="I11" i="40" s="1"/>
  <c r="H12" i="40"/>
  <c r="I12" i="40" s="1"/>
  <c r="H13" i="40"/>
  <c r="I13" i="40" s="1"/>
  <c r="H14" i="40"/>
  <c r="I14" i="40" s="1"/>
  <c r="H15" i="40"/>
  <c r="I15" i="40" s="1"/>
  <c r="H16" i="40"/>
  <c r="I16" i="40" s="1"/>
  <c r="H17" i="40"/>
  <c r="I17" i="40" s="1"/>
  <c r="H9" i="40"/>
  <c r="I9" i="40" s="1"/>
  <c r="D10" i="40"/>
  <c r="E10" i="40" s="1"/>
  <c r="D11" i="40"/>
  <c r="E11" i="40" s="1"/>
  <c r="D12" i="40"/>
  <c r="E12" i="40" s="1"/>
  <c r="D13" i="40"/>
  <c r="E13" i="40" s="1"/>
  <c r="D14" i="40"/>
  <c r="E14" i="40" s="1"/>
  <c r="D15" i="40"/>
  <c r="E15" i="40" s="1"/>
  <c r="D16" i="40"/>
  <c r="E16" i="40" s="1"/>
  <c r="D17" i="40"/>
  <c r="E17" i="40" s="1"/>
  <c r="D9" i="40"/>
  <c r="E9" i="40" s="1"/>
  <c r="F7" i="40"/>
  <c r="B7" i="40"/>
  <c r="G8" i="36"/>
  <c r="G9" i="36"/>
  <c r="G11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G31" i="36"/>
  <c r="C8" i="36"/>
  <c r="C9" i="36"/>
  <c r="C10" i="36"/>
  <c r="C11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I9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I31" i="36"/>
  <c r="I8" i="36"/>
  <c r="E9" i="36"/>
  <c r="E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8" i="36"/>
  <c r="F7" i="36"/>
  <c r="B7" i="36"/>
  <c r="G11" i="35"/>
  <c r="G12" i="35"/>
  <c r="G13" i="35"/>
  <c r="G14" i="35"/>
  <c r="G15" i="35"/>
  <c r="G16" i="35"/>
  <c r="G17" i="35"/>
  <c r="G18" i="35"/>
  <c r="G19" i="35"/>
  <c r="G20" i="35"/>
  <c r="G21" i="35"/>
  <c r="G22" i="35"/>
  <c r="G23" i="35"/>
  <c r="G24" i="35"/>
  <c r="G25" i="35"/>
  <c r="G26" i="35"/>
  <c r="G27" i="35"/>
  <c r="G28" i="35"/>
  <c r="G10" i="35"/>
  <c r="G7" i="35"/>
  <c r="C11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10" i="35"/>
  <c r="C7" i="35"/>
  <c r="H7" i="35"/>
  <c r="I7" i="35" s="1"/>
  <c r="H11" i="35"/>
  <c r="I11" i="35" s="1"/>
  <c r="H12" i="35"/>
  <c r="I12" i="35" s="1"/>
  <c r="H13" i="35"/>
  <c r="I13" i="35" s="1"/>
  <c r="H14" i="35"/>
  <c r="I14" i="35" s="1"/>
  <c r="H15" i="35"/>
  <c r="I15" i="35" s="1"/>
  <c r="H16" i="35"/>
  <c r="I16" i="35" s="1"/>
  <c r="H17" i="35"/>
  <c r="I17" i="35" s="1"/>
  <c r="H18" i="35"/>
  <c r="I18" i="35" s="1"/>
  <c r="H19" i="35"/>
  <c r="I19" i="35" s="1"/>
  <c r="H20" i="35"/>
  <c r="I20" i="35" s="1"/>
  <c r="H21" i="35"/>
  <c r="I21" i="35" s="1"/>
  <c r="H22" i="35"/>
  <c r="I22" i="35" s="1"/>
  <c r="H23" i="35"/>
  <c r="I23" i="35" s="1"/>
  <c r="H24" i="35"/>
  <c r="I24" i="35" s="1"/>
  <c r="H25" i="35"/>
  <c r="I25" i="35" s="1"/>
  <c r="H26" i="35"/>
  <c r="I26" i="35" s="1"/>
  <c r="H27" i="35"/>
  <c r="I27" i="35" s="1"/>
  <c r="H28" i="35"/>
  <c r="I28" i="35" s="1"/>
  <c r="H10" i="35"/>
  <c r="I10" i="35" s="1"/>
  <c r="D7" i="35"/>
  <c r="E7" i="35" s="1"/>
  <c r="D11" i="35"/>
  <c r="E11" i="35" s="1"/>
  <c r="D12" i="35"/>
  <c r="E12" i="35" s="1"/>
  <c r="D13" i="35"/>
  <c r="E13" i="35" s="1"/>
  <c r="D14" i="35"/>
  <c r="E14" i="35" s="1"/>
  <c r="D15" i="35"/>
  <c r="E15" i="35" s="1"/>
  <c r="D16" i="35"/>
  <c r="E16" i="35" s="1"/>
  <c r="D17" i="35"/>
  <c r="E17" i="35" s="1"/>
  <c r="D18" i="35"/>
  <c r="E18" i="35" s="1"/>
  <c r="D19" i="35"/>
  <c r="E19" i="35" s="1"/>
  <c r="D20" i="35"/>
  <c r="E20" i="35" s="1"/>
  <c r="D21" i="35"/>
  <c r="E21" i="35" s="1"/>
  <c r="D22" i="35"/>
  <c r="E22" i="35" s="1"/>
  <c r="D23" i="35"/>
  <c r="E23" i="35" s="1"/>
  <c r="D24" i="35"/>
  <c r="E24" i="35" s="1"/>
  <c r="D25" i="35"/>
  <c r="E25" i="35" s="1"/>
  <c r="D26" i="35"/>
  <c r="E26" i="35" s="1"/>
  <c r="D27" i="35"/>
  <c r="E27" i="35" s="1"/>
  <c r="D28" i="35"/>
  <c r="E28" i="35" s="1"/>
  <c r="D10" i="35"/>
  <c r="E10" i="35" s="1"/>
  <c r="F8" i="35"/>
  <c r="C27" i="21"/>
  <c r="B27" i="21"/>
  <c r="D13" i="21"/>
  <c r="E13" i="21"/>
  <c r="D14" i="21"/>
  <c r="E14" i="21"/>
  <c r="H7" i="40" l="1"/>
  <c r="D7" i="40"/>
  <c r="H8" i="35"/>
  <c r="H7" i="36"/>
  <c r="D7" i="36"/>
  <c r="D8" i="35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G54" i="29"/>
  <c r="G50" i="29"/>
  <c r="G51" i="29"/>
  <c r="G49" i="29"/>
  <c r="G44" i="29"/>
  <c r="G47" i="29"/>
  <c r="G43" i="29"/>
  <c r="G39" i="29"/>
  <c r="G38" i="29"/>
  <c r="G30" i="29"/>
  <c r="G31" i="29"/>
  <c r="G32" i="29"/>
  <c r="G29" i="29"/>
  <c r="G25" i="29"/>
  <c r="G24" i="29"/>
  <c r="G21" i="29"/>
  <c r="G20" i="29"/>
  <c r="G14" i="29"/>
  <c r="G15" i="29"/>
  <c r="G16" i="29"/>
  <c r="G18" i="29"/>
  <c r="G13" i="29"/>
  <c r="G10" i="29"/>
  <c r="G11" i="29"/>
  <c r="G9" i="29"/>
  <c r="D54" i="29"/>
  <c r="D50" i="29"/>
  <c r="D51" i="29"/>
  <c r="D49" i="29"/>
  <c r="D44" i="29"/>
  <c r="D47" i="29"/>
  <c r="D43" i="29"/>
  <c r="D39" i="29"/>
  <c r="D38" i="29"/>
  <c r="D30" i="29"/>
  <c r="D31" i="29"/>
  <c r="D32" i="29"/>
  <c r="D29" i="29"/>
  <c r="D25" i="29"/>
  <c r="D24" i="29"/>
  <c r="D21" i="29"/>
  <c r="D20" i="29"/>
  <c r="D14" i="29"/>
  <c r="D15" i="29"/>
  <c r="D16" i="29"/>
  <c r="D18" i="29"/>
  <c r="D13" i="29"/>
  <c r="D10" i="29"/>
  <c r="D11" i="29"/>
  <c r="D9" i="29"/>
  <c r="G8" i="35"/>
  <c r="E6" i="13"/>
  <c r="C6" i="13"/>
  <c r="C8" i="35" s="1"/>
  <c r="B6" i="13"/>
  <c r="I8" i="35" l="1"/>
  <c r="E8" i="35"/>
  <c r="C8" i="18"/>
  <c r="B8" i="18"/>
  <c r="C7" i="16"/>
  <c r="G69" i="31"/>
  <c r="G70" i="31"/>
  <c r="G71" i="31"/>
  <c r="G72" i="31"/>
  <c r="G73" i="31"/>
  <c r="G77" i="31"/>
  <c r="D69" i="31"/>
  <c r="D70" i="31"/>
  <c r="D71" i="31"/>
  <c r="D72" i="31"/>
  <c r="D73" i="31"/>
  <c r="D77" i="31"/>
  <c r="G62" i="31"/>
  <c r="G63" i="31"/>
  <c r="G64" i="31"/>
  <c r="G65" i="31"/>
  <c r="D62" i="31"/>
  <c r="D63" i="31"/>
  <c r="D64" i="31"/>
  <c r="D65" i="31"/>
  <c r="G68" i="31"/>
  <c r="D68" i="31"/>
  <c r="G61" i="31"/>
  <c r="D61" i="31"/>
  <c r="G58" i="31"/>
  <c r="G59" i="31"/>
  <c r="D58" i="31"/>
  <c r="D59" i="31"/>
  <c r="G48" i="31"/>
  <c r="G49" i="31"/>
  <c r="G50" i="31"/>
  <c r="D48" i="31"/>
  <c r="D49" i="31"/>
  <c r="D50" i="31"/>
  <c r="G54" i="31"/>
  <c r="D54" i="31"/>
  <c r="G47" i="31"/>
  <c r="D47" i="31"/>
  <c r="G38" i="31"/>
  <c r="G39" i="31"/>
  <c r="G40" i="31"/>
  <c r="G41" i="31"/>
  <c r="G42" i="31"/>
  <c r="G43" i="31"/>
  <c r="D38" i="31"/>
  <c r="D39" i="31"/>
  <c r="D40" i="31"/>
  <c r="D41" i="31"/>
  <c r="D42" i="31"/>
  <c r="D43" i="31"/>
  <c r="G30" i="31"/>
  <c r="G31" i="31"/>
  <c r="G32" i="31"/>
  <c r="G33" i="31"/>
  <c r="G34" i="31"/>
  <c r="D30" i="31"/>
  <c r="D31" i="31"/>
  <c r="D32" i="31"/>
  <c r="D33" i="31"/>
  <c r="D34" i="31"/>
  <c r="G37" i="31"/>
  <c r="D37" i="31"/>
  <c r="G29" i="31"/>
  <c r="D29" i="31"/>
  <c r="G23" i="31"/>
  <c r="G24" i="31"/>
  <c r="D23" i="31"/>
  <c r="D24" i="31"/>
  <c r="G17" i="31"/>
  <c r="G18" i="31"/>
  <c r="D17" i="31"/>
  <c r="D18" i="31"/>
  <c r="G22" i="31"/>
  <c r="D22" i="31"/>
  <c r="G16" i="31"/>
  <c r="D16" i="31"/>
  <c r="G10" i="31"/>
  <c r="G11" i="31"/>
  <c r="G12" i="31"/>
  <c r="G13" i="31"/>
  <c r="G9" i="31"/>
  <c r="D10" i="31"/>
  <c r="D11" i="31"/>
  <c r="D12" i="31"/>
  <c r="D13" i="31"/>
  <c r="D9" i="31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8" i="30"/>
  <c r="F6" i="15"/>
  <c r="G7" i="40" s="1"/>
  <c r="E6" i="15"/>
  <c r="C6" i="15"/>
  <c r="B6" i="15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8" i="34"/>
  <c r="E8" i="34"/>
  <c r="F5" i="12"/>
  <c r="E5" i="12"/>
  <c r="I7" i="40" l="1"/>
  <c r="C7" i="40"/>
  <c r="E7" i="40"/>
  <c r="D6" i="21"/>
  <c r="E6" i="21"/>
  <c r="D7" i="21"/>
  <c r="E7" i="21"/>
  <c r="D8" i="21"/>
  <c r="E8" i="21"/>
  <c r="D9" i="21"/>
  <c r="E9" i="21"/>
  <c r="D10" i="21"/>
  <c r="E10" i="21"/>
  <c r="D11" i="21"/>
  <c r="E11" i="21"/>
  <c r="D12" i="21"/>
  <c r="E12" i="21"/>
  <c r="D15" i="21"/>
  <c r="E15" i="21"/>
  <c r="D16" i="21"/>
  <c r="E16" i="21"/>
  <c r="D17" i="21"/>
  <c r="E17" i="21"/>
  <c r="O8" i="22"/>
  <c r="M8" i="22"/>
  <c r="K8" i="22"/>
  <c r="J8" i="22"/>
  <c r="I8" i="22"/>
  <c r="H8" i="22"/>
  <c r="G8" i="22"/>
  <c r="F8" i="22"/>
  <c r="D9" i="9"/>
  <c r="C9" i="9"/>
  <c r="D9" i="8"/>
  <c r="C9" i="8"/>
  <c r="C11" i="7"/>
  <c r="P8" i="22" l="1"/>
  <c r="D26" i="21"/>
  <c r="E25" i="21"/>
  <c r="D25" i="21"/>
  <c r="E23" i="21"/>
  <c r="D23" i="21"/>
  <c r="E5" i="11" l="1"/>
  <c r="D8" i="17"/>
  <c r="D9" i="17"/>
  <c r="C7" i="17"/>
  <c r="B7" i="17"/>
  <c r="F5" i="11"/>
  <c r="F5" i="14"/>
  <c r="E5" i="14"/>
  <c r="C5" i="14"/>
  <c r="C7" i="36" s="1"/>
  <c r="B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18" i="18"/>
  <c r="D17" i="18"/>
  <c r="D16" i="18"/>
  <c r="D15" i="18"/>
  <c r="D14" i="18"/>
  <c r="D13" i="18"/>
  <c r="D12" i="18"/>
  <c r="D11" i="18"/>
  <c r="D10" i="18"/>
  <c r="D8" i="18"/>
  <c r="D27" i="16"/>
  <c r="D26" i="16"/>
  <c r="D25" i="16"/>
  <c r="D24" i="16"/>
  <c r="D23" i="16"/>
  <c r="D22" i="16"/>
  <c r="D21" i="16"/>
  <c r="D18" i="16"/>
  <c r="D17" i="16"/>
  <c r="D16" i="16"/>
  <c r="D15" i="16"/>
  <c r="D14" i="16"/>
  <c r="D13" i="16"/>
  <c r="D12" i="16"/>
  <c r="D11" i="16"/>
  <c r="D10" i="16"/>
  <c r="D9" i="16"/>
  <c r="B6" i="16"/>
  <c r="D6" i="16" s="1"/>
  <c r="D7" i="17" l="1"/>
  <c r="G7" i="36"/>
  <c r="I7" i="36"/>
  <c r="E7" i="36"/>
  <c r="D5" i="14"/>
  <c r="G5" i="14"/>
  <c r="G16" i="15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D6" i="13"/>
  <c r="G6" i="13"/>
  <c r="G5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5" i="13"/>
  <c r="G8" i="12"/>
  <c r="G9" i="12"/>
  <c r="G10" i="12"/>
  <c r="G11" i="12"/>
  <c r="G12" i="12"/>
  <c r="G13" i="12"/>
  <c r="G14" i="12"/>
  <c r="G15" i="12"/>
  <c r="G7" i="12"/>
  <c r="D15" i="12"/>
  <c r="D14" i="12"/>
  <c r="D13" i="12"/>
  <c r="D12" i="12"/>
  <c r="D11" i="12"/>
  <c r="D10" i="12"/>
  <c r="D9" i="12"/>
  <c r="D8" i="12"/>
  <c r="D7" i="12"/>
  <c r="G5" i="12"/>
  <c r="G6" i="11"/>
  <c r="G7" i="11"/>
  <c r="D6" i="11"/>
  <c r="D7" i="11"/>
  <c r="D12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G5" i="11"/>
  <c r="D5" i="12" l="1"/>
  <c r="D5" i="11"/>
  <c r="F5" i="10" l="1"/>
  <c r="G25" i="10"/>
  <c r="G24" i="10"/>
  <c r="G23" i="10"/>
  <c r="G22" i="10"/>
  <c r="G21" i="10"/>
  <c r="G20" i="10"/>
  <c r="G19" i="10"/>
  <c r="G17" i="10"/>
  <c r="G16" i="10"/>
  <c r="G15" i="10"/>
  <c r="G14" i="10"/>
  <c r="G13" i="10"/>
  <c r="G12" i="10"/>
  <c r="G11" i="10"/>
  <c r="G10" i="10"/>
  <c r="G9" i="10"/>
  <c r="G8" i="10"/>
  <c r="G7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5" i="10"/>
  <c r="E5" i="10"/>
  <c r="F19" i="9"/>
  <c r="E19" i="9"/>
  <c r="F18" i="9"/>
  <c r="E18" i="9"/>
  <c r="F17" i="9"/>
  <c r="E17" i="9"/>
  <c r="F16" i="9"/>
  <c r="F15" i="9"/>
  <c r="E15" i="9"/>
  <c r="F14" i="9"/>
  <c r="E14" i="9"/>
  <c r="F13" i="9"/>
  <c r="E13" i="9"/>
  <c r="F12" i="9"/>
  <c r="E12" i="9"/>
  <c r="F11" i="9"/>
  <c r="E11" i="9"/>
  <c r="F9" i="9"/>
  <c r="F9" i="8"/>
  <c r="F29" i="8"/>
  <c r="F28" i="8"/>
  <c r="F27" i="8"/>
  <c r="E27" i="8"/>
  <c r="F26" i="8"/>
  <c r="E26" i="8"/>
  <c r="F25" i="8"/>
  <c r="E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G5" i="10" l="1"/>
  <c r="E9" i="9"/>
  <c r="E9" i="8"/>
</calcChain>
</file>

<file path=xl/sharedStrings.xml><?xml version="1.0" encoding="utf-8"?>
<sst xmlns="http://schemas.openxmlformats.org/spreadsheetml/2006/main" count="1387" uniqueCount="382">
  <si>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</si>
  <si>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</si>
  <si>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</si>
  <si>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</si>
  <si>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</si>
  <si>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Чисельність працевлаштованих безробітних,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</si>
  <si>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</si>
  <si>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</si>
  <si>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</si>
  <si>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</si>
  <si>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вакансій, одиниць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</si>
  <si>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</si>
  <si>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</si>
  <si>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</si>
  <si>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</si>
  <si>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</si>
  <si>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</si>
  <si>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</si>
  <si>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</si>
  <si>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</si>
  <si>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</si>
  <si>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</si>
  <si>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</si>
  <si>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</si>
  <si>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</si>
  <si>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</si>
  <si>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</si>
  <si>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</si>
  <si>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</si>
  <si>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</si>
  <si>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</si>
  <si>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</si>
  <si>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</si>
  <si>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</si>
  <si>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</si>
  <si>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</si>
  <si>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</si>
  <si>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</si>
  <si>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</si>
  <si>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</si>
  <si>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</si>
  <si>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</si>
  <si>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</si>
  <si>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</si>
  <si>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</si>
  <si>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</si>
  <si>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</si>
  <si>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</si>
  <si>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</si>
  <si>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</si>
  <si>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</si>
  <si>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</si>
  <si>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</si>
  <si>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</si>
  <si>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</si>
  <si>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</si>
  <si>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</si>
  <si>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</si>
  <si>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</si>
  <si>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</si>
  <si>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</si>
  <si>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</si>
  <si>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</si>
  <si>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</si>
  <si>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</si>
  <si>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</si>
  <si>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</si>
  <si>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</si>
  <si>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</si>
  <si>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</si>
  <si>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</si>
  <si>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</si>
  <si>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</si>
  <si>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</si>
  <si>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</si>
  <si>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</si>
  <si>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</si>
  <si>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</si>
  <si>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</si>
  <si>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</si>
  <si>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</si>
  <si>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</si>
  <si>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</si>
  <si>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</si>
  <si>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</si>
  <si>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</si>
  <si>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</si>
  <si>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</si>
  <si>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</si>
  <si>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</si>
  <si>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</si>
  <si>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</si>
  <si>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</si>
  <si>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</si>
  <si>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</si>
  <si>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</si>
  <si>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</si>
  <si>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</si>
  <si>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</si>
  <si>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</si>
  <si>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</si>
  <si>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</si>
  <si>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</si>
  <si>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</si>
  <si>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</si>
  <si>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</si>
  <si>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</si>
  <si>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</si>
  <si>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</si>
  <si>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</si>
  <si>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</si>
  <si>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</si>
  <si>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</si>
  <si>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</si>
  <si>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</si>
  <si>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</si>
  <si>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</si>
  <si>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</si>
  <si>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</si>
  <si>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</si>
  <si>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</si>
  <si>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</si>
  <si>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</si>
  <si>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</si>
  <si>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</si>
  <si>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оператор заправних станцій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</si>
  <si>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</si>
  <si>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</si>
  <si>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</si>
  <si>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</si>
  <si>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</si>
  <si>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</si>
  <si>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</si>
  <si>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</si>
  <si>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заступник директора</t>
  </si>
  <si>
    <t xml:space="preserve"> директор (начальник, інший керівник) підприємства</t>
  </si>
  <si>
    <t xml:space="preserve"> оператор комп'ютерного набору</t>
  </si>
  <si>
    <t xml:space="preserve"> діловод</t>
  </si>
  <si>
    <t xml:space="preserve"> соціальний робітник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</si>
  <si>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</si>
  <si>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з догляду за тваринами</t>
  </si>
  <si>
    <t xml:space="preserve"> тваринник</t>
  </si>
  <si>
    <t xml:space="preserve"> оператор машинного доїння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</si>
  <si>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</si>
  <si>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</si>
  <si>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>Найпростіші професії</t>
  </si>
  <si>
    <t xml:space="preserve"> вагар</t>
  </si>
  <si>
    <t>осіб</t>
  </si>
  <si>
    <t xml:space="preserve"> дорожній робітник.</t>
  </si>
  <si>
    <t xml:space="preserve"> апаратник оброблення зерна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</si>
  <si>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</si>
  <si>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</si>
  <si>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</si>
  <si>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(за філіями та центром зайнятості)</t>
  </si>
  <si>
    <t>Полтавська область</t>
  </si>
  <si>
    <t xml:space="preserve">по Полтавській обласній службі зайнятості </t>
  </si>
  <si>
    <t xml:space="preserve">Кількість вакансій, зареєстрованих у Полтавській обласній службі зайнятості </t>
  </si>
  <si>
    <t>Показники діяльності Полтавської обласної служби зайнятості</t>
  </si>
  <si>
    <t>Кількість вакансій, зареєстрованих у Полтавській обласній службі зайнятості</t>
  </si>
  <si>
    <t xml:space="preserve">Професії, по яких кількість вакансій є найбільшою                                                                       по Полтавській обласній службі зайнятості   </t>
  </si>
  <si>
    <t xml:space="preserve">Професії, по яких кількість вакансій є найбільшою                                    по Полтавській обласній службі зайнятості   </t>
  </si>
  <si>
    <t xml:space="preserve">Кількість осіб, які мали статус безробітного                                                                                                             по Полтавській обласній службі зайнятості   </t>
  </si>
  <si>
    <t xml:space="preserve">по Полтавській обласній службі зайнятості   </t>
  </si>
  <si>
    <t xml:space="preserve">Професії, по яких чисельність безробітних є найбільшою                                             по Полтавській обласній службі зайнятості   </t>
  </si>
  <si>
    <t xml:space="preserve">Професії, по яких чисельність безробітних є найбільшою                             по Полтавській обласній службі зайнятості   </t>
  </si>
  <si>
    <t xml:space="preserve">Кількість вакансій та кількість безробітних                                         по Полтавській обласній службі зайнятості   </t>
  </si>
  <si>
    <t xml:space="preserve">Кількість осіб, які мали статус безробітного                                                                      по Полтавській обласній службі зайнятості   </t>
  </si>
  <si>
    <t xml:space="preserve"> стрілець</t>
  </si>
  <si>
    <t xml:space="preserve"> + (-)                             осіб</t>
  </si>
  <si>
    <t xml:space="preserve"> + (-)                       осіб</t>
  </si>
  <si>
    <t>Кількість вакансій по формі 3-ПН,  одиниць</t>
  </si>
  <si>
    <t>Всього отримали роботу (у т.ч. до набуття статусу безробітного),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</si>
  <si>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 xml:space="preserve"> осіб</t>
    </r>
  </si>
  <si>
    <t>Працевлаштовано компенсацією витрат роботодавцю єдиного внеску, осіб</t>
  </si>
  <si>
    <t>Проходили професійне навчання безробітні, осіб</t>
  </si>
  <si>
    <t xml:space="preserve">  з них, в ЦПТО,   осіб</t>
  </si>
  <si>
    <t>Всього брали участь у громадських та інших роботах тимчасового характеру,  осіб</t>
  </si>
  <si>
    <t>Отримували допомогу по безробіттю, осіб</t>
  </si>
  <si>
    <t>Кількість роботодавців, які надали інформацію про вакансії,   одиниць</t>
  </si>
  <si>
    <t>(ТОП-20)</t>
  </si>
  <si>
    <t>Кількість осіб, охоплених профорієнтаційними послугами, осіб</t>
  </si>
  <si>
    <t>Кількість безробітних на одну вакансію, особи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</si>
  <si>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</si>
  <si>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</si>
  <si>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</si>
  <si>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</si>
  <si>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Усього 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</si>
  <si>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</si>
  <si>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</si>
  <si>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</si>
  <si>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</si>
  <si>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</si>
  <si>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</si>
  <si>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</si>
  <si>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</si>
  <si>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</si>
  <si>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</si>
  <si>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</si>
  <si>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</si>
  <si>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</si>
  <si>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</si>
  <si>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</si>
  <si>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</si>
  <si>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</si>
  <si>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</si>
  <si>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</si>
  <si>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</si>
  <si>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</si>
  <si>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</si>
  <si>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</si>
  <si>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</si>
  <si>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</si>
  <si>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</si>
  <si>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</si>
  <si>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</si>
  <si>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</si>
  <si>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</si>
  <si>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Змішане сільське господарство</t>
  </si>
  <si>
    <t>Розведення великої рогатої худоби молочних порід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</si>
  <si>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</si>
  <si>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</si>
  <si>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</si>
  <si>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з них, за професійними групами:</t>
  </si>
  <si>
    <t>Професії, по яких чисельність безробітних жінок є найбільшою</t>
  </si>
  <si>
    <t xml:space="preserve"> помічник вихователя</t>
  </si>
  <si>
    <t>Професії, по яких чисельність безробітних жінок                       є найбільшою</t>
  </si>
  <si>
    <t xml:space="preserve"> завідувач складу</t>
  </si>
  <si>
    <t xml:space="preserve"> робітник з комплексного обслуговування й ремонту будинків</t>
  </si>
  <si>
    <t xml:space="preserve"> формувальник тіста</t>
  </si>
  <si>
    <t xml:space="preserve"> лаборант хімічного аналізу</t>
  </si>
  <si>
    <t>Професії, по яких чисельність безробітних чоловіків є найбільшою</t>
  </si>
  <si>
    <t xml:space="preserve"> бетоняр</t>
  </si>
  <si>
    <t xml:space="preserve"> механік</t>
  </si>
  <si>
    <t>Професії, по яких чисельність безробітних чоловіків                       є найбільшою</t>
  </si>
  <si>
    <t>Роздрібна торгівля хлібобулочними виробами, борошняними та цукровими кондитерськими виробами в спеціалізованих</t>
  </si>
  <si>
    <t>Розподілення газоподібного палива через місцеві (локальні) трубопроводи</t>
  </si>
  <si>
    <t>у % до загальної кількості працевлаштованих безробітних</t>
  </si>
  <si>
    <t>Надання допоміжних послуг у сфері добування нафти та природного газу</t>
  </si>
  <si>
    <t>Розведення свиней</t>
  </si>
  <si>
    <t xml:space="preserve">по Полтавській обласній службі зайнятості  </t>
  </si>
  <si>
    <t>Розподілення електроенергії</t>
  </si>
  <si>
    <t>Виробництво м'яса</t>
  </si>
  <si>
    <t>Виробництво залізничних локомотивів і рухомого складу</t>
  </si>
  <si>
    <t>Виробництво цукру</t>
  </si>
  <si>
    <t>Виробництво цегли, черепиці та інших будівельних виробів із випаленої глини</t>
  </si>
  <si>
    <t>Виробництво іншого верхнього одягу</t>
  </si>
  <si>
    <t>Ремонт і технічне обслуговування машин і устатковання промислового призначення</t>
  </si>
  <si>
    <t xml:space="preserve"> оператор котельні</t>
  </si>
  <si>
    <t xml:space="preserve"> прибиральник територій</t>
  </si>
  <si>
    <t xml:space="preserve"> двірник</t>
  </si>
  <si>
    <t xml:space="preserve"> начальник відділу поштового зв'язку</t>
  </si>
  <si>
    <t>Перероблення молока, виробництво масла та сиру</t>
  </si>
  <si>
    <t>Виробництво олії та тваринних жирів</t>
  </si>
  <si>
    <t>Виробництво м'ясних продуктів</t>
  </si>
  <si>
    <t>Мають статус безробітного                                       на кінець періоду, осіб</t>
  </si>
  <si>
    <r>
      <rPr>
        <sz val="14"/>
        <rFont val="Times New Roman"/>
        <family val="1"/>
        <charset val="204"/>
      </rPr>
      <t>з них</t>
    </r>
    <r>
      <rPr>
        <b/>
        <sz val="14"/>
        <rFont val="Times New Roman"/>
        <family val="1"/>
        <charset val="204"/>
      </rPr>
      <t>, мали статус безробітного, осіб</t>
    </r>
  </si>
  <si>
    <t xml:space="preserve"> з них, мали статус безробітного, осіб</t>
  </si>
  <si>
    <t>з них, мали статус протягом періоду, осіб</t>
  </si>
  <si>
    <t>Всього отримали роботу, осіб</t>
  </si>
  <si>
    <t xml:space="preserve"> муляр</t>
  </si>
  <si>
    <t>Професійно-технічна освіта</t>
  </si>
  <si>
    <t>Надання послуг Полтавською обласною службою зайнятості</t>
  </si>
  <si>
    <t xml:space="preserve"> виробник харчових напівфабрикатів</t>
  </si>
  <si>
    <t>Оптова торгівля іншими товарами господарського призначення</t>
  </si>
  <si>
    <t>Діяльність у сфері інжинірингу, геології та геодезії, надання послуг технічного консультування в цих сферах</t>
  </si>
  <si>
    <t xml:space="preserve">Кількість вакансій та кількість безробітних                                                         по Полтавській обласній службі зайнятості   </t>
  </si>
  <si>
    <t xml:space="preserve"> перукар (перукар - модельєр)</t>
  </si>
  <si>
    <t xml:space="preserve"> диспетчер</t>
  </si>
  <si>
    <t>Постачання інших готових страв</t>
  </si>
  <si>
    <t xml:space="preserve"> офіціант</t>
  </si>
  <si>
    <t>Постачання пари, гарячої води та кондиційованого повітря</t>
  </si>
  <si>
    <t>Інші види кредитування</t>
  </si>
  <si>
    <t xml:space="preserve"> юрисконсульт</t>
  </si>
  <si>
    <t xml:space="preserve"> машиніст (кочегар) котельної</t>
  </si>
  <si>
    <t xml:space="preserve"> експедитор</t>
  </si>
  <si>
    <t xml:space="preserve"> оператор поштового зв'язку</t>
  </si>
  <si>
    <t xml:space="preserve"> майстер</t>
  </si>
  <si>
    <t>Комплексне обслуговування об'єктів</t>
  </si>
  <si>
    <t>Виробництво машин і устатковання для добувної промисловості та будівництва</t>
  </si>
  <si>
    <t xml:space="preserve"> Кількість працевлаштованих безробітних      </t>
  </si>
  <si>
    <t xml:space="preserve"> Кількість працевлаштованих безробітних жінок               </t>
  </si>
  <si>
    <t xml:space="preserve"> Кількість працевлаштованих безробітних чоловіків                  </t>
  </si>
  <si>
    <t xml:space="preserve"> Кількість працевлаштованих безробітних чоловіків</t>
  </si>
  <si>
    <t xml:space="preserve"> Кількість працевлаштованих безробітних жінок</t>
  </si>
  <si>
    <t xml:space="preserve"> слюсар-сантехнік</t>
  </si>
  <si>
    <t>Розведення свійської птиці</t>
  </si>
  <si>
    <t xml:space="preserve"> складальник верху взуття</t>
  </si>
  <si>
    <t>Збирання безпечних відходів</t>
  </si>
  <si>
    <t xml:space="preserve"> інженер з охорони праці</t>
  </si>
  <si>
    <t xml:space="preserve">   з них, безробітних, осіб</t>
  </si>
  <si>
    <t>Добування залізних руд</t>
  </si>
  <si>
    <t xml:space="preserve"> головний інженер</t>
  </si>
  <si>
    <t>з них отримують допомогу по безробіттю, осіб</t>
  </si>
  <si>
    <t xml:space="preserve"> слюсар-електрик з ремонту електроустаткування</t>
  </si>
  <si>
    <t xml:space="preserve"> інженер-технолог</t>
  </si>
  <si>
    <t>Ветеринарна діяльність</t>
  </si>
  <si>
    <t>Оптова торгівля фармацевтичними товарами</t>
  </si>
  <si>
    <t>Лісівництво та інша діяльність у лісовому господарстві</t>
  </si>
  <si>
    <t>Діяльність у сфері обов'язкового  соціального страхування</t>
  </si>
  <si>
    <t>Виробництво машин і устатковання для сільського та лісового господарства</t>
  </si>
  <si>
    <t>Надання допоміжних послуг у лісовому господарстві</t>
  </si>
  <si>
    <t xml:space="preserve">Інші види перероблення та консервування фруктів і овочів </t>
  </si>
  <si>
    <t>Електромонтажні роботи</t>
  </si>
  <si>
    <t>Полтавська  філія Полтавського ОЦЗ</t>
  </si>
  <si>
    <t>Лубенська філія Полтавського ОЦЗ</t>
  </si>
  <si>
    <t>Миргородська філія Полтавського ОЦЗ</t>
  </si>
  <si>
    <t>Кременчуцька філія Полтавського ОЦЗ</t>
  </si>
  <si>
    <t xml:space="preserve"> робітник фермерського господарства</t>
  </si>
  <si>
    <t xml:space="preserve"> головний економіст</t>
  </si>
  <si>
    <t xml:space="preserve"> бібліотекар</t>
  </si>
  <si>
    <t xml:space="preserve"> формувальник ковбасних виробів</t>
  </si>
  <si>
    <t xml:space="preserve"> калібрувальник харчових продуктів</t>
  </si>
  <si>
    <t xml:space="preserve"> машиніст крана (кранівник)</t>
  </si>
  <si>
    <t xml:space="preserve"> контролер на контрольно-пропускному пункті</t>
  </si>
  <si>
    <t>Всього отримували послуги, осіб</t>
  </si>
  <si>
    <t>Всього отримували послуги ,  осіб</t>
  </si>
  <si>
    <t>Всього отримують послуги на кінець періоду, осіб</t>
  </si>
  <si>
    <t>Кількість роботодавців, які надали інформацію про вакансії, одиниць</t>
  </si>
  <si>
    <t>Полтавська філія Полтавського ОЦЗ</t>
  </si>
  <si>
    <t>Кременчуцька філія полтавського ОЦЗ</t>
  </si>
  <si>
    <t xml:space="preserve"> оператор розфасовувально-пакувального автомата</t>
  </si>
  <si>
    <t xml:space="preserve"> звукорежисер</t>
  </si>
  <si>
    <t>Виробництво морозива</t>
  </si>
  <si>
    <t>Діяльність у сфері юстиції та правосуддя</t>
  </si>
  <si>
    <t>Інші види діяльності з прибирання</t>
  </si>
  <si>
    <t>січень-лютий  2023 року</t>
  </si>
  <si>
    <t>січень-лютий 2022 року</t>
  </si>
  <si>
    <t>січень - лютий 2023 року</t>
  </si>
  <si>
    <t>січень -лютий 2022 року</t>
  </si>
  <si>
    <t>станом на 01.03.2022 р.</t>
  </si>
  <si>
    <t>станом на 01.03.2023 р.</t>
  </si>
  <si>
    <t>січень-лютий 2023 року</t>
  </si>
  <si>
    <t>станом на 1 березня 2023 року</t>
  </si>
  <si>
    <t xml:space="preserve"> тракторист-машиніст сільськогосподарського (лісогосподарського) виробництва</t>
  </si>
  <si>
    <t xml:space="preserve"> робітник з комплексного обслуговування сільськогосподарського виробництва</t>
  </si>
  <si>
    <t xml:space="preserve"> сестра медична (брат медичний)</t>
  </si>
  <si>
    <t xml:space="preserve"> продавець-консультант</t>
  </si>
  <si>
    <t xml:space="preserve"> спеціаліст державної служби (місцевого самоврядування)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</si>
  <si>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</si>
  <si>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вчитель закладу загальної середньої освіти</t>
  </si>
  <si>
    <t xml:space="preserve"> листоноша (поштар)</t>
  </si>
  <si>
    <t xml:space="preserve"> службовець на складі (комірник)</t>
  </si>
  <si>
    <t xml:space="preserve"> машиніст крана автомобільного</t>
  </si>
  <si>
    <t xml:space="preserve"> електрогазозварник </t>
  </si>
  <si>
    <t xml:space="preserve"> слюсар з ремонту колісних транспортних засобів</t>
  </si>
  <si>
    <t>січен-лютий 2023 року</t>
  </si>
  <si>
    <t>Консультування з питань комерційної діяльності й керування</t>
  </si>
  <si>
    <t>Виробництво продуктів борошномельно-круп'яної промисловості</t>
  </si>
  <si>
    <t>Виробництво двигунів і турбін, крім авіаційних, автотранспортних і мотоциклетних двигунів</t>
  </si>
  <si>
    <t>у  січні-лютому 2022-2023 рр.</t>
  </si>
  <si>
    <t>на 01.03.2022</t>
  </si>
  <si>
    <t>на 01.03.2023</t>
  </si>
  <si>
    <t>+370 грн.</t>
  </si>
  <si>
    <t>-3 особи</t>
  </si>
  <si>
    <t>у січні-лютому 2023 року</t>
  </si>
  <si>
    <t xml:space="preserve"> обліковець</t>
  </si>
  <si>
    <t xml:space="preserve"> менеджер (управитель)</t>
  </si>
  <si>
    <t xml:space="preserve"> вихователь закладу дошкільної освіти</t>
  </si>
  <si>
    <t xml:space="preserve"> начальник відділу</t>
  </si>
  <si>
    <t xml:space="preserve"> фахівець з питань зайнятості (хедхантер)</t>
  </si>
  <si>
    <t xml:space="preserve"> помічник члена комісії</t>
  </si>
  <si>
    <t xml:space="preserve"> робітник на лісокультурних (лісогосподарських) роботах</t>
  </si>
  <si>
    <t xml:space="preserve"> маляр</t>
  </si>
  <si>
    <t xml:space="preserve"> менеджер (управитель) із надання кредитів</t>
  </si>
  <si>
    <t xml:space="preserve"> машиніст розфасувально-пакувальних машин</t>
  </si>
  <si>
    <t xml:space="preserve"> електрозварник ручного зварювання</t>
  </si>
  <si>
    <t xml:space="preserve"> слюсар з механоскладальних робіт</t>
  </si>
  <si>
    <t xml:space="preserve"> приймальник товарів</t>
  </si>
  <si>
    <t xml:space="preserve"> слюсар із складання металевих конструкцій</t>
  </si>
  <si>
    <t xml:space="preserve"> слюсар з ремонту сільськогосподарських машин та устаткування</t>
  </si>
  <si>
    <t xml:space="preserve"> Найбільша чисельність працевлаштованих безробітних                           за видами економічної діяльності підприємств,                                          на які вони працевалаштовані у січні-лютому 2023 року</t>
  </si>
  <si>
    <t xml:space="preserve"> Найбільша чисельність працевлаштованих безробітних жінок                                      за видами економічної діяльності підприємств,                                                     на які вони працевлаштовані у  січні-лютому 2023 року</t>
  </si>
  <si>
    <t>Надання послуг догляду із забезпеченням проживання для осіб похилого віку та інвалідів</t>
  </si>
  <si>
    <t xml:space="preserve"> Найбільша чисельність працевлаштованих безробітних чоловіків                              за видами економічної діяльності підприємств,                                                             на які вони працевлаштовані у січні-лютому 2023 року</t>
  </si>
  <si>
    <t>Оптова торгівля зерном, необробленим тютюном, насінням і кормами для тварин</t>
  </si>
  <si>
    <t>є найбільшою у січні-лютому 2023 року</t>
  </si>
  <si>
    <t>є найбільшою у  січні-лютому 2023 року</t>
  </si>
  <si>
    <t xml:space="preserve"> соціальний працівник</t>
  </si>
  <si>
    <t>Професії, по яких кількість працевлаштованих безробітних жінок є найбільшою у  січні-лютому 2023 року</t>
  </si>
  <si>
    <t>Професії, по яких кількість працевлаштованих безробітних чоловіків є найбільшою у  січні-лютому 2023 року</t>
  </si>
  <si>
    <t xml:space="preserve"> опалювач</t>
  </si>
  <si>
    <t xml:space="preserve"> начальник виробництва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</si>
</sst>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6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9" fillId="0" borderId="0"/>
    <xf numFmtId="0" fontId="20" fillId="0" borderId="0"/>
    <xf numFmtId="0" fontId="22" fillId="0" borderId="0"/>
    <xf numFmtId="0" fontId="1" fillId="0" borderId="0"/>
    <xf numFmtId="0" fontId="26" fillId="0" borderId="0"/>
    <xf numFmtId="0" fontId="20" fillId="0" borderId="0"/>
    <xf numFmtId="0" fontId="12" fillId="0" borderId="0"/>
    <xf numFmtId="0" fontId="20" fillId="0" borderId="0"/>
    <xf numFmtId="0" fontId="1" fillId="0" borderId="0"/>
    <xf numFmtId="0" fontId="1" fillId="0" borderId="0"/>
  </cellStyleXfs>
  <cellXfs count="409">
    <xf numFmtId="0" fontId="0" fillId="0" borderId="0" xfId="0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165" fontId="6" fillId="0" borderId="7" xfId="1" applyNumberFormat="1" applyFont="1" applyFill="1" applyBorder="1" applyAlignment="1">
      <alignment horizontal="center" vertical="center"/>
    </xf>
    <xf numFmtId="165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6" fillId="0" borderId="6" xfId="3" applyFont="1" applyFill="1" applyBorder="1" applyAlignment="1">
      <alignment horizontal="left" vertical="center" wrapText="1"/>
    </xf>
    <xf numFmtId="0" fontId="11" fillId="0" borderId="6" xfId="4" applyFont="1" applyFill="1" applyBorder="1" applyAlignment="1">
      <alignment vertical="center" wrapText="1"/>
    </xf>
    <xf numFmtId="3" fontId="6" fillId="0" borderId="6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13" fillId="0" borderId="0" xfId="5" applyNumberFormat="1" applyFont="1" applyFill="1" applyProtection="1">
      <protection locked="0"/>
    </xf>
    <xf numFmtId="1" fontId="18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17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5" fillId="0" borderId="0" xfId="5" applyNumberFormat="1" applyFont="1" applyFill="1" applyAlignment="1" applyProtection="1">
      <alignment vertical="center"/>
      <protection locked="0"/>
    </xf>
    <xf numFmtId="1" fontId="5" fillId="0" borderId="6" xfId="5" applyNumberFormat="1" applyFont="1" applyFill="1" applyBorder="1" applyAlignment="1" applyProtection="1">
      <alignment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23" fillId="0" borderId="0" xfId="5" applyNumberFormat="1" applyFont="1" applyFill="1" applyBorder="1" applyProtection="1">
      <protection locked="0"/>
    </xf>
    <xf numFmtId="165" fontId="23" fillId="0" borderId="0" xfId="5" applyNumberFormat="1" applyFont="1" applyFill="1" applyBorder="1" applyProtection="1">
      <protection locked="0"/>
    </xf>
    <xf numFmtId="1" fontId="24" fillId="0" borderId="0" xfId="5" applyNumberFormat="1" applyFont="1" applyFill="1" applyBorder="1" applyProtection="1">
      <protection locked="0"/>
    </xf>
    <xf numFmtId="0" fontId="1" fillId="0" borderId="0" xfId="10" applyFont="1" applyFill="1" applyAlignment="1">
      <alignment vertical="top"/>
    </xf>
    <xf numFmtId="0" fontId="15" fillId="0" borderId="0" xfId="10" applyFont="1" applyFill="1" applyAlignment="1">
      <alignment horizontal="center" vertical="top" wrapText="1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6" fillId="0" borderId="5" xfId="11" applyNumberFormat="1" applyFont="1" applyFill="1" applyBorder="1" applyAlignment="1">
      <alignment horizontal="center" vertical="center"/>
    </xf>
    <xf numFmtId="165" fontId="25" fillId="0" borderId="0" xfId="10" applyNumberFormat="1" applyFont="1" applyFill="1" applyAlignment="1">
      <alignment horizontal="center" vertical="center"/>
    </xf>
    <xf numFmtId="3" fontId="1" fillId="0" borderId="0" xfId="10" applyNumberFormat="1" applyFont="1" applyFill="1" applyAlignment="1">
      <alignment vertical="center"/>
    </xf>
    <xf numFmtId="0" fontId="25" fillId="0" borderId="0" xfId="10" applyFont="1" applyFill="1" applyAlignment="1">
      <alignment horizontal="center" vertical="center"/>
    </xf>
    <xf numFmtId="3" fontId="25" fillId="0" borderId="6" xfId="11" applyNumberFormat="1" applyFont="1" applyFill="1" applyBorder="1" applyAlignment="1">
      <alignment horizontal="center" vertical="center"/>
    </xf>
    <xf numFmtId="164" fontId="25" fillId="0" borderId="6" xfId="11" applyNumberFormat="1" applyFont="1" applyFill="1" applyBorder="1" applyAlignment="1">
      <alignment horizontal="center" vertical="center"/>
    </xf>
    <xf numFmtId="164" fontId="1" fillId="0" borderId="0" xfId="10" applyNumberFormat="1" applyFont="1" applyFill="1" applyAlignment="1">
      <alignment vertical="center"/>
    </xf>
    <xf numFmtId="3" fontId="25" fillId="0" borderId="0" xfId="10" applyNumberFormat="1" applyFont="1" applyFill="1" applyAlignment="1">
      <alignment horizontal="center" vertical="center"/>
    </xf>
    <xf numFmtId="0" fontId="1" fillId="0" borderId="0" xfId="10" applyFont="1" applyFill="1"/>
    <xf numFmtId="0" fontId="13" fillId="0" borderId="0" xfId="10" applyFont="1" applyFill="1" applyAlignment="1">
      <alignment vertical="top"/>
    </xf>
    <xf numFmtId="0" fontId="4" fillId="0" borderId="0" xfId="10" applyFont="1" applyFill="1" applyAlignment="1">
      <alignment horizontal="center" vertical="top" wrapText="1"/>
    </xf>
    <xf numFmtId="0" fontId="6" fillId="0" borderId="0" xfId="10" applyFont="1" applyFill="1" applyAlignment="1">
      <alignment horizontal="center" vertical="top" wrapText="1"/>
    </xf>
    <xf numFmtId="0" fontId="27" fillId="0" borderId="0" xfId="10" applyFont="1" applyFill="1" applyAlignment="1">
      <alignment horizontal="center" vertical="center"/>
    </xf>
    <xf numFmtId="0" fontId="25" fillId="0" borderId="0" xfId="10" applyFont="1" applyFill="1" applyAlignment="1">
      <alignment vertical="top"/>
    </xf>
    <xf numFmtId="0" fontId="25" fillId="0" borderId="0" xfId="10" applyFont="1" applyFill="1" applyAlignment="1">
      <alignment vertical="center"/>
    </xf>
    <xf numFmtId="3" fontId="6" fillId="0" borderId="9" xfId="11" applyNumberFormat="1" applyFont="1" applyFill="1" applyBorder="1" applyAlignment="1">
      <alignment horizontal="center" vertical="center"/>
    </xf>
    <xf numFmtId="164" fontId="6" fillId="0" borderId="9" xfId="11" applyNumberFormat="1" applyFont="1" applyFill="1" applyBorder="1" applyAlignment="1">
      <alignment horizontal="center" vertical="center"/>
    </xf>
    <xf numFmtId="164" fontId="25" fillId="0" borderId="0" xfId="10" applyNumberFormat="1" applyFont="1" applyFill="1" applyAlignment="1">
      <alignment vertical="center"/>
    </xf>
    <xf numFmtId="3" fontId="25" fillId="0" borderId="0" xfId="10" applyNumberFormat="1" applyFont="1" applyFill="1" applyAlignment="1">
      <alignment vertical="center"/>
    </xf>
    <xf numFmtId="0" fontId="10" fillId="0" borderId="5" xfId="10" applyFont="1" applyBorder="1" applyAlignment="1">
      <alignment horizontal="center" vertical="center"/>
    </xf>
    <xf numFmtId="0" fontId="25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10" applyFont="1" applyFill="1"/>
    <xf numFmtId="0" fontId="10" fillId="0" borderId="9" xfId="10" applyFont="1" applyFill="1" applyBorder="1" applyAlignment="1">
      <alignment horizontal="center" vertical="center"/>
    </xf>
    <xf numFmtId="1" fontId="25" fillId="0" borderId="0" xfId="10" applyNumberFormat="1" applyFont="1" applyFill="1" applyAlignment="1">
      <alignment horizontal="center" vertical="center"/>
    </xf>
    <xf numFmtId="0" fontId="29" fillId="0" borderId="0" xfId="12" applyFont="1" applyFill="1"/>
    <xf numFmtId="0" fontId="31" fillId="0" borderId="0" xfId="12" applyFont="1" applyFill="1" applyBorder="1" applyAlignment="1">
      <alignment horizontal="center"/>
    </xf>
    <xf numFmtId="0" fontId="32" fillId="0" borderId="0" xfId="12" applyFont="1" applyFill="1" applyBorder="1" applyAlignment="1">
      <alignment horizontal="center"/>
    </xf>
    <xf numFmtId="0" fontId="31" fillId="0" borderId="0" xfId="12" applyFont="1" applyFill="1"/>
    <xf numFmtId="0" fontId="36" fillId="0" borderId="0" xfId="12" applyFont="1" applyFill="1" applyAlignment="1">
      <alignment vertical="center"/>
    </xf>
    <xf numFmtId="0" fontId="37" fillId="0" borderId="5" xfId="12" applyFont="1" applyFill="1" applyBorder="1" applyAlignment="1">
      <alignment horizontal="left" vertical="center"/>
    </xf>
    <xf numFmtId="3" fontId="34" fillId="0" borderId="5" xfId="12" applyNumberFormat="1" applyFont="1" applyFill="1" applyBorder="1" applyAlignment="1">
      <alignment horizontal="center" vertical="center"/>
    </xf>
    <xf numFmtId="3" fontId="35" fillId="0" borderId="5" xfId="12" applyNumberFormat="1" applyFont="1" applyFill="1" applyBorder="1" applyAlignment="1">
      <alignment horizontal="center" vertical="center"/>
    </xf>
    <xf numFmtId="165" fontId="29" fillId="0" borderId="5" xfId="12" applyNumberFormat="1" applyFont="1" applyFill="1" applyBorder="1" applyAlignment="1">
      <alignment horizontal="center" vertical="center" wrapText="1"/>
    </xf>
    <xf numFmtId="0" fontId="36" fillId="0" borderId="6" xfId="12" applyFont="1" applyFill="1" applyBorder="1" applyAlignment="1">
      <alignment horizontal="left" vertical="center" wrapText="1"/>
    </xf>
    <xf numFmtId="3" fontId="38" fillId="0" borderId="6" xfId="13" applyNumberFormat="1" applyFont="1" applyFill="1" applyBorder="1" applyAlignment="1">
      <alignment horizontal="center" vertical="center" wrapText="1"/>
    </xf>
    <xf numFmtId="3" fontId="39" fillId="0" borderId="6" xfId="12" applyNumberFormat="1" applyFont="1" applyFill="1" applyBorder="1" applyAlignment="1">
      <alignment horizontal="center" vertical="center"/>
    </xf>
    <xf numFmtId="165" fontId="29" fillId="0" borderId="6" xfId="12" applyNumberFormat="1" applyFont="1" applyFill="1" applyBorder="1" applyAlignment="1">
      <alignment horizontal="center" vertical="center" wrapText="1"/>
    </xf>
    <xf numFmtId="1" fontId="40" fillId="0" borderId="0" xfId="12" applyNumberFormat="1" applyFont="1" applyFill="1" applyAlignment="1">
      <alignment horizontal="center" vertical="center"/>
    </xf>
    <xf numFmtId="0" fontId="40" fillId="0" borderId="0" xfId="12" applyFont="1" applyFill="1"/>
    <xf numFmtId="0" fontId="36" fillId="0" borderId="0" xfId="12" applyFont="1" applyFill="1" applyAlignment="1">
      <alignment vertical="center" wrapText="1"/>
    </xf>
    <xf numFmtId="165" fontId="40" fillId="0" borderId="0" xfId="12" applyNumberFormat="1" applyFont="1" applyFill="1"/>
    <xf numFmtId="0" fontId="40" fillId="0" borderId="0" xfId="12" applyFont="1" applyFill="1" applyAlignment="1">
      <alignment vertical="center"/>
    </xf>
    <xf numFmtId="0" fontId="40" fillId="0" borderId="0" xfId="12" applyFont="1" applyFill="1" applyAlignment="1">
      <alignment wrapText="1"/>
    </xf>
    <xf numFmtId="3" fontId="40" fillId="0" borderId="0" xfId="12" applyNumberFormat="1" applyFont="1" applyFill="1" applyAlignment="1">
      <alignment wrapText="1"/>
    </xf>
    <xf numFmtId="0" fontId="41" fillId="0" borderId="5" xfId="12" applyFont="1" applyFill="1" applyBorder="1" applyAlignment="1">
      <alignment horizontal="center" vertical="center" wrapText="1"/>
    </xf>
    <xf numFmtId="3" fontId="40" fillId="0" borderId="0" xfId="12" applyNumberFormat="1" applyFont="1" applyFill="1"/>
    <xf numFmtId="0" fontId="40" fillId="0" borderId="0" xfId="12" applyFont="1" applyFill="1" applyAlignment="1">
      <alignment horizontal="center"/>
    </xf>
    <xf numFmtId="0" fontId="31" fillId="0" borderId="0" xfId="12" applyFont="1" applyFill="1" applyAlignment="1">
      <alignment vertical="center"/>
    </xf>
    <xf numFmtId="3" fontId="44" fillId="0" borderId="0" xfId="12" applyNumberFormat="1" applyFont="1" applyFill="1" applyAlignment="1">
      <alignment horizontal="center" vertical="center"/>
    </xf>
    <xf numFmtId="3" fontId="45" fillId="0" borderId="0" xfId="12" applyNumberFormat="1" applyFont="1" applyFill="1" applyAlignment="1">
      <alignment vertical="center"/>
    </xf>
    <xf numFmtId="0" fontId="10" fillId="0" borderId="5" xfId="10" applyFont="1" applyFill="1" applyBorder="1" applyAlignment="1">
      <alignment horizontal="center" vertical="center"/>
    </xf>
    <xf numFmtId="3" fontId="41" fillId="0" borderId="5" xfId="12" applyNumberFormat="1" applyFont="1" applyFill="1" applyBorder="1" applyAlignment="1">
      <alignment horizontal="center" vertical="center"/>
    </xf>
    <xf numFmtId="165" fontId="33" fillId="0" borderId="5" xfId="12" applyNumberFormat="1" applyFont="1" applyFill="1" applyBorder="1" applyAlignment="1">
      <alignment horizontal="center" vertical="center"/>
    </xf>
    <xf numFmtId="0" fontId="25" fillId="0" borderId="6" xfId="14" applyFont="1" applyFill="1" applyBorder="1" applyAlignment="1">
      <alignment vertical="center" wrapText="1"/>
    </xf>
    <xf numFmtId="3" fontId="46" fillId="0" borderId="6" xfId="12" applyNumberFormat="1" applyFont="1" applyFill="1" applyBorder="1" applyAlignment="1">
      <alignment horizontal="center" vertical="center" wrapText="1"/>
    </xf>
    <xf numFmtId="3" fontId="47" fillId="0" borderId="6" xfId="12" applyNumberFormat="1" applyFont="1" applyFill="1" applyBorder="1" applyAlignment="1">
      <alignment horizontal="center" vertical="center"/>
    </xf>
    <xf numFmtId="0" fontId="33" fillId="0" borderId="0" xfId="12" applyFont="1" applyFill="1"/>
    <xf numFmtId="0" fontId="47" fillId="0" borderId="0" xfId="12" applyFont="1" applyFill="1"/>
    <xf numFmtId="0" fontId="41" fillId="0" borderId="6" xfId="12" applyFont="1" applyFill="1" applyBorder="1" applyAlignment="1">
      <alignment horizontal="center" vertical="center" wrapText="1"/>
    </xf>
    <xf numFmtId="3" fontId="34" fillId="0" borderId="6" xfId="13" applyNumberFormat="1" applyFont="1" applyFill="1" applyBorder="1" applyAlignment="1">
      <alignment horizontal="center" vertical="center" wrapText="1"/>
    </xf>
    <xf numFmtId="0" fontId="46" fillId="0" borderId="0" xfId="12" applyFont="1" applyFill="1"/>
    <xf numFmtId="3" fontId="46" fillId="0" borderId="0" xfId="12" applyNumberFormat="1" applyFont="1" applyFill="1"/>
    <xf numFmtId="0" fontId="34" fillId="0" borderId="6" xfId="12" applyFont="1" applyFill="1" applyBorder="1" applyAlignment="1">
      <alignment horizontal="center" vertical="center" wrapText="1"/>
    </xf>
    <xf numFmtId="3" fontId="29" fillId="0" borderId="6" xfId="12" applyNumberFormat="1" applyFont="1" applyFill="1" applyBorder="1" applyAlignment="1">
      <alignment horizontal="center" vertical="center"/>
    </xf>
    <xf numFmtId="3" fontId="29" fillId="0" borderId="6" xfId="12" applyNumberFormat="1" applyFont="1" applyFill="1" applyBorder="1" applyAlignment="1">
      <alignment horizontal="center" vertical="center" wrapText="1"/>
    </xf>
    <xf numFmtId="3" fontId="46" fillId="0" borderId="0" xfId="12" applyNumberFormat="1" applyFont="1" applyFill="1" applyAlignment="1">
      <alignment vertical="center"/>
    </xf>
    <xf numFmtId="0" fontId="46" fillId="0" borderId="0" xfId="12" applyFont="1" applyFill="1" applyAlignment="1">
      <alignment vertical="center"/>
    </xf>
    <xf numFmtId="0" fontId="37" fillId="0" borderId="3" xfId="12" applyFont="1" applyFill="1" applyBorder="1" applyAlignment="1">
      <alignment vertical="center"/>
    </xf>
    <xf numFmtId="0" fontId="37" fillId="0" borderId="15" xfId="12" applyFont="1" applyFill="1" applyBorder="1" applyAlignment="1">
      <alignment vertical="center" wrapText="1"/>
    </xf>
    <xf numFmtId="0" fontId="37" fillId="0" borderId="4" xfId="12" applyFont="1" applyFill="1" applyBorder="1" applyAlignment="1">
      <alignment vertical="center" wrapText="1"/>
    </xf>
    <xf numFmtId="166" fontId="5" fillId="0" borderId="6" xfId="13" applyNumberFormat="1" applyFont="1" applyFill="1" applyBorder="1" applyAlignment="1">
      <alignment horizontal="center" vertical="center"/>
    </xf>
    <xf numFmtId="165" fontId="47" fillId="0" borderId="0" xfId="12" applyNumberFormat="1" applyFont="1" applyFill="1"/>
    <xf numFmtId="3" fontId="47" fillId="0" borderId="0" xfId="12" applyNumberFormat="1" applyFont="1" applyFill="1"/>
    <xf numFmtId="3" fontId="31" fillId="0" borderId="0" xfId="12" applyNumberFormat="1" applyFont="1" applyFill="1"/>
    <xf numFmtId="0" fontId="49" fillId="0" borderId="6" xfId="14" applyFont="1" applyFill="1" applyBorder="1" applyAlignment="1">
      <alignment vertical="center" wrapText="1"/>
    </xf>
    <xf numFmtId="3" fontId="31" fillId="0" borderId="0" xfId="12" applyNumberFormat="1" applyFont="1" applyFill="1" applyAlignment="1">
      <alignment vertical="center"/>
    </xf>
    <xf numFmtId="0" fontId="50" fillId="0" borderId="0" xfId="12" applyFont="1" applyFill="1"/>
    <xf numFmtId="3" fontId="33" fillId="0" borderId="5" xfId="12" applyNumberFormat="1" applyFont="1" applyFill="1" applyBorder="1" applyAlignment="1">
      <alignment horizontal="center" vertical="center"/>
    </xf>
    <xf numFmtId="3" fontId="33" fillId="0" borderId="5" xfId="12" applyNumberFormat="1" applyFont="1" applyFill="1" applyBorder="1" applyAlignment="1">
      <alignment horizontal="center" vertical="center" wrapText="1"/>
    </xf>
    <xf numFmtId="0" fontId="47" fillId="0" borderId="0" xfId="12" applyFont="1" applyFill="1" applyAlignment="1">
      <alignment vertical="center"/>
    </xf>
    <xf numFmtId="0" fontId="29" fillId="0" borderId="6" xfId="12" applyFont="1" applyFill="1" applyBorder="1" applyAlignment="1">
      <alignment horizontal="center" vertical="center" wrapText="1"/>
    </xf>
    <xf numFmtId="3" fontId="36" fillId="0" borderId="6" xfId="12" applyNumberFormat="1" applyFont="1" applyFill="1" applyBorder="1" applyAlignment="1">
      <alignment horizontal="center" vertical="center"/>
    </xf>
    <xf numFmtId="3" fontId="51" fillId="0" borderId="6" xfId="12" applyNumberFormat="1" applyFont="1" applyFill="1" applyBorder="1" applyAlignment="1">
      <alignment horizontal="center" vertical="center"/>
    </xf>
    <xf numFmtId="3" fontId="39" fillId="0" borderId="6" xfId="12" applyNumberFormat="1" applyFont="1" applyFill="1" applyBorder="1" applyAlignment="1">
      <alignment horizontal="center" vertical="center" wrapText="1"/>
    </xf>
    <xf numFmtId="0" fontId="37" fillId="0" borderId="15" xfId="12" applyFont="1" applyFill="1" applyBorder="1" applyAlignment="1">
      <alignment vertical="center"/>
    </xf>
    <xf numFmtId="0" fontId="37" fillId="0" borderId="4" xfId="12" applyFont="1" applyFill="1" applyBorder="1" applyAlignment="1">
      <alignment vertical="center"/>
    </xf>
    <xf numFmtId="0" fontId="52" fillId="0" borderId="0" xfId="12" applyFont="1" applyFill="1" applyAlignment="1">
      <alignment vertical="center"/>
    </xf>
    <xf numFmtId="0" fontId="30" fillId="0" borderId="0" xfId="12" applyFont="1" applyFill="1" applyAlignment="1"/>
    <xf numFmtId="0" fontId="43" fillId="0" borderId="0" xfId="12" applyFont="1" applyFill="1" applyAlignment="1">
      <alignment horizontal="center"/>
    </xf>
    <xf numFmtId="3" fontId="33" fillId="0" borderId="6" xfId="12" applyNumberFormat="1" applyFont="1" applyFill="1" applyBorder="1" applyAlignment="1">
      <alignment horizontal="center" vertical="center"/>
    </xf>
    <xf numFmtId="0" fontId="54" fillId="0" borderId="0" xfId="12" applyFont="1" applyFill="1"/>
    <xf numFmtId="0" fontId="5" fillId="0" borderId="0" xfId="7" applyFont="1" applyFill="1"/>
    <xf numFmtId="0" fontId="5" fillId="0" borderId="0" xfId="7" applyFont="1"/>
    <xf numFmtId="0" fontId="3" fillId="0" borderId="0" xfId="7" applyFont="1"/>
    <xf numFmtId="0" fontId="5" fillId="0" borderId="6" xfId="7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left" vertical="center" wrapText="1"/>
    </xf>
    <xf numFmtId="3" fontId="27" fillId="0" borderId="3" xfId="7" applyNumberFormat="1" applyFont="1" applyBorder="1" applyAlignment="1">
      <alignment horizontal="center" vertical="center" wrapText="1"/>
    </xf>
    <xf numFmtId="3" fontId="5" fillId="0" borderId="16" xfId="7" applyNumberFormat="1" applyFont="1" applyBorder="1" applyAlignment="1">
      <alignment horizontal="center" vertical="center" wrapText="1"/>
    </xf>
    <xf numFmtId="0" fontId="5" fillId="0" borderId="0" xfId="7" applyFont="1" applyAlignment="1"/>
    <xf numFmtId="2" fontId="5" fillId="2" borderId="6" xfId="7" applyNumberFormat="1" applyFont="1" applyFill="1" applyBorder="1" applyAlignment="1">
      <alignment horizontal="left" vertical="center" wrapText="1"/>
    </xf>
    <xf numFmtId="2" fontId="5" fillId="0" borderId="6" xfId="7" applyNumberFormat="1" applyFont="1" applyBorder="1" applyAlignment="1">
      <alignment horizontal="left" wrapText="1"/>
    </xf>
    <xf numFmtId="3" fontId="5" fillId="0" borderId="6" xfId="7" applyNumberFormat="1" applyFont="1" applyBorder="1" applyAlignment="1">
      <alignment horizontal="center" vertical="center"/>
    </xf>
    <xf numFmtId="2" fontId="5" fillId="0" borderId="6" xfId="7" applyNumberFormat="1" applyFont="1" applyBorder="1" applyAlignment="1">
      <alignment vertical="center" wrapText="1"/>
    </xf>
    <xf numFmtId="2" fontId="5" fillId="0" borderId="6" xfId="7" applyNumberFormat="1" applyFont="1" applyBorder="1" applyAlignment="1">
      <alignment wrapText="1"/>
    </xf>
    <xf numFmtId="2" fontId="5" fillId="0" borderId="0" xfId="7" applyNumberFormat="1" applyFont="1" applyAlignment="1">
      <alignment wrapText="1"/>
    </xf>
    <xf numFmtId="0" fontId="27" fillId="0" borderId="0" xfId="7" applyFont="1"/>
    <xf numFmtId="0" fontId="25" fillId="0" borderId="0" xfId="7" applyFont="1"/>
    <xf numFmtId="0" fontId="17" fillId="0" borderId="0" xfId="7" applyFont="1"/>
    <xf numFmtId="0" fontId="1" fillId="0" borderId="0" xfId="7" applyFont="1"/>
    <xf numFmtId="0" fontId="1" fillId="0" borderId="6" xfId="7" applyFont="1" applyBorder="1" applyAlignment="1">
      <alignment horizontal="center" vertical="center" wrapText="1"/>
    </xf>
    <xf numFmtId="3" fontId="1" fillId="0" borderId="6" xfId="7" applyNumberFormat="1" applyFont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5" fillId="2" borderId="6" xfId="7" applyFont="1" applyFill="1" applyBorder="1" applyAlignment="1">
      <alignment horizontal="left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7" applyFont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/>
    <xf numFmtId="3" fontId="27" fillId="0" borderId="0" xfId="7" applyNumberFormat="1" applyFont="1"/>
    <xf numFmtId="3" fontId="1" fillId="0" borderId="0" xfId="7" applyNumberFormat="1" applyFont="1"/>
    <xf numFmtId="3" fontId="18" fillId="0" borderId="0" xfId="7" applyNumberFormat="1" applyFont="1"/>
    <xf numFmtId="3" fontId="5" fillId="0" borderId="6" xfId="7" applyNumberFormat="1" applyFont="1" applyBorder="1" applyAlignment="1">
      <alignment horizontal="center" vertical="center" wrapText="1"/>
    </xf>
    <xf numFmtId="1" fontId="17" fillId="0" borderId="0" xfId="5" applyNumberFormat="1" applyFont="1" applyFill="1" applyAlignment="1" applyProtection="1">
      <alignment horizontal="center"/>
      <protection locked="0"/>
    </xf>
    <xf numFmtId="0" fontId="3" fillId="0" borderId="6" xfId="10" applyFont="1" applyFill="1" applyBorder="1" applyAlignment="1">
      <alignment horizontal="center" vertical="center" wrapText="1"/>
    </xf>
    <xf numFmtId="0" fontId="31" fillId="0" borderId="6" xfId="12" applyFont="1" applyFill="1" applyBorder="1" applyAlignment="1">
      <alignment wrapText="1"/>
    </xf>
    <xf numFmtId="0" fontId="31" fillId="0" borderId="0" xfId="12" applyFont="1" applyFill="1" applyBorder="1" applyAlignment="1">
      <alignment horizontal="center" vertical="center"/>
    </xf>
    <xf numFmtId="0" fontId="40" fillId="0" borderId="0" xfId="12" applyFont="1" applyFill="1" applyAlignment="1">
      <alignment horizontal="center" vertical="center" wrapText="1"/>
    </xf>
    <xf numFmtId="0" fontId="40" fillId="0" borderId="0" xfId="12" applyFont="1" applyFill="1" applyAlignment="1">
      <alignment horizontal="center" vertical="center"/>
    </xf>
    <xf numFmtId="0" fontId="32" fillId="0" borderId="0" xfId="12" applyFont="1" applyFill="1" applyBorder="1" applyAlignment="1">
      <alignment horizontal="right"/>
    </xf>
    <xf numFmtId="165" fontId="33" fillId="0" borderId="6" xfId="12" applyNumberFormat="1" applyFont="1" applyFill="1" applyBorder="1" applyAlignment="1">
      <alignment horizontal="center" vertical="center" wrapText="1"/>
    </xf>
    <xf numFmtId="3" fontId="41" fillId="0" borderId="6" xfId="12" applyNumberFormat="1" applyFont="1" applyFill="1" applyBorder="1" applyAlignment="1">
      <alignment horizontal="center" vertical="center"/>
    </xf>
    <xf numFmtId="165" fontId="33" fillId="0" borderId="5" xfId="12" applyNumberFormat="1" applyFont="1" applyFill="1" applyBorder="1" applyAlignment="1">
      <alignment horizontal="center" vertical="center" wrapText="1"/>
    </xf>
    <xf numFmtId="3" fontId="34" fillId="0" borderId="2" xfId="12" applyNumberFormat="1" applyFont="1" applyFill="1" applyBorder="1" applyAlignment="1">
      <alignment horizontal="center" vertical="center"/>
    </xf>
    <xf numFmtId="3" fontId="27" fillId="0" borderId="6" xfId="7" applyNumberFormat="1" applyFont="1" applyBorder="1" applyAlignment="1">
      <alignment horizontal="center" vertical="center" wrapText="1"/>
    </xf>
    <xf numFmtId="0" fontId="55" fillId="0" borderId="6" xfId="12" applyFont="1" applyFill="1" applyBorder="1" applyAlignment="1">
      <alignment horizontal="center" vertical="center" wrapText="1"/>
    </xf>
    <xf numFmtId="3" fontId="34" fillId="0" borderId="4" xfId="13" applyNumberFormat="1" applyFont="1" applyFill="1" applyBorder="1" applyAlignment="1">
      <alignment horizontal="center" vertical="center" wrapText="1"/>
    </xf>
    <xf numFmtId="3" fontId="29" fillId="0" borderId="4" xfId="12" applyNumberFormat="1" applyFont="1" applyFill="1" applyBorder="1" applyAlignment="1">
      <alignment horizontal="center" vertical="center" wrapText="1"/>
    </xf>
    <xf numFmtId="166" fontId="5" fillId="0" borderId="4" xfId="13" applyNumberFormat="1" applyFont="1" applyFill="1" applyBorder="1" applyAlignment="1">
      <alignment horizontal="center" vertical="center"/>
    </xf>
    <xf numFmtId="165" fontId="34" fillId="0" borderId="6" xfId="13" applyNumberFormat="1" applyFont="1" applyFill="1" applyBorder="1" applyAlignment="1">
      <alignment horizontal="center" vertical="center" wrapText="1"/>
    </xf>
    <xf numFmtId="165" fontId="29" fillId="0" borderId="6" xfId="13" applyNumberFormat="1" applyFont="1" applyFill="1" applyBorder="1" applyAlignment="1">
      <alignment horizontal="center" vertical="center" wrapText="1"/>
    </xf>
    <xf numFmtId="3" fontId="46" fillId="0" borderId="4" xfId="12" applyNumberFormat="1" applyFont="1" applyFill="1" applyBorder="1" applyAlignment="1">
      <alignment horizontal="center" vertical="center" wrapText="1"/>
    </xf>
    <xf numFmtId="165" fontId="33" fillId="0" borderId="2" xfId="12" applyNumberFormat="1" applyFont="1" applyFill="1" applyBorder="1" applyAlignment="1">
      <alignment horizontal="center" vertical="center" wrapText="1"/>
    </xf>
    <xf numFmtId="0" fontId="49" fillId="0" borderId="5" xfId="14" applyFont="1" applyFill="1" applyBorder="1" applyAlignment="1">
      <alignment vertical="center" wrapText="1"/>
    </xf>
    <xf numFmtId="3" fontId="46" fillId="0" borderId="5" xfId="12" applyNumberFormat="1" applyFont="1" applyFill="1" applyBorder="1" applyAlignment="1">
      <alignment horizontal="center" vertical="center" wrapText="1"/>
    </xf>
    <xf numFmtId="3" fontId="47" fillId="0" borderId="5" xfId="12" applyNumberFormat="1" applyFont="1" applyFill="1" applyBorder="1" applyAlignment="1">
      <alignment horizontal="center" vertical="center"/>
    </xf>
    <xf numFmtId="3" fontId="47" fillId="0" borderId="14" xfId="12" applyNumberFormat="1" applyFont="1" applyFill="1" applyBorder="1" applyAlignment="1">
      <alignment horizontal="center" vertical="center"/>
    </xf>
    <xf numFmtId="0" fontId="48" fillId="0" borderId="2" xfId="12" applyFont="1" applyFill="1" applyBorder="1" applyAlignment="1">
      <alignment horizontal="center" vertical="center" wrapText="1"/>
    </xf>
    <xf numFmtId="3" fontId="41" fillId="0" borderId="2" xfId="12" applyNumberFormat="1" applyFont="1" applyFill="1" applyBorder="1" applyAlignment="1">
      <alignment horizontal="center" vertical="center"/>
    </xf>
    <xf numFmtId="3" fontId="41" fillId="0" borderId="13" xfId="12" applyNumberFormat="1" applyFont="1" applyFill="1" applyBorder="1" applyAlignment="1">
      <alignment horizontal="center" vertical="center"/>
    </xf>
    <xf numFmtId="3" fontId="5" fillId="0" borderId="6" xfId="11" applyNumberFormat="1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27" fillId="0" borderId="3" xfId="7" applyNumberFormat="1" applyFont="1" applyFill="1" applyBorder="1" applyAlignment="1">
      <alignment horizontal="center" vertical="center" wrapText="1"/>
    </xf>
    <xf numFmtId="3" fontId="5" fillId="0" borderId="16" xfId="7" applyNumberFormat="1" applyFont="1" applyFill="1" applyBorder="1" applyAlignment="1">
      <alignment horizontal="center" vertical="center" wrapText="1"/>
    </xf>
    <xf numFmtId="0" fontId="1" fillId="0" borderId="0" xfId="7" applyFont="1" applyFill="1"/>
    <xf numFmtId="0" fontId="25" fillId="0" borderId="0" xfId="7" applyFont="1" applyFill="1"/>
    <xf numFmtId="0" fontId="1" fillId="0" borderId="0" xfId="7" applyFont="1" applyAlignment="1">
      <alignment vertical="center"/>
    </xf>
    <xf numFmtId="2" fontId="1" fillId="0" borderId="0" xfId="7" applyNumberFormat="1" applyFont="1" applyAlignment="1">
      <alignment wrapText="1"/>
    </xf>
    <xf numFmtId="2" fontId="5" fillId="0" borderId="6" xfId="7" applyNumberFormat="1" applyFont="1" applyFill="1" applyBorder="1" applyAlignment="1">
      <alignment horizontal="left" wrapText="1"/>
    </xf>
    <xf numFmtId="2" fontId="5" fillId="0" borderId="6" xfId="7" applyNumberFormat="1" applyFont="1" applyFill="1" applyBorder="1" applyAlignment="1">
      <alignment horizontal="left" vertical="center" wrapText="1"/>
    </xf>
    <xf numFmtId="0" fontId="5" fillId="0" borderId="0" xfId="7" applyFont="1" applyAlignment="1">
      <alignment vertical="center"/>
    </xf>
    <xf numFmtId="0" fontId="5" fillId="0" borderId="0" xfId="7" applyFont="1" applyAlignment="1">
      <alignment horizontal="center" vertical="center"/>
    </xf>
    <xf numFmtId="0" fontId="5" fillId="0" borderId="0" xfId="7" applyFont="1" applyAlignment="1">
      <alignment wrapText="1"/>
    </xf>
    <xf numFmtId="0" fontId="15" fillId="0" borderId="0" xfId="10" applyFont="1" applyFill="1" applyAlignment="1">
      <alignment horizontal="center" vertical="top" wrapText="1"/>
    </xf>
    <xf numFmtId="0" fontId="4" fillId="0" borderId="0" xfId="10" applyFont="1" applyFill="1" applyAlignment="1">
      <alignment horizontal="center" vertical="center" wrapText="1"/>
    </xf>
    <xf numFmtId="0" fontId="1" fillId="0" borderId="6" xfId="7" applyFont="1" applyFill="1" applyBorder="1" applyAlignment="1">
      <alignment horizontal="center"/>
    </xf>
    <xf numFmtId="2" fontId="1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5" applyNumberFormat="1" applyFont="1" applyFill="1" applyBorder="1" applyAlignment="1" applyProtection="1">
      <alignment horizontal="left" vertical="center"/>
      <protection locked="0"/>
    </xf>
    <xf numFmtId="0" fontId="6" fillId="0" borderId="6" xfId="10" applyFont="1" applyBorder="1" applyAlignment="1">
      <alignment horizontal="left" vertical="center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3" fontId="41" fillId="2" borderId="6" xfId="12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27" fillId="0" borderId="6" xfId="7" applyNumberFormat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3" fontId="6" fillId="0" borderId="6" xfId="2" applyNumberFormat="1" applyFont="1" applyFill="1" applyBorder="1" applyAlignment="1">
      <alignment horizontal="center" vertical="center" wrapText="1"/>
    </xf>
    <xf numFmtId="3" fontId="6" fillId="2" borderId="6" xfId="3" applyNumberFormat="1" applyFont="1" applyFill="1" applyBorder="1" applyAlignment="1">
      <alignment horizontal="center" vertical="center"/>
    </xf>
    <xf numFmtId="3" fontId="6" fillId="0" borderId="6" xfId="11" applyNumberFormat="1" applyFont="1" applyFill="1" applyBorder="1" applyAlignment="1">
      <alignment horizontal="center" vertical="center"/>
    </xf>
    <xf numFmtId="164" fontId="6" fillId="0" borderId="6" xfId="11" applyNumberFormat="1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left" vertical="center"/>
    </xf>
    <xf numFmtId="3" fontId="34" fillId="0" borderId="6" xfId="12" applyNumberFormat="1" applyFont="1" applyFill="1" applyBorder="1" applyAlignment="1">
      <alignment horizontal="center" vertical="center"/>
    </xf>
    <xf numFmtId="1" fontId="3" fillId="0" borderId="6" xfId="5" applyNumberFormat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Alignment="1"/>
    <xf numFmtId="0" fontId="1" fillId="2" borderId="0" xfId="1" applyFont="1" applyFill="1"/>
    <xf numFmtId="0" fontId="10" fillId="0" borderId="5" xfId="1" applyFont="1" applyBorder="1" applyAlignment="1">
      <alignment vertical="center" wrapText="1"/>
    </xf>
    <xf numFmtId="0" fontId="42" fillId="0" borderId="0" xfId="12" applyFont="1" applyFill="1" applyAlignment="1"/>
    <xf numFmtId="0" fontId="48" fillId="0" borderId="0" xfId="12" applyFont="1" applyFill="1" applyAlignment="1"/>
    <xf numFmtId="0" fontId="32" fillId="0" borderId="0" xfId="12" applyFont="1" applyFill="1" applyBorder="1" applyAlignment="1">
      <alignment horizontal="right" vertical="center"/>
    </xf>
    <xf numFmtId="1" fontId="39" fillId="0" borderId="6" xfId="13" applyNumberFormat="1" applyFont="1" applyFill="1" applyBorder="1" applyAlignment="1">
      <alignment horizontal="center" vertical="center" wrapText="1"/>
    </xf>
    <xf numFmtId="0" fontId="56" fillId="0" borderId="6" xfId="12" applyFont="1" applyFill="1" applyBorder="1" applyAlignment="1">
      <alignment horizontal="center" vertical="center" wrapText="1"/>
    </xf>
    <xf numFmtId="164" fontId="57" fillId="0" borderId="6" xfId="12" applyNumberFormat="1" applyFont="1" applyFill="1" applyBorder="1" applyAlignment="1">
      <alignment horizontal="center" vertical="center"/>
    </xf>
    <xf numFmtId="164" fontId="58" fillId="0" borderId="6" xfId="12" applyNumberFormat="1" applyFont="1" applyFill="1" applyBorder="1" applyAlignment="1">
      <alignment horizontal="center" vertical="center"/>
    </xf>
    <xf numFmtId="3" fontId="36" fillId="0" borderId="0" xfId="12" applyNumberFormat="1" applyFont="1" applyFill="1" applyAlignment="1">
      <alignment vertical="center"/>
    </xf>
    <xf numFmtId="0" fontId="56" fillId="0" borderId="6" xfId="12" applyFont="1" applyFill="1" applyBorder="1" applyAlignment="1">
      <alignment horizontal="left" vertical="center" wrapText="1"/>
    </xf>
    <xf numFmtId="0" fontId="37" fillId="0" borderId="2" xfId="12" applyFont="1" applyFill="1" applyBorder="1" applyAlignment="1">
      <alignment horizontal="left" vertical="center"/>
    </xf>
    <xf numFmtId="164" fontId="57" fillId="0" borderId="2" xfId="12" applyNumberFormat="1" applyFont="1" applyFill="1" applyBorder="1" applyAlignment="1">
      <alignment horizontal="center" vertical="center"/>
    </xf>
    <xf numFmtId="164" fontId="58" fillId="0" borderId="2" xfId="12" applyNumberFormat="1" applyFont="1" applyFill="1" applyBorder="1" applyAlignment="1">
      <alignment horizontal="center" vertical="center"/>
    </xf>
    <xf numFmtId="3" fontId="35" fillId="0" borderId="2" xfId="12" applyNumberFormat="1" applyFont="1" applyFill="1" applyBorder="1" applyAlignment="1">
      <alignment horizontal="center" vertical="center"/>
    </xf>
    <xf numFmtId="164" fontId="35" fillId="0" borderId="2" xfId="12" applyNumberFormat="1" applyFont="1" applyFill="1" applyBorder="1" applyAlignment="1">
      <alignment horizontal="center" vertical="center"/>
    </xf>
    <xf numFmtId="0" fontId="36" fillId="0" borderId="5" xfId="12" applyFont="1" applyFill="1" applyBorder="1" applyAlignment="1">
      <alignment horizontal="left" vertical="center" wrapText="1"/>
    </xf>
    <xf numFmtId="3" fontId="38" fillId="0" borderId="5" xfId="13" applyNumberFormat="1" applyFont="1" applyFill="1" applyBorder="1" applyAlignment="1">
      <alignment horizontal="center" vertical="center" wrapText="1"/>
    </xf>
    <xf numFmtId="164" fontId="59" fillId="0" borderId="5" xfId="13" applyNumberFormat="1" applyFont="1" applyFill="1" applyBorder="1" applyAlignment="1">
      <alignment horizontal="center" vertical="center" wrapText="1"/>
    </xf>
    <xf numFmtId="3" fontId="39" fillId="0" borderId="5" xfId="12" applyNumberFormat="1" applyFont="1" applyFill="1" applyBorder="1" applyAlignment="1">
      <alignment horizontal="center" vertical="center"/>
    </xf>
    <xf numFmtId="164" fontId="32" fillId="0" borderId="5" xfId="12" applyNumberFormat="1" applyFont="1" applyFill="1" applyBorder="1" applyAlignment="1">
      <alignment horizontal="center" vertical="center"/>
    </xf>
    <xf numFmtId="164" fontId="38" fillId="0" borderId="5" xfId="13" applyNumberFormat="1" applyFont="1" applyFill="1" applyBorder="1" applyAlignment="1">
      <alignment horizontal="center" vertical="center" wrapText="1"/>
    </xf>
    <xf numFmtId="164" fontId="32" fillId="0" borderId="6" xfId="12" applyNumberFormat="1" applyFont="1" applyFill="1" applyBorder="1" applyAlignment="1">
      <alignment horizontal="center" vertical="center"/>
    </xf>
    <xf numFmtId="3" fontId="40" fillId="0" borderId="0" xfId="12" applyNumberFormat="1" applyFont="1" applyFill="1" applyAlignment="1">
      <alignment horizontal="center" vertical="center" wrapText="1"/>
    </xf>
    <xf numFmtId="3" fontId="36" fillId="0" borderId="0" xfId="12" applyNumberFormat="1" applyFont="1" applyFill="1" applyAlignment="1">
      <alignment vertical="center" wrapText="1"/>
    </xf>
    <xf numFmtId="0" fontId="41" fillId="0" borderId="2" xfId="12" applyFont="1" applyFill="1" applyBorder="1" applyAlignment="1">
      <alignment horizontal="center" vertical="center"/>
    </xf>
    <xf numFmtId="3" fontId="36" fillId="0" borderId="5" xfId="12" applyNumberFormat="1" applyFont="1" applyFill="1" applyBorder="1" applyAlignment="1">
      <alignment horizontal="center" vertical="center"/>
    </xf>
    <xf numFmtId="3" fontId="60" fillId="0" borderId="6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/>
    </xf>
    <xf numFmtId="3" fontId="5" fillId="0" borderId="0" xfId="7" applyNumberFormat="1" applyFont="1" applyAlignment="1">
      <alignment horizontal="center" vertical="center" wrapText="1"/>
    </xf>
    <xf numFmtId="164" fontId="5" fillId="0" borderId="6" xfId="7" applyNumberFormat="1" applyFont="1" applyBorder="1" applyAlignment="1">
      <alignment horizontal="center" vertical="center" wrapText="1"/>
    </xf>
    <xf numFmtId="0" fontId="33" fillId="0" borderId="6" xfId="12" applyFont="1" applyFill="1" applyBorder="1" applyAlignment="1">
      <alignment horizontal="center" vertical="center" wrapText="1"/>
    </xf>
    <xf numFmtId="0" fontId="29" fillId="0" borderId="0" xfId="12" applyFont="1" applyFill="1" applyAlignment="1">
      <alignment vertical="center"/>
    </xf>
    <xf numFmtId="0" fontId="4" fillId="0" borderId="0" xfId="7" applyFont="1" applyFill="1" applyAlignment="1"/>
    <xf numFmtId="3" fontId="5" fillId="0" borderId="6" xfId="7" applyNumberFormat="1" applyFont="1" applyBorder="1" applyAlignment="1">
      <alignment horizontal="center" wrapText="1"/>
    </xf>
    <xf numFmtId="164" fontId="5" fillId="0" borderId="6" xfId="7" applyNumberFormat="1" applyFont="1" applyBorder="1" applyAlignment="1">
      <alignment horizontal="center"/>
    </xf>
    <xf numFmtId="1" fontId="5" fillId="0" borderId="6" xfId="7" applyNumberFormat="1" applyFont="1" applyBorder="1" applyAlignment="1">
      <alignment horizontal="center" wrapText="1"/>
    </xf>
    <xf numFmtId="0" fontId="7" fillId="0" borderId="6" xfId="1" applyFont="1" applyBorder="1" applyAlignment="1">
      <alignment horizontal="left" vertical="center" wrapText="1" indent="1"/>
    </xf>
    <xf numFmtId="0" fontId="8" fillId="0" borderId="6" xfId="1" applyFont="1" applyBorder="1" applyAlignment="1">
      <alignment vertical="center" wrapText="1"/>
    </xf>
    <xf numFmtId="3" fontId="10" fillId="0" borderId="6" xfId="1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0" fontId="31" fillId="0" borderId="2" xfId="12" applyFont="1" applyFill="1" applyBorder="1" applyAlignment="1">
      <alignment wrapText="1"/>
    </xf>
    <xf numFmtId="0" fontId="29" fillId="0" borderId="2" xfId="12" applyFont="1" applyFill="1" applyBorder="1" applyAlignment="1">
      <alignment horizontal="center" vertical="center" wrapText="1"/>
    </xf>
    <xf numFmtId="1" fontId="29" fillId="0" borderId="2" xfId="13" applyNumberFormat="1" applyFont="1" applyFill="1" applyBorder="1" applyAlignment="1">
      <alignment horizontal="center" vertical="center" wrapText="1"/>
    </xf>
    <xf numFmtId="0" fontId="6" fillId="0" borderId="2" xfId="10" applyFont="1" applyFill="1" applyBorder="1" applyAlignment="1">
      <alignment horizontal="center" vertical="center" wrapText="1"/>
    </xf>
    <xf numFmtId="3" fontId="29" fillId="0" borderId="0" xfId="12" applyNumberFormat="1" applyFont="1" applyFill="1" applyBorder="1" applyAlignment="1">
      <alignment horizontal="center" vertical="center"/>
    </xf>
    <xf numFmtId="2" fontId="5" fillId="2" borderId="6" xfId="7" applyNumberFormat="1" applyFont="1" applyFill="1" applyBorder="1" applyAlignment="1">
      <alignment wrapText="1"/>
    </xf>
    <xf numFmtId="3" fontId="6" fillId="2" borderId="5" xfId="1" applyNumberFormat="1" applyFont="1" applyFill="1" applyBorder="1" applyAlignment="1">
      <alignment horizontal="center" vertical="center" wrapText="1"/>
    </xf>
    <xf numFmtId="1" fontId="1" fillId="2" borderId="6" xfId="5" applyNumberFormat="1" applyFont="1" applyFill="1" applyBorder="1" applyAlignment="1" applyProtection="1">
      <alignment horizontal="center"/>
    </xf>
    <xf numFmtId="0" fontId="5" fillId="2" borderId="6" xfId="7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vertical="center" wrapText="1"/>
    </xf>
    <xf numFmtId="49" fontId="5" fillId="2" borderId="6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left" wrapText="1"/>
    </xf>
    <xf numFmtId="164" fontId="5" fillId="0" borderId="6" xfId="7" applyNumberFormat="1" applyFont="1" applyBorder="1" applyAlignment="1">
      <alignment horizontal="center" wrapText="1"/>
    </xf>
    <xf numFmtId="0" fontId="5" fillId="0" borderId="6" xfId="7" applyFont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6" fillId="0" borderId="2" xfId="10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1" fontId="27" fillId="0" borderId="12" xfId="5" applyNumberFormat="1" applyFont="1" applyFill="1" applyBorder="1" applyAlignment="1" applyProtection="1">
      <alignment vertical="center" wrapText="1"/>
      <protection locked="0"/>
    </xf>
    <xf numFmtId="1" fontId="27" fillId="0" borderId="0" xfId="5" applyNumberFormat="1" applyFont="1" applyFill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3" fillId="2" borderId="0" xfId="7" applyFont="1" applyFill="1" applyAlignment="1">
      <alignment vertical="center"/>
    </xf>
    <xf numFmtId="0" fontId="25" fillId="2" borderId="0" xfId="7" applyFont="1" applyFill="1"/>
    <xf numFmtId="0" fontId="1" fillId="2" borderId="0" xfId="7" applyFont="1" applyFill="1" applyAlignment="1">
      <alignment horizontal="center" vertical="center"/>
    </xf>
    <xf numFmtId="0" fontId="1" fillId="2" borderId="0" xfId="7" applyFont="1" applyFill="1" applyAlignment="1">
      <alignment wrapText="1"/>
    </xf>
    <xf numFmtId="0" fontId="1" fillId="2" borderId="0" xfId="7" applyFont="1" applyFill="1"/>
    <xf numFmtId="165" fontId="6" fillId="2" borderId="6" xfId="1" applyNumberFormat="1" applyFont="1" applyFill="1" applyBorder="1" applyAlignment="1">
      <alignment horizontal="center" vertical="center"/>
    </xf>
    <xf numFmtId="49" fontId="6" fillId="2" borderId="6" xfId="1" applyNumberFormat="1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1" fontId="17" fillId="0" borderId="0" xfId="5" applyNumberFormat="1" applyFont="1" applyFill="1" applyAlignment="1" applyProtection="1">
      <alignment horizontal="center"/>
      <protection locked="0"/>
    </xf>
    <xf numFmtId="1" fontId="14" fillId="0" borderId="1" xfId="5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1" fontId="1" fillId="0" borderId="6" xfId="5" applyNumberFormat="1" applyFont="1" applyFill="1" applyBorder="1" applyAlignment="1" applyProtection="1">
      <alignment horizontal="center"/>
      <protection locked="0"/>
    </xf>
    <xf numFmtId="1" fontId="5" fillId="0" borderId="0" xfId="5" applyNumberFormat="1" applyFont="1" applyFill="1" applyBorder="1" applyAlignment="1" applyProtection="1">
      <alignment vertical="center" wrapText="1"/>
      <protection locked="0"/>
    </xf>
    <xf numFmtId="165" fontId="1" fillId="0" borderId="0" xfId="5" applyNumberFormat="1" applyFont="1" applyFill="1" applyBorder="1" applyProtection="1">
      <protection locked="0"/>
    </xf>
    <xf numFmtId="1" fontId="14" fillId="0" borderId="0" xfId="5" applyNumberFormat="1" applyFont="1" applyFill="1" applyBorder="1" applyAlignment="1" applyProtection="1">
      <alignment horizontal="center"/>
      <protection locked="0"/>
    </xf>
    <xf numFmtId="3" fontId="6" fillId="2" borderId="6" xfId="5" applyNumberFormat="1" applyFont="1" applyFill="1" applyBorder="1" applyAlignment="1" applyProtection="1">
      <alignment horizontal="center" vertical="center"/>
      <protection locked="0"/>
    </xf>
    <xf numFmtId="3" fontId="6" fillId="0" borderId="6" xfId="5" applyNumberFormat="1" applyFont="1" applyFill="1" applyBorder="1" applyAlignment="1" applyProtection="1">
      <alignment horizontal="center" vertical="center"/>
      <protection locked="0"/>
    </xf>
    <xf numFmtId="3" fontId="6" fillId="0" borderId="6" xfId="5" applyNumberFormat="1" applyFont="1" applyFill="1" applyBorder="1" applyAlignment="1" applyProtection="1">
      <alignment horizontal="center" vertical="center" wrapText="1"/>
    </xf>
    <xf numFmtId="3" fontId="6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6" fillId="2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6" xfId="6" applyNumberFormat="1" applyFont="1" applyFill="1" applyBorder="1" applyAlignment="1">
      <alignment horizontal="center" vertical="center" wrapText="1"/>
    </xf>
    <xf numFmtId="3" fontId="25" fillId="2" borderId="6" xfId="5" applyNumberFormat="1" applyFont="1" applyFill="1" applyBorder="1" applyAlignment="1" applyProtection="1">
      <alignment horizontal="center" vertical="center"/>
      <protection locked="0"/>
    </xf>
    <xf numFmtId="3" fontId="25" fillId="0" borderId="6" xfId="5" applyNumberFormat="1" applyFont="1" applyFill="1" applyBorder="1" applyAlignment="1" applyProtection="1">
      <alignment horizontal="center" vertical="center"/>
      <protection locked="0"/>
    </xf>
    <xf numFmtId="3" fontId="25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25" fillId="0" borderId="6" xfId="6" applyNumberFormat="1" applyFont="1" applyFill="1" applyBorder="1" applyAlignment="1">
      <alignment horizontal="center" vertical="center" wrapText="1"/>
    </xf>
    <xf numFmtId="1" fontId="25" fillId="2" borderId="6" xfId="5" applyNumberFormat="1" applyFont="1" applyFill="1" applyBorder="1" applyAlignment="1" applyProtection="1">
      <alignment horizontal="center" vertical="center"/>
      <protection locked="0"/>
    </xf>
    <xf numFmtId="1" fontId="25" fillId="0" borderId="6" xfId="6" applyNumberFormat="1" applyFont="1" applyFill="1" applyBorder="1" applyAlignment="1">
      <alignment horizontal="center" vertical="center" wrapText="1"/>
    </xf>
    <xf numFmtId="3" fontId="25" fillId="0" borderId="0" xfId="10" applyNumberFormat="1" applyFont="1" applyFill="1"/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top" wrapText="1"/>
    </xf>
    <xf numFmtId="0" fontId="6" fillId="0" borderId="6" xfId="10" applyFont="1" applyFill="1" applyBorder="1" applyAlignment="1">
      <alignment horizontal="center" vertical="center" wrapText="1"/>
    </xf>
    <xf numFmtId="0" fontId="15" fillId="0" borderId="0" xfId="10" applyFont="1" applyFill="1" applyAlignment="1">
      <alignment horizontal="center" vertical="top" wrapText="1"/>
    </xf>
    <xf numFmtId="0" fontId="16" fillId="0" borderId="0" xfId="10" applyFont="1" applyFill="1" applyAlignment="1">
      <alignment horizontal="center" vertical="center" wrapText="1"/>
    </xf>
    <xf numFmtId="0" fontId="4" fillId="0" borderId="0" xfId="10" applyFont="1" applyFill="1" applyAlignment="1">
      <alignment horizontal="center" vertical="center" wrapText="1"/>
    </xf>
    <xf numFmtId="0" fontId="27" fillId="0" borderId="0" xfId="10" applyFont="1" applyFill="1" applyAlignment="1">
      <alignment horizontal="center" vertical="top" wrapText="1"/>
    </xf>
    <xf numFmtId="0" fontId="3" fillId="0" borderId="0" xfId="10" applyFont="1" applyFill="1" applyAlignment="1">
      <alignment horizontal="center" vertical="top" wrapText="1"/>
    </xf>
    <xf numFmtId="0" fontId="3" fillId="0" borderId="6" xfId="10" applyFont="1" applyFill="1" applyBorder="1" applyAlignment="1">
      <alignment horizontal="center" vertical="center" wrapText="1"/>
    </xf>
    <xf numFmtId="0" fontId="28" fillId="0" borderId="0" xfId="12" applyFont="1" applyFill="1" applyAlignment="1">
      <alignment horizontal="center"/>
    </xf>
    <xf numFmtId="0" fontId="30" fillId="0" borderId="0" xfId="12" applyFont="1" applyFill="1" applyAlignment="1">
      <alignment horizontal="center"/>
    </xf>
    <xf numFmtId="0" fontId="42" fillId="0" borderId="0" xfId="12" applyFont="1" applyFill="1" applyAlignment="1">
      <alignment horizontal="center"/>
    </xf>
    <xf numFmtId="0" fontId="43" fillId="0" borderId="0" xfId="12" applyFont="1" applyFill="1" applyAlignment="1">
      <alignment horizontal="center"/>
    </xf>
    <xf numFmtId="0" fontId="5" fillId="0" borderId="6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5" fillId="0" borderId="2" xfId="7" applyFont="1" applyFill="1" applyBorder="1" applyAlignment="1">
      <alignment horizontal="center"/>
    </xf>
    <xf numFmtId="0" fontId="5" fillId="0" borderId="9" xfId="7" applyFont="1" applyFill="1" applyBorder="1" applyAlignment="1">
      <alignment horizontal="center"/>
    </xf>
    <xf numFmtId="0" fontId="5" fillId="0" borderId="5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6" fillId="3" borderId="3" xfId="7" applyFont="1" applyFill="1" applyBorder="1" applyAlignment="1">
      <alignment horizontal="center" vertical="center" wrapText="1"/>
    </xf>
    <xf numFmtId="0" fontId="6" fillId="3" borderId="15" xfId="7" applyFont="1" applyFill="1" applyBorder="1" applyAlignment="1">
      <alignment horizontal="center" vertical="center" wrapText="1"/>
    </xf>
    <xf numFmtId="0" fontId="6" fillId="3" borderId="4" xfId="7" applyFont="1" applyFill="1" applyBorder="1" applyAlignment="1">
      <alignment horizontal="center" vertical="center" wrapText="1"/>
    </xf>
    <xf numFmtId="0" fontId="15" fillId="0" borderId="0" xfId="7" applyFont="1" applyAlignment="1">
      <alignment horizontal="center" vertical="center" wrapText="1"/>
    </xf>
    <xf numFmtId="0" fontId="16" fillId="0" borderId="0" xfId="7" applyFont="1" applyAlignment="1">
      <alignment horizontal="center" vertical="center" wrapText="1"/>
    </xf>
    <xf numFmtId="0" fontId="42" fillId="0" borderId="0" xfId="12" applyFont="1" applyFill="1" applyAlignment="1">
      <alignment horizontal="center" wrapText="1"/>
    </xf>
    <xf numFmtId="0" fontId="48" fillId="0" borderId="0" xfId="12" applyFont="1" applyFill="1" applyAlignment="1">
      <alignment horizontal="center"/>
    </xf>
    <xf numFmtId="0" fontId="31" fillId="0" borderId="6" xfId="12" applyFont="1" applyFill="1" applyBorder="1" applyAlignment="1">
      <alignment horizontal="center"/>
    </xf>
    <xf numFmtId="0" fontId="33" fillId="0" borderId="3" xfId="12" applyFont="1" applyFill="1" applyBorder="1" applyAlignment="1">
      <alignment horizontal="center" vertical="center"/>
    </xf>
    <xf numFmtId="0" fontId="33" fillId="0" borderId="15" xfId="12" applyFont="1" applyFill="1" applyBorder="1" applyAlignment="1">
      <alignment horizontal="center" vertical="center"/>
    </xf>
    <xf numFmtId="0" fontId="33" fillId="0" borderId="4" xfId="12" applyFont="1" applyFill="1" applyBorder="1" applyAlignment="1">
      <alignment horizontal="center" vertical="center"/>
    </xf>
    <xf numFmtId="0" fontId="33" fillId="0" borderId="3" xfId="12" applyFont="1" applyFill="1" applyBorder="1" applyAlignment="1">
      <alignment horizontal="center" vertical="center" wrapText="1"/>
    </xf>
    <xf numFmtId="0" fontId="33" fillId="0" borderId="15" xfId="12" applyFont="1" applyFill="1" applyBorder="1" applyAlignment="1">
      <alignment horizontal="center" vertical="center" wrapText="1"/>
    </xf>
    <xf numFmtId="0" fontId="33" fillId="0" borderId="4" xfId="12" applyFont="1" applyFill="1" applyBorder="1" applyAlignment="1">
      <alignment horizontal="center" vertical="center" wrapText="1"/>
    </xf>
    <xf numFmtId="0" fontId="32" fillId="0" borderId="0" xfId="12" applyFont="1" applyFill="1" applyAlignment="1">
      <alignment horizontal="center"/>
    </xf>
    <xf numFmtId="0" fontId="41" fillId="0" borderId="6" xfId="12" applyFont="1" applyFill="1" applyBorder="1" applyAlignment="1">
      <alignment horizontal="center" vertical="center"/>
    </xf>
    <xf numFmtId="0" fontId="5" fillId="0" borderId="6" xfId="7" applyFont="1" applyFill="1" applyBorder="1" applyAlignment="1">
      <alignment horizontal="center" vertical="center" wrapText="1"/>
    </xf>
    <xf numFmtId="0" fontId="21" fillId="0" borderId="6" xfId="7" applyFont="1" applyBorder="1" applyAlignment="1">
      <alignment horizontal="center" vertical="center" wrapText="1"/>
    </xf>
    <xf numFmtId="0" fontId="4" fillId="0" borderId="0" xfId="7" applyFont="1" applyFill="1" applyAlignment="1">
      <alignment horizontal="center"/>
    </xf>
    <xf numFmtId="0" fontId="6" fillId="3" borderId="6" xfId="7" applyFont="1" applyFill="1" applyBorder="1" applyAlignment="1">
      <alignment horizontal="center" vertical="center" wrapText="1"/>
    </xf>
    <xf numFmtId="0" fontId="53" fillId="0" borderId="0" xfId="12" applyFont="1" applyFill="1" applyBorder="1" applyAlignment="1">
      <alignment horizontal="center" vertical="center" wrapText="1"/>
    </xf>
    <xf numFmtId="0" fontId="28" fillId="0" borderId="0" xfId="12" applyFont="1" applyFill="1" applyAlignment="1">
      <alignment horizontal="center" wrapText="1"/>
    </xf>
    <xf numFmtId="2" fontId="47" fillId="0" borderId="6" xfId="12" applyNumberFormat="1" applyFont="1" applyFill="1" applyBorder="1" applyAlignment="1">
      <alignment horizontal="center" vertical="center" wrapText="1"/>
    </xf>
    <xf numFmtId="0" fontId="47" fillId="0" borderId="6" xfId="12" applyFont="1" applyFill="1" applyBorder="1" applyAlignment="1">
      <alignment horizontal="center" vertical="center" wrapText="1"/>
    </xf>
    <xf numFmtId="14" fontId="36" fillId="0" borderId="6" xfId="13" applyNumberFormat="1" applyFont="1" applyFill="1" applyBorder="1" applyAlignment="1">
      <alignment horizontal="center" vertical="center" wrapText="1"/>
    </xf>
    <xf numFmtId="0" fontId="27" fillId="0" borderId="12" xfId="1" applyFont="1" applyFill="1" applyBorder="1" applyAlignment="1">
      <alignment horizontal="left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/>
    </xf>
    <xf numFmtId="0" fontId="14" fillId="2" borderId="1" xfId="1" applyFont="1" applyFill="1" applyBorder="1" applyAlignment="1">
      <alignment horizontal="center" vertical="top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1" fontId="5" fillId="0" borderId="6" xfId="5" applyNumberFormat="1" applyFont="1" applyFill="1" applyBorder="1" applyAlignment="1" applyProtection="1">
      <alignment horizontal="center" vertical="center" wrapText="1"/>
    </xf>
    <xf numFmtId="1" fontId="5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27" fillId="0" borderId="12" xfId="5" applyNumberFormat="1" applyFont="1" applyFill="1" applyBorder="1" applyAlignment="1" applyProtection="1">
      <alignment horizontal="left" vertical="center" wrapText="1"/>
      <protection locked="0"/>
    </xf>
    <xf numFmtId="1" fontId="27" fillId="0" borderId="0" xfId="5" applyNumberFormat="1" applyFont="1" applyFill="1" applyBorder="1" applyAlignment="1" applyProtection="1">
      <alignment horizontal="left" vertical="center" wrapText="1"/>
      <protection locked="0"/>
    </xf>
    <xf numFmtId="1" fontId="5" fillId="2" borderId="6" xfId="5" applyNumberFormat="1" applyFont="1" applyFill="1" applyBorder="1" applyAlignment="1" applyProtection="1">
      <alignment horizontal="center" vertical="center" wrapText="1"/>
    </xf>
    <xf numFmtId="1" fontId="14" fillId="0" borderId="0" xfId="5" applyNumberFormat="1" applyFont="1" applyFill="1" applyAlignment="1" applyProtection="1">
      <alignment horizontal="center"/>
      <protection locked="0"/>
    </xf>
    <xf numFmtId="1" fontId="14" fillId="0" borderId="0" xfId="5" applyNumberFormat="1" applyFont="1" applyFill="1" applyBorder="1" applyAlignment="1" applyProtection="1">
      <alignment horizontal="center"/>
      <protection locked="0"/>
    </xf>
    <xf numFmtId="0" fontId="4" fillId="0" borderId="0" xfId="7" applyFont="1" applyFill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6" fillId="2" borderId="15" xfId="7" applyFont="1" applyFill="1" applyBorder="1" applyAlignment="1">
      <alignment horizontal="center" vertical="center" wrapText="1"/>
    </xf>
    <xf numFmtId="0" fontId="6" fillId="2" borderId="4" xfId="7" applyFont="1" applyFill="1" applyBorder="1" applyAlignment="1">
      <alignment horizontal="center" vertical="center" wrapText="1"/>
    </xf>
    <xf numFmtId="0" fontId="6" fillId="2" borderId="6" xfId="7" applyFont="1" applyFill="1" applyBorder="1" applyAlignment="1">
      <alignment horizontal="center" vertical="center" wrapText="1"/>
    </xf>
    <xf numFmtId="0" fontId="4" fillId="2" borderId="0" xfId="7" applyFont="1" applyFill="1" applyAlignment="1">
      <alignment horizontal="center" vertical="center" wrapText="1"/>
    </xf>
    <xf numFmtId="0" fontId="16" fillId="2" borderId="0" xfId="7" applyFont="1" applyFill="1" applyAlignment="1">
      <alignment horizontal="center" vertical="center" wrapText="1"/>
    </xf>
  </cellXfs>
  <cellStyles count="16">
    <cellStyle name="Звичайний 2 3" xfId="13"/>
    <cellStyle name="Звичайний 3 2" xfId="4"/>
    <cellStyle name="Обычный" xfId="0" builtinId="0"/>
    <cellStyle name="Обычный 2" xfId="7"/>
    <cellStyle name="Обычный 2 2" xfId="8"/>
    <cellStyle name="Обычный 4" xfId="11"/>
    <cellStyle name="Обычный 5" xfId="3"/>
    <cellStyle name="Обычный 5 3" xfId="15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15"/>
  <sheetViews>
    <sheetView tabSelected="1" topLeftCell="B4" zoomScale="130" zoomScaleNormal="130" zoomScaleSheetLayoutView="85" workbookViewId="0">
      <selection activeCell="B19" sqref="B19"/>
    </sheetView>
  </sheetViews>
  <sheetFormatPr defaultRowHeight="12.75" x14ac:dyDescent="0.2"/>
  <cols>
    <col min="1" max="1" width="1.28515625" style="47" hidden="1" customWidth="1"/>
    <col min="2" max="2" width="57" style="47" customWidth="1"/>
    <col min="3" max="3" width="25.5703125" style="47" customWidth="1"/>
    <col min="4" max="4" width="9.140625" style="47"/>
    <col min="5" max="7" width="9.140625" style="47" customWidth="1"/>
    <col min="8" max="253" width="9.140625" style="47"/>
    <col min="254" max="254" width="0" style="47" hidden="1" customWidth="1"/>
    <col min="255" max="255" width="22.5703125" style="47" customWidth="1"/>
    <col min="256" max="259" width="14.7109375" style="47" customWidth="1"/>
    <col min="260" max="260" width="9.140625" style="47"/>
    <col min="261" max="263" width="9.140625" style="47" customWidth="1"/>
    <col min="264" max="509" width="9.140625" style="47"/>
    <col min="510" max="510" width="0" style="47" hidden="1" customWidth="1"/>
    <col min="511" max="511" width="22.5703125" style="47" customWidth="1"/>
    <col min="512" max="515" width="14.7109375" style="47" customWidth="1"/>
    <col min="516" max="516" width="9.140625" style="47"/>
    <col min="517" max="519" width="9.140625" style="47" customWidth="1"/>
    <col min="520" max="765" width="9.140625" style="47"/>
    <col min="766" max="766" width="0" style="47" hidden="1" customWidth="1"/>
    <col min="767" max="767" width="22.5703125" style="47" customWidth="1"/>
    <col min="768" max="771" width="14.7109375" style="47" customWidth="1"/>
    <col min="772" max="772" width="9.140625" style="47"/>
    <col min="773" max="775" width="9.140625" style="47" customWidth="1"/>
    <col min="776" max="1021" width="9.140625" style="47"/>
    <col min="1022" max="1022" width="0" style="47" hidden="1" customWidth="1"/>
    <col min="1023" max="1023" width="22.5703125" style="47" customWidth="1"/>
    <col min="1024" max="1027" width="14.7109375" style="47" customWidth="1"/>
    <col min="1028" max="1028" width="9.140625" style="47"/>
    <col min="1029" max="1031" width="9.140625" style="47" customWidth="1"/>
    <col min="1032" max="1277" width="9.140625" style="47"/>
    <col min="1278" max="1278" width="0" style="47" hidden="1" customWidth="1"/>
    <col min="1279" max="1279" width="22.5703125" style="47" customWidth="1"/>
    <col min="1280" max="1283" width="14.7109375" style="47" customWidth="1"/>
    <col min="1284" max="1284" width="9.140625" style="47"/>
    <col min="1285" max="1287" width="9.140625" style="47" customWidth="1"/>
    <col min="1288" max="1533" width="9.140625" style="47"/>
    <col min="1534" max="1534" width="0" style="47" hidden="1" customWidth="1"/>
    <col min="1535" max="1535" width="22.5703125" style="47" customWidth="1"/>
    <col min="1536" max="1539" width="14.7109375" style="47" customWidth="1"/>
    <col min="1540" max="1540" width="9.140625" style="47"/>
    <col min="1541" max="1543" width="9.140625" style="47" customWidth="1"/>
    <col min="1544" max="1789" width="9.140625" style="47"/>
    <col min="1790" max="1790" width="0" style="47" hidden="1" customWidth="1"/>
    <col min="1791" max="1791" width="22.5703125" style="47" customWidth="1"/>
    <col min="1792" max="1795" width="14.7109375" style="47" customWidth="1"/>
    <col min="1796" max="1796" width="9.140625" style="47"/>
    <col min="1797" max="1799" width="9.140625" style="47" customWidth="1"/>
    <col min="1800" max="2045" width="9.140625" style="47"/>
    <col min="2046" max="2046" width="0" style="47" hidden="1" customWidth="1"/>
    <col min="2047" max="2047" width="22.5703125" style="47" customWidth="1"/>
    <col min="2048" max="2051" width="14.7109375" style="47" customWidth="1"/>
    <col min="2052" max="2052" width="9.140625" style="47"/>
    <col min="2053" max="2055" width="9.140625" style="47" customWidth="1"/>
    <col min="2056" max="2301" width="9.140625" style="47"/>
    <col min="2302" max="2302" width="0" style="47" hidden="1" customWidth="1"/>
    <col min="2303" max="2303" width="22.5703125" style="47" customWidth="1"/>
    <col min="2304" max="2307" width="14.7109375" style="47" customWidth="1"/>
    <col min="2308" max="2308" width="9.140625" style="47"/>
    <col min="2309" max="2311" width="9.140625" style="47" customWidth="1"/>
    <col min="2312" max="2557" width="9.140625" style="47"/>
    <col min="2558" max="2558" width="0" style="47" hidden="1" customWidth="1"/>
    <col min="2559" max="2559" width="22.5703125" style="47" customWidth="1"/>
    <col min="2560" max="2563" width="14.7109375" style="47" customWidth="1"/>
    <col min="2564" max="2564" width="9.140625" style="47"/>
    <col min="2565" max="2567" width="9.140625" style="47" customWidth="1"/>
    <col min="2568" max="2813" width="9.140625" style="47"/>
    <col min="2814" max="2814" width="0" style="47" hidden="1" customWidth="1"/>
    <col min="2815" max="2815" width="22.5703125" style="47" customWidth="1"/>
    <col min="2816" max="2819" width="14.7109375" style="47" customWidth="1"/>
    <col min="2820" max="2820" width="9.140625" style="47"/>
    <col min="2821" max="2823" width="9.140625" style="47" customWidth="1"/>
    <col min="2824" max="3069" width="9.140625" style="47"/>
    <col min="3070" max="3070" width="0" style="47" hidden="1" customWidth="1"/>
    <col min="3071" max="3071" width="22.5703125" style="47" customWidth="1"/>
    <col min="3072" max="3075" width="14.7109375" style="47" customWidth="1"/>
    <col min="3076" max="3076" width="9.140625" style="47"/>
    <col min="3077" max="3079" width="9.140625" style="47" customWidth="1"/>
    <col min="3080" max="3325" width="9.140625" style="47"/>
    <col min="3326" max="3326" width="0" style="47" hidden="1" customWidth="1"/>
    <col min="3327" max="3327" width="22.5703125" style="47" customWidth="1"/>
    <col min="3328" max="3331" width="14.7109375" style="47" customWidth="1"/>
    <col min="3332" max="3332" width="9.140625" style="47"/>
    <col min="3333" max="3335" width="9.140625" style="47" customWidth="1"/>
    <col min="3336" max="3581" width="9.140625" style="47"/>
    <col min="3582" max="3582" width="0" style="47" hidden="1" customWidth="1"/>
    <col min="3583" max="3583" width="22.5703125" style="47" customWidth="1"/>
    <col min="3584" max="3587" width="14.7109375" style="47" customWidth="1"/>
    <col min="3588" max="3588" width="9.140625" style="47"/>
    <col min="3589" max="3591" width="9.140625" style="47" customWidth="1"/>
    <col min="3592" max="3837" width="9.140625" style="47"/>
    <col min="3838" max="3838" width="0" style="47" hidden="1" customWidth="1"/>
    <col min="3839" max="3839" width="22.5703125" style="47" customWidth="1"/>
    <col min="3840" max="3843" width="14.7109375" style="47" customWidth="1"/>
    <col min="3844" max="3844" width="9.140625" style="47"/>
    <col min="3845" max="3847" width="9.140625" style="47" customWidth="1"/>
    <col min="3848" max="4093" width="9.140625" style="47"/>
    <col min="4094" max="4094" width="0" style="47" hidden="1" customWidth="1"/>
    <col min="4095" max="4095" width="22.5703125" style="47" customWidth="1"/>
    <col min="4096" max="4099" width="14.7109375" style="47" customWidth="1"/>
    <col min="4100" max="4100" width="9.140625" style="47"/>
    <col min="4101" max="4103" width="9.140625" style="47" customWidth="1"/>
    <col min="4104" max="4349" width="9.140625" style="47"/>
    <col min="4350" max="4350" width="0" style="47" hidden="1" customWidth="1"/>
    <col min="4351" max="4351" width="22.5703125" style="47" customWidth="1"/>
    <col min="4352" max="4355" width="14.7109375" style="47" customWidth="1"/>
    <col min="4356" max="4356" width="9.140625" style="47"/>
    <col min="4357" max="4359" width="9.140625" style="47" customWidth="1"/>
    <col min="4360" max="4605" width="9.140625" style="47"/>
    <col min="4606" max="4606" width="0" style="47" hidden="1" customWidth="1"/>
    <col min="4607" max="4607" width="22.5703125" style="47" customWidth="1"/>
    <col min="4608" max="4611" width="14.7109375" style="47" customWidth="1"/>
    <col min="4612" max="4612" width="9.140625" style="47"/>
    <col min="4613" max="4615" width="9.140625" style="47" customWidth="1"/>
    <col min="4616" max="4861" width="9.140625" style="47"/>
    <col min="4862" max="4862" width="0" style="47" hidden="1" customWidth="1"/>
    <col min="4863" max="4863" width="22.5703125" style="47" customWidth="1"/>
    <col min="4864" max="4867" width="14.7109375" style="47" customWidth="1"/>
    <col min="4868" max="4868" width="9.140625" style="47"/>
    <col min="4869" max="4871" width="9.140625" style="47" customWidth="1"/>
    <col min="4872" max="5117" width="9.140625" style="47"/>
    <col min="5118" max="5118" width="0" style="47" hidden="1" customWidth="1"/>
    <col min="5119" max="5119" width="22.5703125" style="47" customWidth="1"/>
    <col min="5120" max="5123" width="14.7109375" style="47" customWidth="1"/>
    <col min="5124" max="5124" width="9.140625" style="47"/>
    <col min="5125" max="5127" width="9.140625" style="47" customWidth="1"/>
    <col min="5128" max="5373" width="9.140625" style="47"/>
    <col min="5374" max="5374" width="0" style="47" hidden="1" customWidth="1"/>
    <col min="5375" max="5375" width="22.5703125" style="47" customWidth="1"/>
    <col min="5376" max="5379" width="14.7109375" style="47" customWidth="1"/>
    <col min="5380" max="5380" width="9.140625" style="47"/>
    <col min="5381" max="5383" width="9.140625" style="47" customWidth="1"/>
    <col min="5384" max="5629" width="9.140625" style="47"/>
    <col min="5630" max="5630" width="0" style="47" hidden="1" customWidth="1"/>
    <col min="5631" max="5631" width="22.5703125" style="47" customWidth="1"/>
    <col min="5632" max="5635" width="14.7109375" style="47" customWidth="1"/>
    <col min="5636" max="5636" width="9.140625" style="47"/>
    <col min="5637" max="5639" width="9.140625" style="47" customWidth="1"/>
    <col min="5640" max="5885" width="9.140625" style="47"/>
    <col min="5886" max="5886" width="0" style="47" hidden="1" customWidth="1"/>
    <col min="5887" max="5887" width="22.5703125" style="47" customWidth="1"/>
    <col min="5888" max="5891" width="14.7109375" style="47" customWidth="1"/>
    <col min="5892" max="5892" width="9.140625" style="47"/>
    <col min="5893" max="5895" width="9.140625" style="47" customWidth="1"/>
    <col min="5896" max="6141" width="9.140625" style="47"/>
    <col min="6142" max="6142" width="0" style="47" hidden="1" customWidth="1"/>
    <col min="6143" max="6143" width="22.5703125" style="47" customWidth="1"/>
    <col min="6144" max="6147" width="14.7109375" style="47" customWidth="1"/>
    <col min="6148" max="6148" width="9.140625" style="47"/>
    <col min="6149" max="6151" width="9.140625" style="47" customWidth="1"/>
    <col min="6152" max="6397" width="9.140625" style="47"/>
    <col min="6398" max="6398" width="0" style="47" hidden="1" customWidth="1"/>
    <col min="6399" max="6399" width="22.5703125" style="47" customWidth="1"/>
    <col min="6400" max="6403" width="14.7109375" style="47" customWidth="1"/>
    <col min="6404" max="6404" width="9.140625" style="47"/>
    <col min="6405" max="6407" width="9.140625" style="47" customWidth="1"/>
    <col min="6408" max="6653" width="9.140625" style="47"/>
    <col min="6654" max="6654" width="0" style="47" hidden="1" customWidth="1"/>
    <col min="6655" max="6655" width="22.5703125" style="47" customWidth="1"/>
    <col min="6656" max="6659" width="14.7109375" style="47" customWidth="1"/>
    <col min="6660" max="6660" width="9.140625" style="47"/>
    <col min="6661" max="6663" width="9.140625" style="47" customWidth="1"/>
    <col min="6664" max="6909" width="9.140625" style="47"/>
    <col min="6910" max="6910" width="0" style="47" hidden="1" customWidth="1"/>
    <col min="6911" max="6911" width="22.5703125" style="47" customWidth="1"/>
    <col min="6912" max="6915" width="14.7109375" style="47" customWidth="1"/>
    <col min="6916" max="6916" width="9.140625" style="47"/>
    <col min="6917" max="6919" width="9.140625" style="47" customWidth="1"/>
    <col min="6920" max="7165" width="9.140625" style="47"/>
    <col min="7166" max="7166" width="0" style="47" hidden="1" customWidth="1"/>
    <col min="7167" max="7167" width="22.5703125" style="47" customWidth="1"/>
    <col min="7168" max="7171" width="14.7109375" style="47" customWidth="1"/>
    <col min="7172" max="7172" width="9.140625" style="47"/>
    <col min="7173" max="7175" width="9.140625" style="47" customWidth="1"/>
    <col min="7176" max="7421" width="9.140625" style="47"/>
    <col min="7422" max="7422" width="0" style="47" hidden="1" customWidth="1"/>
    <col min="7423" max="7423" width="22.5703125" style="47" customWidth="1"/>
    <col min="7424" max="7427" width="14.7109375" style="47" customWidth="1"/>
    <col min="7428" max="7428" width="9.140625" style="47"/>
    <col min="7429" max="7431" width="9.140625" style="47" customWidth="1"/>
    <col min="7432" max="7677" width="9.140625" style="47"/>
    <col min="7678" max="7678" width="0" style="47" hidden="1" customWidth="1"/>
    <col min="7679" max="7679" width="22.5703125" style="47" customWidth="1"/>
    <col min="7680" max="7683" width="14.7109375" style="47" customWidth="1"/>
    <col min="7684" max="7684" width="9.140625" style="47"/>
    <col min="7685" max="7687" width="9.140625" style="47" customWidth="1"/>
    <col min="7688" max="7933" width="9.140625" style="47"/>
    <col min="7934" max="7934" width="0" style="47" hidden="1" customWidth="1"/>
    <col min="7935" max="7935" width="22.5703125" style="47" customWidth="1"/>
    <col min="7936" max="7939" width="14.7109375" style="47" customWidth="1"/>
    <col min="7940" max="7940" width="9.140625" style="47"/>
    <col min="7941" max="7943" width="9.140625" style="47" customWidth="1"/>
    <col min="7944" max="8189" width="9.140625" style="47"/>
    <col min="8190" max="8190" width="0" style="47" hidden="1" customWidth="1"/>
    <col min="8191" max="8191" width="22.5703125" style="47" customWidth="1"/>
    <col min="8192" max="8195" width="14.7109375" style="47" customWidth="1"/>
    <col min="8196" max="8196" width="9.140625" style="47"/>
    <col min="8197" max="8199" width="9.140625" style="47" customWidth="1"/>
    <col min="8200" max="8445" width="9.140625" style="47"/>
    <col min="8446" max="8446" width="0" style="47" hidden="1" customWidth="1"/>
    <col min="8447" max="8447" width="22.5703125" style="47" customWidth="1"/>
    <col min="8448" max="8451" width="14.7109375" style="47" customWidth="1"/>
    <col min="8452" max="8452" width="9.140625" style="47"/>
    <col min="8453" max="8455" width="9.140625" style="47" customWidth="1"/>
    <col min="8456" max="8701" width="9.140625" style="47"/>
    <col min="8702" max="8702" width="0" style="47" hidden="1" customWidth="1"/>
    <col min="8703" max="8703" width="22.5703125" style="47" customWidth="1"/>
    <col min="8704" max="8707" width="14.7109375" style="47" customWidth="1"/>
    <col min="8708" max="8708" width="9.140625" style="47"/>
    <col min="8709" max="8711" width="9.140625" style="47" customWidth="1"/>
    <col min="8712" max="8957" width="9.140625" style="47"/>
    <col min="8958" max="8958" width="0" style="47" hidden="1" customWidth="1"/>
    <col min="8959" max="8959" width="22.5703125" style="47" customWidth="1"/>
    <col min="8960" max="8963" width="14.7109375" style="47" customWidth="1"/>
    <col min="8964" max="8964" width="9.140625" style="47"/>
    <col min="8965" max="8967" width="9.140625" style="47" customWidth="1"/>
    <col min="8968" max="9213" width="9.140625" style="47"/>
    <col min="9214" max="9214" width="0" style="47" hidden="1" customWidth="1"/>
    <col min="9215" max="9215" width="22.5703125" style="47" customWidth="1"/>
    <col min="9216" max="9219" width="14.7109375" style="47" customWidth="1"/>
    <col min="9220" max="9220" width="9.140625" style="47"/>
    <col min="9221" max="9223" width="9.140625" style="47" customWidth="1"/>
    <col min="9224" max="9469" width="9.140625" style="47"/>
    <col min="9470" max="9470" width="0" style="47" hidden="1" customWidth="1"/>
    <col min="9471" max="9471" width="22.5703125" style="47" customWidth="1"/>
    <col min="9472" max="9475" width="14.7109375" style="47" customWidth="1"/>
    <col min="9476" max="9476" width="9.140625" style="47"/>
    <col min="9477" max="9479" width="9.140625" style="47" customWidth="1"/>
    <col min="9480" max="9725" width="9.140625" style="47"/>
    <col min="9726" max="9726" width="0" style="47" hidden="1" customWidth="1"/>
    <col min="9727" max="9727" width="22.5703125" style="47" customWidth="1"/>
    <col min="9728" max="9731" width="14.7109375" style="47" customWidth="1"/>
    <col min="9732" max="9732" width="9.140625" style="47"/>
    <col min="9733" max="9735" width="9.140625" style="47" customWidth="1"/>
    <col min="9736" max="9981" width="9.140625" style="47"/>
    <col min="9982" max="9982" width="0" style="47" hidden="1" customWidth="1"/>
    <col min="9983" max="9983" width="22.5703125" style="47" customWidth="1"/>
    <col min="9984" max="9987" width="14.7109375" style="47" customWidth="1"/>
    <col min="9988" max="9988" width="9.140625" style="47"/>
    <col min="9989" max="9991" width="9.140625" style="47" customWidth="1"/>
    <col min="9992" max="10237" width="9.140625" style="47"/>
    <col min="10238" max="10238" width="0" style="47" hidden="1" customWidth="1"/>
    <col min="10239" max="10239" width="22.5703125" style="47" customWidth="1"/>
    <col min="10240" max="10243" width="14.7109375" style="47" customWidth="1"/>
    <col min="10244" max="10244" width="9.140625" style="47"/>
    <col min="10245" max="10247" width="9.140625" style="47" customWidth="1"/>
    <col min="10248" max="10493" width="9.140625" style="47"/>
    <col min="10494" max="10494" width="0" style="47" hidden="1" customWidth="1"/>
    <col min="10495" max="10495" width="22.5703125" style="47" customWidth="1"/>
    <col min="10496" max="10499" width="14.7109375" style="47" customWidth="1"/>
    <col min="10500" max="10500" width="9.140625" style="47"/>
    <col min="10501" max="10503" width="9.140625" style="47" customWidth="1"/>
    <col min="10504" max="10749" width="9.140625" style="47"/>
    <col min="10750" max="10750" width="0" style="47" hidden="1" customWidth="1"/>
    <col min="10751" max="10751" width="22.5703125" style="47" customWidth="1"/>
    <col min="10752" max="10755" width="14.7109375" style="47" customWidth="1"/>
    <col min="10756" max="10756" width="9.140625" style="47"/>
    <col min="10757" max="10759" width="9.140625" style="47" customWidth="1"/>
    <col min="10760" max="11005" width="9.140625" style="47"/>
    <col min="11006" max="11006" width="0" style="47" hidden="1" customWidth="1"/>
    <col min="11007" max="11007" width="22.5703125" style="47" customWidth="1"/>
    <col min="11008" max="11011" width="14.7109375" style="47" customWidth="1"/>
    <col min="11012" max="11012" width="9.140625" style="47"/>
    <col min="11013" max="11015" width="9.140625" style="47" customWidth="1"/>
    <col min="11016" max="11261" width="9.140625" style="47"/>
    <col min="11262" max="11262" width="0" style="47" hidden="1" customWidth="1"/>
    <col min="11263" max="11263" width="22.5703125" style="47" customWidth="1"/>
    <col min="11264" max="11267" width="14.7109375" style="47" customWidth="1"/>
    <col min="11268" max="11268" width="9.140625" style="47"/>
    <col min="11269" max="11271" width="9.140625" style="47" customWidth="1"/>
    <col min="11272" max="11517" width="9.140625" style="47"/>
    <col min="11518" max="11518" width="0" style="47" hidden="1" customWidth="1"/>
    <col min="11519" max="11519" width="22.5703125" style="47" customWidth="1"/>
    <col min="11520" max="11523" width="14.7109375" style="47" customWidth="1"/>
    <col min="11524" max="11524" width="9.140625" style="47"/>
    <col min="11525" max="11527" width="9.140625" style="47" customWidth="1"/>
    <col min="11528" max="11773" width="9.140625" style="47"/>
    <col min="11774" max="11774" width="0" style="47" hidden="1" customWidth="1"/>
    <col min="11775" max="11775" width="22.5703125" style="47" customWidth="1"/>
    <col min="11776" max="11779" width="14.7109375" style="47" customWidth="1"/>
    <col min="11780" max="11780" width="9.140625" style="47"/>
    <col min="11781" max="11783" width="9.140625" style="47" customWidth="1"/>
    <col min="11784" max="12029" width="9.140625" style="47"/>
    <col min="12030" max="12030" width="0" style="47" hidden="1" customWidth="1"/>
    <col min="12031" max="12031" width="22.5703125" style="47" customWidth="1"/>
    <col min="12032" max="12035" width="14.7109375" style="47" customWidth="1"/>
    <col min="12036" max="12036" width="9.140625" style="47"/>
    <col min="12037" max="12039" width="9.140625" style="47" customWidth="1"/>
    <col min="12040" max="12285" width="9.140625" style="47"/>
    <col min="12286" max="12286" width="0" style="47" hidden="1" customWidth="1"/>
    <col min="12287" max="12287" width="22.5703125" style="47" customWidth="1"/>
    <col min="12288" max="12291" width="14.7109375" style="47" customWidth="1"/>
    <col min="12292" max="12292" width="9.140625" style="47"/>
    <col min="12293" max="12295" width="9.140625" style="47" customWidth="1"/>
    <col min="12296" max="12541" width="9.140625" style="47"/>
    <col min="12542" max="12542" width="0" style="47" hidden="1" customWidth="1"/>
    <col min="12543" max="12543" width="22.5703125" style="47" customWidth="1"/>
    <col min="12544" max="12547" width="14.7109375" style="47" customWidth="1"/>
    <col min="12548" max="12548" width="9.140625" style="47"/>
    <col min="12549" max="12551" width="9.140625" style="47" customWidth="1"/>
    <col min="12552" max="12797" width="9.140625" style="47"/>
    <col min="12798" max="12798" width="0" style="47" hidden="1" customWidth="1"/>
    <col min="12799" max="12799" width="22.5703125" style="47" customWidth="1"/>
    <col min="12800" max="12803" width="14.7109375" style="47" customWidth="1"/>
    <col min="12804" max="12804" width="9.140625" style="47"/>
    <col min="12805" max="12807" width="9.140625" style="47" customWidth="1"/>
    <col min="12808" max="13053" width="9.140625" style="47"/>
    <col min="13054" max="13054" width="0" style="47" hidden="1" customWidth="1"/>
    <col min="13055" max="13055" width="22.5703125" style="47" customWidth="1"/>
    <col min="13056" max="13059" width="14.7109375" style="47" customWidth="1"/>
    <col min="13060" max="13060" width="9.140625" style="47"/>
    <col min="13061" max="13063" width="9.140625" style="47" customWidth="1"/>
    <col min="13064" max="13309" width="9.140625" style="47"/>
    <col min="13310" max="13310" width="0" style="47" hidden="1" customWidth="1"/>
    <col min="13311" max="13311" width="22.5703125" style="47" customWidth="1"/>
    <col min="13312" max="13315" width="14.7109375" style="47" customWidth="1"/>
    <col min="13316" max="13316" width="9.140625" style="47"/>
    <col min="13317" max="13319" width="9.140625" style="47" customWidth="1"/>
    <col min="13320" max="13565" width="9.140625" style="47"/>
    <col min="13566" max="13566" width="0" style="47" hidden="1" customWidth="1"/>
    <col min="13567" max="13567" width="22.5703125" style="47" customWidth="1"/>
    <col min="13568" max="13571" width="14.7109375" style="47" customWidth="1"/>
    <col min="13572" max="13572" width="9.140625" style="47"/>
    <col min="13573" max="13575" width="9.140625" style="47" customWidth="1"/>
    <col min="13576" max="13821" width="9.140625" style="47"/>
    <col min="13822" max="13822" width="0" style="47" hidden="1" customWidth="1"/>
    <col min="13823" max="13823" width="22.5703125" style="47" customWidth="1"/>
    <col min="13824" max="13827" width="14.7109375" style="47" customWidth="1"/>
    <col min="13828" max="13828" width="9.140625" style="47"/>
    <col min="13829" max="13831" width="9.140625" style="47" customWidth="1"/>
    <col min="13832" max="14077" width="9.140625" style="47"/>
    <col min="14078" max="14078" width="0" style="47" hidden="1" customWidth="1"/>
    <col min="14079" max="14079" width="22.5703125" style="47" customWidth="1"/>
    <col min="14080" max="14083" width="14.7109375" style="47" customWidth="1"/>
    <col min="14084" max="14084" width="9.140625" style="47"/>
    <col min="14085" max="14087" width="9.140625" style="47" customWidth="1"/>
    <col min="14088" max="14333" width="9.140625" style="47"/>
    <col min="14334" max="14334" width="0" style="47" hidden="1" customWidth="1"/>
    <col min="14335" max="14335" width="22.5703125" style="47" customWidth="1"/>
    <col min="14336" max="14339" width="14.7109375" style="47" customWidth="1"/>
    <col min="14340" max="14340" width="9.140625" style="47"/>
    <col min="14341" max="14343" width="9.140625" style="47" customWidth="1"/>
    <col min="14344" max="14589" width="9.140625" style="47"/>
    <col min="14590" max="14590" width="0" style="47" hidden="1" customWidth="1"/>
    <col min="14591" max="14591" width="22.5703125" style="47" customWidth="1"/>
    <col min="14592" max="14595" width="14.7109375" style="47" customWidth="1"/>
    <col min="14596" max="14596" width="9.140625" style="47"/>
    <col min="14597" max="14599" width="9.140625" style="47" customWidth="1"/>
    <col min="14600" max="14845" width="9.140625" style="47"/>
    <col min="14846" max="14846" width="0" style="47" hidden="1" customWidth="1"/>
    <col min="14847" max="14847" width="22.5703125" style="47" customWidth="1"/>
    <col min="14848" max="14851" width="14.7109375" style="47" customWidth="1"/>
    <col min="14852" max="14852" width="9.140625" style="47"/>
    <col min="14853" max="14855" width="9.140625" style="47" customWidth="1"/>
    <col min="14856" max="15101" width="9.140625" style="47"/>
    <col min="15102" max="15102" width="0" style="47" hidden="1" customWidth="1"/>
    <col min="15103" max="15103" width="22.5703125" style="47" customWidth="1"/>
    <col min="15104" max="15107" width="14.7109375" style="47" customWidth="1"/>
    <col min="15108" max="15108" width="9.140625" style="47"/>
    <col min="15109" max="15111" width="9.140625" style="47" customWidth="1"/>
    <col min="15112" max="15357" width="9.140625" style="47"/>
    <col min="15358" max="15358" width="0" style="47" hidden="1" customWidth="1"/>
    <col min="15359" max="15359" width="22.5703125" style="47" customWidth="1"/>
    <col min="15360" max="15363" width="14.7109375" style="47" customWidth="1"/>
    <col min="15364" max="15364" width="9.140625" style="47"/>
    <col min="15365" max="15367" width="9.140625" style="47" customWidth="1"/>
    <col min="15368" max="15613" width="9.140625" style="47"/>
    <col min="15614" max="15614" width="0" style="47" hidden="1" customWidth="1"/>
    <col min="15615" max="15615" width="22.5703125" style="47" customWidth="1"/>
    <col min="15616" max="15619" width="14.7109375" style="47" customWidth="1"/>
    <col min="15620" max="15620" width="9.140625" style="47"/>
    <col min="15621" max="15623" width="9.140625" style="47" customWidth="1"/>
    <col min="15624" max="15869" width="9.140625" style="47"/>
    <col min="15870" max="15870" width="0" style="47" hidden="1" customWidth="1"/>
    <col min="15871" max="15871" width="22.5703125" style="47" customWidth="1"/>
    <col min="15872" max="15875" width="14.7109375" style="47" customWidth="1"/>
    <col min="15876" max="15876" width="9.140625" style="47"/>
    <col min="15877" max="15879" width="9.140625" style="47" customWidth="1"/>
    <col min="15880" max="16125" width="9.140625" style="47"/>
    <col min="16126" max="16126" width="0" style="47" hidden="1" customWidth="1"/>
    <col min="16127" max="16127" width="22.5703125" style="47" customWidth="1"/>
    <col min="16128" max="16131" width="14.7109375" style="47" customWidth="1"/>
    <col min="16132" max="16132" width="9.140625" style="47"/>
    <col min="16133" max="16135" width="9.140625" style="47" customWidth="1"/>
    <col min="16136" max="16384" width="9.140625" style="47"/>
  </cols>
  <sheetData>
    <row r="1" spans="1:11" s="34" customFormat="1" ht="43.5" customHeight="1" x14ac:dyDescent="0.25"/>
    <row r="2" spans="1:11" s="34" customFormat="1" ht="22.5" x14ac:dyDescent="0.25">
      <c r="A2" s="332" t="s">
        <v>15</v>
      </c>
      <c r="B2" s="332"/>
      <c r="C2" s="332"/>
    </row>
    <row r="3" spans="1:11" s="34" customFormat="1" ht="22.5" x14ac:dyDescent="0.25">
      <c r="A3" s="332" t="s">
        <v>16</v>
      </c>
      <c r="B3" s="332"/>
      <c r="C3" s="332"/>
    </row>
    <row r="4" spans="1:11" s="34" customFormat="1" ht="22.5" x14ac:dyDescent="0.25">
      <c r="A4" s="202"/>
      <c r="B4" s="332" t="s">
        <v>155</v>
      </c>
      <c r="C4" s="332"/>
    </row>
    <row r="5" spans="1:11" s="34" customFormat="1" ht="22.5" x14ac:dyDescent="0.25">
      <c r="A5" s="35"/>
      <c r="B5" s="333" t="s">
        <v>153</v>
      </c>
      <c r="C5" s="334"/>
    </row>
    <row r="6" spans="1:11" s="34" customFormat="1" ht="17.45" customHeight="1" x14ac:dyDescent="0.25">
      <c r="A6" s="35"/>
      <c r="B6" s="335" t="s">
        <v>17</v>
      </c>
      <c r="C6" s="335"/>
    </row>
    <row r="7" spans="1:11" s="34" customFormat="1" ht="17.45" customHeight="1" x14ac:dyDescent="0.25">
      <c r="A7" s="35"/>
      <c r="B7" s="335" t="s">
        <v>18</v>
      </c>
      <c r="C7" s="336"/>
    </row>
    <row r="8" spans="1:11" s="34" customFormat="1" ht="16.5" customHeight="1" x14ac:dyDescent="0.25">
      <c r="A8" s="35"/>
      <c r="B8" s="35"/>
      <c r="C8" s="51" t="s">
        <v>147</v>
      </c>
    </row>
    <row r="9" spans="1:11" s="37" customFormat="1" ht="24.75" customHeight="1" x14ac:dyDescent="0.25">
      <c r="A9" s="36"/>
      <c r="B9" s="330"/>
      <c r="C9" s="331" t="s">
        <v>325</v>
      </c>
    </row>
    <row r="10" spans="1:11" s="37" customFormat="1" ht="32.25" customHeight="1" x14ac:dyDescent="0.25">
      <c r="A10" s="36"/>
      <c r="B10" s="330"/>
      <c r="C10" s="331"/>
    </row>
    <row r="11" spans="1:11" s="38" customFormat="1" ht="27.75" customHeight="1" x14ac:dyDescent="0.25">
      <c r="B11" s="223" t="s">
        <v>154</v>
      </c>
      <c r="C11" s="39">
        <f>SUM(C12:C15)</f>
        <v>598</v>
      </c>
      <c r="E11" s="40"/>
      <c r="F11" s="40"/>
      <c r="G11" s="40"/>
      <c r="I11" s="41"/>
      <c r="K11" s="41"/>
    </row>
    <row r="12" spans="1:11" s="42" customFormat="1" ht="19.899999999999999" customHeight="1" x14ac:dyDescent="0.25">
      <c r="B12" s="207" t="s">
        <v>303</v>
      </c>
      <c r="C12" s="187">
        <v>324</v>
      </c>
      <c r="E12" s="40"/>
      <c r="F12" s="40"/>
      <c r="G12" s="45"/>
      <c r="H12" s="46"/>
      <c r="I12" s="41"/>
      <c r="K12" s="41"/>
    </row>
    <row r="13" spans="1:11" s="42" customFormat="1" ht="19.899999999999999" customHeight="1" x14ac:dyDescent="0.25">
      <c r="B13" s="207" t="s">
        <v>306</v>
      </c>
      <c r="C13" s="187">
        <v>116</v>
      </c>
      <c r="E13" s="40"/>
      <c r="F13" s="40"/>
      <c r="G13" s="45"/>
      <c r="H13" s="46"/>
      <c r="I13" s="41"/>
      <c r="K13" s="41"/>
    </row>
    <row r="14" spans="1:11" s="42" customFormat="1" ht="19.899999999999999" customHeight="1" x14ac:dyDescent="0.25">
      <c r="B14" s="207" t="s">
        <v>304</v>
      </c>
      <c r="C14" s="187">
        <v>0</v>
      </c>
      <c r="E14" s="40"/>
      <c r="F14" s="40"/>
      <c r="G14" s="45"/>
      <c r="H14" s="46"/>
      <c r="I14" s="41"/>
      <c r="K14" s="41"/>
    </row>
    <row r="15" spans="1:11" s="42" customFormat="1" ht="19.899999999999999" customHeight="1" x14ac:dyDescent="0.25">
      <c r="B15" s="207" t="s">
        <v>305</v>
      </c>
      <c r="C15" s="187">
        <v>158</v>
      </c>
      <c r="E15" s="40"/>
      <c r="F15" s="40"/>
      <c r="G15" s="45"/>
      <c r="H15" s="46"/>
      <c r="I15" s="41"/>
      <c r="K15" s="41"/>
    </row>
  </sheetData>
  <mergeCells count="8">
    <mergeCell ref="B9:B10"/>
    <mergeCell ref="C9:C10"/>
    <mergeCell ref="A2:C2"/>
    <mergeCell ref="A3:C3"/>
    <mergeCell ref="B5:C5"/>
    <mergeCell ref="B6:C6"/>
    <mergeCell ref="B7:C7"/>
    <mergeCell ref="B4:C4"/>
  </mergeCells>
  <pageMargins left="0.86614173228346458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L31"/>
  <sheetViews>
    <sheetView zoomScaleNormal="100" zoomScaleSheetLayoutView="70" workbookViewId="0">
      <selection activeCell="J8" sqref="J8"/>
    </sheetView>
  </sheetViews>
  <sheetFormatPr defaultColWidth="8.85546875" defaultRowHeight="12.75" x14ac:dyDescent="0.2"/>
  <cols>
    <col min="1" max="1" width="53.7109375" style="77" customWidth="1"/>
    <col min="2" max="2" width="11.85546875" style="165" customWidth="1"/>
    <col min="3" max="3" width="14.28515625" style="165" customWidth="1"/>
    <col min="4" max="4" width="12" style="165" customWidth="1"/>
    <col min="5" max="5" width="13.7109375" style="165" customWidth="1"/>
    <col min="6" max="6" width="12.140625" style="165" customWidth="1"/>
    <col min="7" max="7" width="13.7109375" style="165" customWidth="1"/>
    <col min="8" max="8" width="12.7109375" style="165" customWidth="1"/>
    <col min="9" max="9" width="14.7109375" style="165" customWidth="1"/>
    <col min="10" max="256" width="8.85546875" style="77"/>
    <col min="257" max="257" width="37.140625" style="77" customWidth="1"/>
    <col min="258" max="259" width="10.5703125" style="77" customWidth="1"/>
    <col min="260" max="260" width="13" style="77" customWidth="1"/>
    <col min="261" max="262" width="10.28515625" style="77" customWidth="1"/>
    <col min="263" max="263" width="12.42578125" style="77" customWidth="1"/>
    <col min="264" max="265" width="8.85546875" style="77"/>
    <col min="266" max="266" width="7.85546875" style="77" customWidth="1"/>
    <col min="267" max="512" width="8.85546875" style="77"/>
    <col min="513" max="513" width="37.140625" style="77" customWidth="1"/>
    <col min="514" max="515" width="10.5703125" style="77" customWidth="1"/>
    <col min="516" max="516" width="13" style="77" customWidth="1"/>
    <col min="517" max="518" width="10.28515625" style="77" customWidth="1"/>
    <col min="519" max="519" width="12.42578125" style="77" customWidth="1"/>
    <col min="520" max="521" width="8.85546875" style="77"/>
    <col min="522" max="522" width="7.85546875" style="77" customWidth="1"/>
    <col min="523" max="768" width="8.85546875" style="77"/>
    <col min="769" max="769" width="37.140625" style="77" customWidth="1"/>
    <col min="770" max="771" width="10.5703125" style="77" customWidth="1"/>
    <col min="772" max="772" width="13" style="77" customWidth="1"/>
    <col min="773" max="774" width="10.28515625" style="77" customWidth="1"/>
    <col min="775" max="775" width="12.42578125" style="77" customWidth="1"/>
    <col min="776" max="777" width="8.85546875" style="77"/>
    <col min="778" max="778" width="7.85546875" style="77" customWidth="1"/>
    <col min="779" max="1024" width="8.85546875" style="77"/>
    <col min="1025" max="1025" width="37.140625" style="77" customWidth="1"/>
    <col min="1026" max="1027" width="10.5703125" style="77" customWidth="1"/>
    <col min="1028" max="1028" width="13" style="77" customWidth="1"/>
    <col min="1029" max="1030" width="10.28515625" style="77" customWidth="1"/>
    <col min="1031" max="1031" width="12.42578125" style="77" customWidth="1"/>
    <col min="1032" max="1033" width="8.85546875" style="77"/>
    <col min="1034" max="1034" width="7.85546875" style="77" customWidth="1"/>
    <col min="1035" max="1280" width="8.85546875" style="77"/>
    <col min="1281" max="1281" width="37.140625" style="77" customWidth="1"/>
    <col min="1282" max="1283" width="10.5703125" style="77" customWidth="1"/>
    <col min="1284" max="1284" width="13" style="77" customWidth="1"/>
    <col min="1285" max="1286" width="10.28515625" style="77" customWidth="1"/>
    <col min="1287" max="1287" width="12.42578125" style="77" customWidth="1"/>
    <col min="1288" max="1289" width="8.85546875" style="77"/>
    <col min="1290" max="1290" width="7.85546875" style="77" customWidth="1"/>
    <col min="1291" max="1536" width="8.85546875" style="77"/>
    <col min="1537" max="1537" width="37.140625" style="77" customWidth="1"/>
    <col min="1538" max="1539" width="10.5703125" style="77" customWidth="1"/>
    <col min="1540" max="1540" width="13" style="77" customWidth="1"/>
    <col min="1541" max="1542" width="10.28515625" style="77" customWidth="1"/>
    <col min="1543" max="1543" width="12.42578125" style="77" customWidth="1"/>
    <col min="1544" max="1545" width="8.85546875" style="77"/>
    <col min="1546" max="1546" width="7.85546875" style="77" customWidth="1"/>
    <col min="1547" max="1792" width="8.85546875" style="77"/>
    <col min="1793" max="1793" width="37.140625" style="77" customWidth="1"/>
    <col min="1794" max="1795" width="10.5703125" style="77" customWidth="1"/>
    <col min="1796" max="1796" width="13" style="77" customWidth="1"/>
    <col min="1797" max="1798" width="10.28515625" style="77" customWidth="1"/>
    <col min="1799" max="1799" width="12.42578125" style="77" customWidth="1"/>
    <col min="1800" max="1801" width="8.85546875" style="77"/>
    <col min="1802" max="1802" width="7.85546875" style="77" customWidth="1"/>
    <col min="1803" max="2048" width="8.85546875" style="77"/>
    <col min="2049" max="2049" width="37.140625" style="77" customWidth="1"/>
    <col min="2050" max="2051" width="10.5703125" style="77" customWidth="1"/>
    <col min="2052" max="2052" width="13" style="77" customWidth="1"/>
    <col min="2053" max="2054" width="10.28515625" style="77" customWidth="1"/>
    <col min="2055" max="2055" width="12.42578125" style="77" customWidth="1"/>
    <col min="2056" max="2057" width="8.85546875" style="77"/>
    <col min="2058" max="2058" width="7.85546875" style="77" customWidth="1"/>
    <col min="2059" max="2304" width="8.85546875" style="77"/>
    <col min="2305" max="2305" width="37.140625" style="77" customWidth="1"/>
    <col min="2306" max="2307" width="10.5703125" style="77" customWidth="1"/>
    <col min="2308" max="2308" width="13" style="77" customWidth="1"/>
    <col min="2309" max="2310" width="10.28515625" style="77" customWidth="1"/>
    <col min="2311" max="2311" width="12.42578125" style="77" customWidth="1"/>
    <col min="2312" max="2313" width="8.85546875" style="77"/>
    <col min="2314" max="2314" width="7.85546875" style="77" customWidth="1"/>
    <col min="2315" max="2560" width="8.85546875" style="77"/>
    <col min="2561" max="2561" width="37.140625" style="77" customWidth="1"/>
    <col min="2562" max="2563" width="10.5703125" style="77" customWidth="1"/>
    <col min="2564" max="2564" width="13" style="77" customWidth="1"/>
    <col min="2565" max="2566" width="10.28515625" style="77" customWidth="1"/>
    <col min="2567" max="2567" width="12.42578125" style="77" customWidth="1"/>
    <col min="2568" max="2569" width="8.85546875" style="77"/>
    <col min="2570" max="2570" width="7.85546875" style="77" customWidth="1"/>
    <col min="2571" max="2816" width="8.85546875" style="77"/>
    <col min="2817" max="2817" width="37.140625" style="77" customWidth="1"/>
    <col min="2818" max="2819" width="10.5703125" style="77" customWidth="1"/>
    <col min="2820" max="2820" width="13" style="77" customWidth="1"/>
    <col min="2821" max="2822" width="10.28515625" style="77" customWidth="1"/>
    <col min="2823" max="2823" width="12.42578125" style="77" customWidth="1"/>
    <col min="2824" max="2825" width="8.85546875" style="77"/>
    <col min="2826" max="2826" width="7.85546875" style="77" customWidth="1"/>
    <col min="2827" max="3072" width="8.85546875" style="77"/>
    <col min="3073" max="3073" width="37.140625" style="77" customWidth="1"/>
    <col min="3074" max="3075" width="10.5703125" style="77" customWidth="1"/>
    <col min="3076" max="3076" width="13" style="77" customWidth="1"/>
    <col min="3077" max="3078" width="10.28515625" style="77" customWidth="1"/>
    <col min="3079" max="3079" width="12.42578125" style="77" customWidth="1"/>
    <col min="3080" max="3081" width="8.85546875" style="77"/>
    <col min="3082" max="3082" width="7.85546875" style="77" customWidth="1"/>
    <col min="3083" max="3328" width="8.85546875" style="77"/>
    <col min="3329" max="3329" width="37.140625" style="77" customWidth="1"/>
    <col min="3330" max="3331" width="10.5703125" style="77" customWidth="1"/>
    <col min="3332" max="3332" width="13" style="77" customWidth="1"/>
    <col min="3333" max="3334" width="10.28515625" style="77" customWidth="1"/>
    <col min="3335" max="3335" width="12.42578125" style="77" customWidth="1"/>
    <col min="3336" max="3337" width="8.85546875" style="77"/>
    <col min="3338" max="3338" width="7.85546875" style="77" customWidth="1"/>
    <col min="3339" max="3584" width="8.85546875" style="77"/>
    <col min="3585" max="3585" width="37.140625" style="77" customWidth="1"/>
    <col min="3586" max="3587" width="10.5703125" style="77" customWidth="1"/>
    <col min="3588" max="3588" width="13" style="77" customWidth="1"/>
    <col min="3589" max="3590" width="10.28515625" style="77" customWidth="1"/>
    <col min="3591" max="3591" width="12.42578125" style="77" customWidth="1"/>
    <col min="3592" max="3593" width="8.85546875" style="77"/>
    <col min="3594" max="3594" width="7.85546875" style="77" customWidth="1"/>
    <col min="3595" max="3840" width="8.85546875" style="77"/>
    <col min="3841" max="3841" width="37.140625" style="77" customWidth="1"/>
    <col min="3842" max="3843" width="10.5703125" style="77" customWidth="1"/>
    <col min="3844" max="3844" width="13" style="77" customWidth="1"/>
    <col min="3845" max="3846" width="10.28515625" style="77" customWidth="1"/>
    <col min="3847" max="3847" width="12.42578125" style="77" customWidth="1"/>
    <col min="3848" max="3849" width="8.85546875" style="77"/>
    <col min="3850" max="3850" width="7.85546875" style="77" customWidth="1"/>
    <col min="3851" max="4096" width="8.85546875" style="77"/>
    <col min="4097" max="4097" width="37.140625" style="77" customWidth="1"/>
    <col min="4098" max="4099" width="10.5703125" style="77" customWidth="1"/>
    <col min="4100" max="4100" width="13" style="77" customWidth="1"/>
    <col min="4101" max="4102" width="10.28515625" style="77" customWidth="1"/>
    <col min="4103" max="4103" width="12.42578125" style="77" customWidth="1"/>
    <col min="4104" max="4105" width="8.85546875" style="77"/>
    <col min="4106" max="4106" width="7.85546875" style="77" customWidth="1"/>
    <col min="4107" max="4352" width="8.85546875" style="77"/>
    <col min="4353" max="4353" width="37.140625" style="77" customWidth="1"/>
    <col min="4354" max="4355" width="10.5703125" style="77" customWidth="1"/>
    <col min="4356" max="4356" width="13" style="77" customWidth="1"/>
    <col min="4357" max="4358" width="10.28515625" style="77" customWidth="1"/>
    <col min="4359" max="4359" width="12.42578125" style="77" customWidth="1"/>
    <col min="4360" max="4361" width="8.85546875" style="77"/>
    <col min="4362" max="4362" width="7.85546875" style="77" customWidth="1"/>
    <col min="4363" max="4608" width="8.85546875" style="77"/>
    <col min="4609" max="4609" width="37.140625" style="77" customWidth="1"/>
    <col min="4610" max="4611" width="10.5703125" style="77" customWidth="1"/>
    <col min="4612" max="4612" width="13" style="77" customWidth="1"/>
    <col min="4613" max="4614" width="10.28515625" style="77" customWidth="1"/>
    <col min="4615" max="4615" width="12.42578125" style="77" customWidth="1"/>
    <col min="4616" max="4617" width="8.85546875" style="77"/>
    <col min="4618" max="4618" width="7.85546875" style="77" customWidth="1"/>
    <col min="4619" max="4864" width="8.85546875" style="77"/>
    <col min="4865" max="4865" width="37.140625" style="77" customWidth="1"/>
    <col min="4866" max="4867" width="10.5703125" style="77" customWidth="1"/>
    <col min="4868" max="4868" width="13" style="77" customWidth="1"/>
    <col min="4869" max="4870" width="10.28515625" style="77" customWidth="1"/>
    <col min="4871" max="4871" width="12.42578125" style="77" customWidth="1"/>
    <col min="4872" max="4873" width="8.85546875" style="77"/>
    <col min="4874" max="4874" width="7.85546875" style="77" customWidth="1"/>
    <col min="4875" max="5120" width="8.85546875" style="77"/>
    <col min="5121" max="5121" width="37.140625" style="77" customWidth="1"/>
    <col min="5122" max="5123" width="10.5703125" style="77" customWidth="1"/>
    <col min="5124" max="5124" width="13" style="77" customWidth="1"/>
    <col min="5125" max="5126" width="10.28515625" style="77" customWidth="1"/>
    <col min="5127" max="5127" width="12.42578125" style="77" customWidth="1"/>
    <col min="5128" max="5129" width="8.85546875" style="77"/>
    <col min="5130" max="5130" width="7.85546875" style="77" customWidth="1"/>
    <col min="5131" max="5376" width="8.85546875" style="77"/>
    <col min="5377" max="5377" width="37.140625" style="77" customWidth="1"/>
    <col min="5378" max="5379" width="10.5703125" style="77" customWidth="1"/>
    <col min="5380" max="5380" width="13" style="77" customWidth="1"/>
    <col min="5381" max="5382" width="10.28515625" style="77" customWidth="1"/>
    <col min="5383" max="5383" width="12.42578125" style="77" customWidth="1"/>
    <col min="5384" max="5385" width="8.85546875" style="77"/>
    <col min="5386" max="5386" width="7.85546875" style="77" customWidth="1"/>
    <col min="5387" max="5632" width="8.85546875" style="77"/>
    <col min="5633" max="5633" width="37.140625" style="77" customWidth="1"/>
    <col min="5634" max="5635" width="10.5703125" style="77" customWidth="1"/>
    <col min="5636" max="5636" width="13" style="77" customWidth="1"/>
    <col min="5637" max="5638" width="10.28515625" style="77" customWidth="1"/>
    <col min="5639" max="5639" width="12.42578125" style="77" customWidth="1"/>
    <col min="5640" max="5641" width="8.85546875" style="77"/>
    <col min="5642" max="5642" width="7.85546875" style="77" customWidth="1"/>
    <col min="5643" max="5888" width="8.85546875" style="77"/>
    <col min="5889" max="5889" width="37.140625" style="77" customWidth="1"/>
    <col min="5890" max="5891" width="10.5703125" style="77" customWidth="1"/>
    <col min="5892" max="5892" width="13" style="77" customWidth="1"/>
    <col min="5893" max="5894" width="10.28515625" style="77" customWidth="1"/>
    <col min="5895" max="5895" width="12.42578125" style="77" customWidth="1"/>
    <col min="5896" max="5897" width="8.85546875" style="77"/>
    <col min="5898" max="5898" width="7.85546875" style="77" customWidth="1"/>
    <col min="5899" max="6144" width="8.85546875" style="77"/>
    <col min="6145" max="6145" width="37.140625" style="77" customWidth="1"/>
    <col min="6146" max="6147" width="10.5703125" style="77" customWidth="1"/>
    <col min="6148" max="6148" width="13" style="77" customWidth="1"/>
    <col min="6149" max="6150" width="10.28515625" style="77" customWidth="1"/>
    <col min="6151" max="6151" width="12.42578125" style="77" customWidth="1"/>
    <col min="6152" max="6153" width="8.85546875" style="77"/>
    <col min="6154" max="6154" width="7.85546875" style="77" customWidth="1"/>
    <col min="6155" max="6400" width="8.85546875" style="77"/>
    <col min="6401" max="6401" width="37.140625" style="77" customWidth="1"/>
    <col min="6402" max="6403" width="10.5703125" style="77" customWidth="1"/>
    <col min="6404" max="6404" width="13" style="77" customWidth="1"/>
    <col min="6405" max="6406" width="10.28515625" style="77" customWidth="1"/>
    <col min="6407" max="6407" width="12.42578125" style="77" customWidth="1"/>
    <col min="6408" max="6409" width="8.85546875" style="77"/>
    <col min="6410" max="6410" width="7.85546875" style="77" customWidth="1"/>
    <col min="6411" max="6656" width="8.85546875" style="77"/>
    <col min="6657" max="6657" width="37.140625" style="77" customWidth="1"/>
    <col min="6658" max="6659" width="10.5703125" style="77" customWidth="1"/>
    <col min="6660" max="6660" width="13" style="77" customWidth="1"/>
    <col min="6661" max="6662" width="10.28515625" style="77" customWidth="1"/>
    <col min="6663" max="6663" width="12.42578125" style="77" customWidth="1"/>
    <col min="6664" max="6665" width="8.85546875" style="77"/>
    <col min="6666" max="6666" width="7.85546875" style="77" customWidth="1"/>
    <col min="6667" max="6912" width="8.85546875" style="77"/>
    <col min="6913" max="6913" width="37.140625" style="77" customWidth="1"/>
    <col min="6914" max="6915" width="10.5703125" style="77" customWidth="1"/>
    <col min="6916" max="6916" width="13" style="77" customWidth="1"/>
    <col min="6917" max="6918" width="10.28515625" style="77" customWidth="1"/>
    <col min="6919" max="6919" width="12.42578125" style="77" customWidth="1"/>
    <col min="6920" max="6921" width="8.85546875" style="77"/>
    <col min="6922" max="6922" width="7.85546875" style="77" customWidth="1"/>
    <col min="6923" max="7168" width="8.85546875" style="77"/>
    <col min="7169" max="7169" width="37.140625" style="77" customWidth="1"/>
    <col min="7170" max="7171" width="10.5703125" style="77" customWidth="1"/>
    <col min="7172" max="7172" width="13" style="77" customWidth="1"/>
    <col min="7173" max="7174" width="10.28515625" style="77" customWidth="1"/>
    <col min="7175" max="7175" width="12.42578125" style="77" customWidth="1"/>
    <col min="7176" max="7177" width="8.85546875" style="77"/>
    <col min="7178" max="7178" width="7.85546875" style="77" customWidth="1"/>
    <col min="7179" max="7424" width="8.85546875" style="77"/>
    <col min="7425" max="7425" width="37.140625" style="77" customWidth="1"/>
    <col min="7426" max="7427" width="10.5703125" style="77" customWidth="1"/>
    <col min="7428" max="7428" width="13" style="77" customWidth="1"/>
    <col min="7429" max="7430" width="10.28515625" style="77" customWidth="1"/>
    <col min="7431" max="7431" width="12.42578125" style="77" customWidth="1"/>
    <col min="7432" max="7433" width="8.85546875" style="77"/>
    <col min="7434" max="7434" width="7.85546875" style="77" customWidth="1"/>
    <col min="7435" max="7680" width="8.85546875" style="77"/>
    <col min="7681" max="7681" width="37.140625" style="77" customWidth="1"/>
    <col min="7682" max="7683" width="10.5703125" style="77" customWidth="1"/>
    <col min="7684" max="7684" width="13" style="77" customWidth="1"/>
    <col min="7685" max="7686" width="10.28515625" style="77" customWidth="1"/>
    <col min="7687" max="7687" width="12.42578125" style="77" customWidth="1"/>
    <col min="7688" max="7689" width="8.85546875" style="77"/>
    <col min="7690" max="7690" width="7.85546875" style="77" customWidth="1"/>
    <col min="7691" max="7936" width="8.85546875" style="77"/>
    <col min="7937" max="7937" width="37.140625" style="77" customWidth="1"/>
    <col min="7938" max="7939" width="10.5703125" style="77" customWidth="1"/>
    <col min="7940" max="7940" width="13" style="77" customWidth="1"/>
    <col min="7941" max="7942" width="10.28515625" style="77" customWidth="1"/>
    <col min="7943" max="7943" width="12.42578125" style="77" customWidth="1"/>
    <col min="7944" max="7945" width="8.85546875" style="77"/>
    <col min="7946" max="7946" width="7.85546875" style="77" customWidth="1"/>
    <col min="7947" max="8192" width="8.85546875" style="77"/>
    <col min="8193" max="8193" width="37.140625" style="77" customWidth="1"/>
    <col min="8194" max="8195" width="10.5703125" style="77" customWidth="1"/>
    <col min="8196" max="8196" width="13" style="77" customWidth="1"/>
    <col min="8197" max="8198" width="10.28515625" style="77" customWidth="1"/>
    <col min="8199" max="8199" width="12.42578125" style="77" customWidth="1"/>
    <col min="8200" max="8201" width="8.85546875" style="77"/>
    <col min="8202" max="8202" width="7.85546875" style="77" customWidth="1"/>
    <col min="8203" max="8448" width="8.85546875" style="77"/>
    <col min="8449" max="8449" width="37.140625" style="77" customWidth="1"/>
    <col min="8450" max="8451" width="10.5703125" style="77" customWidth="1"/>
    <col min="8452" max="8452" width="13" style="77" customWidth="1"/>
    <col min="8453" max="8454" width="10.28515625" style="77" customWidth="1"/>
    <col min="8455" max="8455" width="12.42578125" style="77" customWidth="1"/>
    <col min="8456" max="8457" width="8.85546875" style="77"/>
    <col min="8458" max="8458" width="7.85546875" style="77" customWidth="1"/>
    <col min="8459" max="8704" width="8.85546875" style="77"/>
    <col min="8705" max="8705" width="37.140625" style="77" customWidth="1"/>
    <col min="8706" max="8707" width="10.5703125" style="77" customWidth="1"/>
    <col min="8708" max="8708" width="13" style="77" customWidth="1"/>
    <col min="8709" max="8710" width="10.28515625" style="77" customWidth="1"/>
    <col min="8711" max="8711" width="12.42578125" style="77" customWidth="1"/>
    <col min="8712" max="8713" width="8.85546875" style="77"/>
    <col min="8714" max="8714" width="7.85546875" style="77" customWidth="1"/>
    <col min="8715" max="8960" width="8.85546875" style="77"/>
    <col min="8961" max="8961" width="37.140625" style="77" customWidth="1"/>
    <col min="8962" max="8963" width="10.5703125" style="77" customWidth="1"/>
    <col min="8964" max="8964" width="13" style="77" customWidth="1"/>
    <col min="8965" max="8966" width="10.28515625" style="77" customWidth="1"/>
    <col min="8967" max="8967" width="12.42578125" style="77" customWidth="1"/>
    <col min="8968" max="8969" width="8.85546875" style="77"/>
    <col min="8970" max="8970" width="7.85546875" style="77" customWidth="1"/>
    <col min="8971" max="9216" width="8.85546875" style="77"/>
    <col min="9217" max="9217" width="37.140625" style="77" customWidth="1"/>
    <col min="9218" max="9219" width="10.5703125" style="77" customWidth="1"/>
    <col min="9220" max="9220" width="13" style="77" customWidth="1"/>
    <col min="9221" max="9222" width="10.28515625" style="77" customWidth="1"/>
    <col min="9223" max="9223" width="12.42578125" style="77" customWidth="1"/>
    <col min="9224" max="9225" width="8.85546875" style="77"/>
    <col min="9226" max="9226" width="7.85546875" style="77" customWidth="1"/>
    <col min="9227" max="9472" width="8.85546875" style="77"/>
    <col min="9473" max="9473" width="37.140625" style="77" customWidth="1"/>
    <col min="9474" max="9475" width="10.5703125" style="77" customWidth="1"/>
    <col min="9476" max="9476" width="13" style="77" customWidth="1"/>
    <col min="9477" max="9478" width="10.28515625" style="77" customWidth="1"/>
    <col min="9479" max="9479" width="12.42578125" style="77" customWidth="1"/>
    <col min="9480" max="9481" width="8.85546875" style="77"/>
    <col min="9482" max="9482" width="7.85546875" style="77" customWidth="1"/>
    <col min="9483" max="9728" width="8.85546875" style="77"/>
    <col min="9729" max="9729" width="37.140625" style="77" customWidth="1"/>
    <col min="9730" max="9731" width="10.5703125" style="77" customWidth="1"/>
    <col min="9732" max="9732" width="13" style="77" customWidth="1"/>
    <col min="9733" max="9734" width="10.28515625" style="77" customWidth="1"/>
    <col min="9735" max="9735" width="12.42578125" style="77" customWidth="1"/>
    <col min="9736" max="9737" width="8.85546875" style="77"/>
    <col min="9738" max="9738" width="7.85546875" style="77" customWidth="1"/>
    <col min="9739" max="9984" width="8.85546875" style="77"/>
    <col min="9985" max="9985" width="37.140625" style="77" customWidth="1"/>
    <col min="9986" max="9987" width="10.5703125" style="77" customWidth="1"/>
    <col min="9988" max="9988" width="13" style="77" customWidth="1"/>
    <col min="9989" max="9990" width="10.28515625" style="77" customWidth="1"/>
    <col min="9991" max="9991" width="12.42578125" style="77" customWidth="1"/>
    <col min="9992" max="9993" width="8.85546875" style="77"/>
    <col min="9994" max="9994" width="7.85546875" style="77" customWidth="1"/>
    <col min="9995" max="10240" width="8.85546875" style="77"/>
    <col min="10241" max="10241" width="37.140625" style="77" customWidth="1"/>
    <col min="10242" max="10243" width="10.5703125" style="77" customWidth="1"/>
    <col min="10244" max="10244" width="13" style="77" customWidth="1"/>
    <col min="10245" max="10246" width="10.28515625" style="77" customWidth="1"/>
    <col min="10247" max="10247" width="12.42578125" style="77" customWidth="1"/>
    <col min="10248" max="10249" width="8.85546875" style="77"/>
    <col min="10250" max="10250" width="7.85546875" style="77" customWidth="1"/>
    <col min="10251" max="10496" width="8.85546875" style="77"/>
    <col min="10497" max="10497" width="37.140625" style="77" customWidth="1"/>
    <col min="10498" max="10499" width="10.5703125" style="77" customWidth="1"/>
    <col min="10500" max="10500" width="13" style="77" customWidth="1"/>
    <col min="10501" max="10502" width="10.28515625" style="77" customWidth="1"/>
    <col min="10503" max="10503" width="12.42578125" style="77" customWidth="1"/>
    <col min="10504" max="10505" width="8.85546875" style="77"/>
    <col min="10506" max="10506" width="7.85546875" style="77" customWidth="1"/>
    <col min="10507" max="10752" width="8.85546875" style="77"/>
    <col min="10753" max="10753" width="37.140625" style="77" customWidth="1"/>
    <col min="10754" max="10755" width="10.5703125" style="77" customWidth="1"/>
    <col min="10756" max="10756" width="13" style="77" customWidth="1"/>
    <col min="10757" max="10758" width="10.28515625" style="77" customWidth="1"/>
    <col min="10759" max="10759" width="12.42578125" style="77" customWidth="1"/>
    <col min="10760" max="10761" width="8.85546875" style="77"/>
    <col min="10762" max="10762" width="7.85546875" style="77" customWidth="1"/>
    <col min="10763" max="11008" width="8.85546875" style="77"/>
    <col min="11009" max="11009" width="37.140625" style="77" customWidth="1"/>
    <col min="11010" max="11011" width="10.5703125" style="77" customWidth="1"/>
    <col min="11012" max="11012" width="13" style="77" customWidth="1"/>
    <col min="11013" max="11014" width="10.28515625" style="77" customWidth="1"/>
    <col min="11015" max="11015" width="12.42578125" style="77" customWidth="1"/>
    <col min="11016" max="11017" width="8.85546875" style="77"/>
    <col min="11018" max="11018" width="7.85546875" style="77" customWidth="1"/>
    <col min="11019" max="11264" width="8.85546875" style="77"/>
    <col min="11265" max="11265" width="37.140625" style="77" customWidth="1"/>
    <col min="11266" max="11267" width="10.5703125" style="77" customWidth="1"/>
    <col min="11268" max="11268" width="13" style="77" customWidth="1"/>
    <col min="11269" max="11270" width="10.28515625" style="77" customWidth="1"/>
    <col min="11271" max="11271" width="12.42578125" style="77" customWidth="1"/>
    <col min="11272" max="11273" width="8.85546875" style="77"/>
    <col min="11274" max="11274" width="7.85546875" style="77" customWidth="1"/>
    <col min="11275" max="11520" width="8.85546875" style="77"/>
    <col min="11521" max="11521" width="37.140625" style="77" customWidth="1"/>
    <col min="11522" max="11523" width="10.5703125" style="77" customWidth="1"/>
    <col min="11524" max="11524" width="13" style="77" customWidth="1"/>
    <col min="11525" max="11526" width="10.28515625" style="77" customWidth="1"/>
    <col min="11527" max="11527" width="12.42578125" style="77" customWidth="1"/>
    <col min="11528" max="11529" width="8.85546875" style="77"/>
    <col min="11530" max="11530" width="7.85546875" style="77" customWidth="1"/>
    <col min="11531" max="11776" width="8.85546875" style="77"/>
    <col min="11777" max="11777" width="37.140625" style="77" customWidth="1"/>
    <col min="11778" max="11779" width="10.5703125" style="77" customWidth="1"/>
    <col min="11780" max="11780" width="13" style="77" customWidth="1"/>
    <col min="11781" max="11782" width="10.28515625" style="77" customWidth="1"/>
    <col min="11783" max="11783" width="12.42578125" style="77" customWidth="1"/>
    <col min="11784" max="11785" width="8.85546875" style="77"/>
    <col min="11786" max="11786" width="7.85546875" style="77" customWidth="1"/>
    <col min="11787" max="12032" width="8.85546875" style="77"/>
    <col min="12033" max="12033" width="37.140625" style="77" customWidth="1"/>
    <col min="12034" max="12035" width="10.5703125" style="77" customWidth="1"/>
    <col min="12036" max="12036" width="13" style="77" customWidth="1"/>
    <col min="12037" max="12038" width="10.28515625" style="77" customWidth="1"/>
    <col min="12039" max="12039" width="12.42578125" style="77" customWidth="1"/>
    <col min="12040" max="12041" width="8.85546875" style="77"/>
    <col min="12042" max="12042" width="7.85546875" style="77" customWidth="1"/>
    <col min="12043" max="12288" width="8.85546875" style="77"/>
    <col min="12289" max="12289" width="37.140625" style="77" customWidth="1"/>
    <col min="12290" max="12291" width="10.5703125" style="77" customWidth="1"/>
    <col min="12292" max="12292" width="13" style="77" customWidth="1"/>
    <col min="12293" max="12294" width="10.28515625" style="77" customWidth="1"/>
    <col min="12295" max="12295" width="12.42578125" style="77" customWidth="1"/>
    <col min="12296" max="12297" width="8.85546875" style="77"/>
    <col min="12298" max="12298" width="7.85546875" style="77" customWidth="1"/>
    <col min="12299" max="12544" width="8.85546875" style="77"/>
    <col min="12545" max="12545" width="37.140625" style="77" customWidth="1"/>
    <col min="12546" max="12547" width="10.5703125" style="77" customWidth="1"/>
    <col min="12548" max="12548" width="13" style="77" customWidth="1"/>
    <col min="12549" max="12550" width="10.28515625" style="77" customWidth="1"/>
    <col min="12551" max="12551" width="12.42578125" style="77" customWidth="1"/>
    <col min="12552" max="12553" width="8.85546875" style="77"/>
    <col min="12554" max="12554" width="7.85546875" style="77" customWidth="1"/>
    <col min="12555" max="12800" width="8.85546875" style="77"/>
    <col min="12801" max="12801" width="37.140625" style="77" customWidth="1"/>
    <col min="12802" max="12803" width="10.5703125" style="77" customWidth="1"/>
    <col min="12804" max="12804" width="13" style="77" customWidth="1"/>
    <col min="12805" max="12806" width="10.28515625" style="77" customWidth="1"/>
    <col min="12807" max="12807" width="12.42578125" style="77" customWidth="1"/>
    <col min="12808" max="12809" width="8.85546875" style="77"/>
    <col min="12810" max="12810" width="7.85546875" style="77" customWidth="1"/>
    <col min="12811" max="13056" width="8.85546875" style="77"/>
    <col min="13057" max="13057" width="37.140625" style="77" customWidth="1"/>
    <col min="13058" max="13059" width="10.5703125" style="77" customWidth="1"/>
    <col min="13060" max="13060" width="13" style="77" customWidth="1"/>
    <col min="13061" max="13062" width="10.28515625" style="77" customWidth="1"/>
    <col min="13063" max="13063" width="12.42578125" style="77" customWidth="1"/>
    <col min="13064" max="13065" width="8.85546875" style="77"/>
    <col min="13066" max="13066" width="7.85546875" style="77" customWidth="1"/>
    <col min="13067" max="13312" width="8.85546875" style="77"/>
    <col min="13313" max="13313" width="37.140625" style="77" customWidth="1"/>
    <col min="13314" max="13315" width="10.5703125" style="77" customWidth="1"/>
    <col min="13316" max="13316" width="13" style="77" customWidth="1"/>
    <col min="13317" max="13318" width="10.28515625" style="77" customWidth="1"/>
    <col min="13319" max="13319" width="12.42578125" style="77" customWidth="1"/>
    <col min="13320" max="13321" width="8.85546875" style="77"/>
    <col min="13322" max="13322" width="7.85546875" style="77" customWidth="1"/>
    <col min="13323" max="13568" width="8.85546875" style="77"/>
    <col min="13569" max="13569" width="37.140625" style="77" customWidth="1"/>
    <col min="13570" max="13571" width="10.5703125" style="77" customWidth="1"/>
    <col min="13572" max="13572" width="13" style="77" customWidth="1"/>
    <col min="13573" max="13574" width="10.28515625" style="77" customWidth="1"/>
    <col min="13575" max="13575" width="12.42578125" style="77" customWidth="1"/>
    <col min="13576" max="13577" width="8.85546875" style="77"/>
    <col min="13578" max="13578" width="7.85546875" style="77" customWidth="1"/>
    <col min="13579" max="13824" width="8.85546875" style="77"/>
    <col min="13825" max="13825" width="37.140625" style="77" customWidth="1"/>
    <col min="13826" max="13827" width="10.5703125" style="77" customWidth="1"/>
    <col min="13828" max="13828" width="13" style="77" customWidth="1"/>
    <col min="13829" max="13830" width="10.28515625" style="77" customWidth="1"/>
    <col min="13831" max="13831" width="12.42578125" style="77" customWidth="1"/>
    <col min="13832" max="13833" width="8.85546875" style="77"/>
    <col min="13834" max="13834" width="7.85546875" style="77" customWidth="1"/>
    <col min="13835" max="14080" width="8.85546875" style="77"/>
    <col min="14081" max="14081" width="37.140625" style="77" customWidth="1"/>
    <col min="14082" max="14083" width="10.5703125" style="77" customWidth="1"/>
    <col min="14084" max="14084" width="13" style="77" customWidth="1"/>
    <col min="14085" max="14086" width="10.28515625" style="77" customWidth="1"/>
    <col min="14087" max="14087" width="12.42578125" style="77" customWidth="1"/>
    <col min="14088" max="14089" width="8.85546875" style="77"/>
    <col min="14090" max="14090" width="7.85546875" style="77" customWidth="1"/>
    <col min="14091" max="14336" width="8.85546875" style="77"/>
    <col min="14337" max="14337" width="37.140625" style="77" customWidth="1"/>
    <col min="14338" max="14339" width="10.5703125" style="77" customWidth="1"/>
    <col min="14340" max="14340" width="13" style="77" customWidth="1"/>
    <col min="14341" max="14342" width="10.28515625" style="77" customWidth="1"/>
    <col min="14343" max="14343" width="12.42578125" style="77" customWidth="1"/>
    <col min="14344" max="14345" width="8.85546875" style="77"/>
    <col min="14346" max="14346" width="7.85546875" style="77" customWidth="1"/>
    <col min="14347" max="14592" width="8.85546875" style="77"/>
    <col min="14593" max="14593" width="37.140625" style="77" customWidth="1"/>
    <col min="14594" max="14595" width="10.5703125" style="77" customWidth="1"/>
    <col min="14596" max="14596" width="13" style="77" customWidth="1"/>
    <col min="14597" max="14598" width="10.28515625" style="77" customWidth="1"/>
    <col min="14599" max="14599" width="12.42578125" style="77" customWidth="1"/>
    <col min="14600" max="14601" width="8.85546875" style="77"/>
    <col min="14602" max="14602" width="7.85546875" style="77" customWidth="1"/>
    <col min="14603" max="14848" width="8.85546875" style="77"/>
    <col min="14849" max="14849" width="37.140625" style="77" customWidth="1"/>
    <col min="14850" max="14851" width="10.5703125" style="77" customWidth="1"/>
    <col min="14852" max="14852" width="13" style="77" customWidth="1"/>
    <col min="14853" max="14854" width="10.28515625" style="77" customWidth="1"/>
    <col min="14855" max="14855" width="12.42578125" style="77" customWidth="1"/>
    <col min="14856" max="14857" width="8.85546875" style="77"/>
    <col min="14858" max="14858" width="7.85546875" style="77" customWidth="1"/>
    <col min="14859" max="15104" width="8.85546875" style="77"/>
    <col min="15105" max="15105" width="37.140625" style="77" customWidth="1"/>
    <col min="15106" max="15107" width="10.5703125" style="77" customWidth="1"/>
    <col min="15108" max="15108" width="13" style="77" customWidth="1"/>
    <col min="15109" max="15110" width="10.28515625" style="77" customWidth="1"/>
    <col min="15111" max="15111" width="12.42578125" style="77" customWidth="1"/>
    <col min="15112" max="15113" width="8.85546875" style="77"/>
    <col min="15114" max="15114" width="7.85546875" style="77" customWidth="1"/>
    <col min="15115" max="15360" width="8.85546875" style="77"/>
    <col min="15361" max="15361" width="37.140625" style="77" customWidth="1"/>
    <col min="15362" max="15363" width="10.5703125" style="77" customWidth="1"/>
    <col min="15364" max="15364" width="13" style="77" customWidth="1"/>
    <col min="15365" max="15366" width="10.28515625" style="77" customWidth="1"/>
    <col min="15367" max="15367" width="12.42578125" style="77" customWidth="1"/>
    <col min="15368" max="15369" width="8.85546875" style="77"/>
    <col min="15370" max="15370" width="7.85546875" style="77" customWidth="1"/>
    <col min="15371" max="15616" width="8.85546875" style="77"/>
    <col min="15617" max="15617" width="37.140625" style="77" customWidth="1"/>
    <col min="15618" max="15619" width="10.5703125" style="77" customWidth="1"/>
    <col min="15620" max="15620" width="13" style="77" customWidth="1"/>
    <col min="15621" max="15622" width="10.28515625" style="77" customWidth="1"/>
    <col min="15623" max="15623" width="12.42578125" style="77" customWidth="1"/>
    <col min="15624" max="15625" width="8.85546875" style="77"/>
    <col min="15626" max="15626" width="7.85546875" style="77" customWidth="1"/>
    <col min="15627" max="15872" width="8.85546875" style="77"/>
    <col min="15873" max="15873" width="37.140625" style="77" customWidth="1"/>
    <col min="15874" max="15875" width="10.5703125" style="77" customWidth="1"/>
    <col min="15876" max="15876" width="13" style="77" customWidth="1"/>
    <col min="15877" max="15878" width="10.28515625" style="77" customWidth="1"/>
    <col min="15879" max="15879" width="12.42578125" style="77" customWidth="1"/>
    <col min="15880" max="15881" width="8.85546875" style="77"/>
    <col min="15882" max="15882" width="7.85546875" style="77" customWidth="1"/>
    <col min="15883" max="16128" width="8.85546875" style="77"/>
    <col min="16129" max="16129" width="37.140625" style="77" customWidth="1"/>
    <col min="16130" max="16131" width="10.5703125" style="77" customWidth="1"/>
    <col min="16132" max="16132" width="13" style="77" customWidth="1"/>
    <col min="16133" max="16134" width="10.28515625" style="77" customWidth="1"/>
    <col min="16135" max="16135" width="12.42578125" style="77" customWidth="1"/>
    <col min="16136" max="16137" width="8.85546875" style="77"/>
    <col min="16138" max="16138" width="7.85546875" style="77" customWidth="1"/>
    <col min="16139" max="16384" width="8.85546875" style="77"/>
  </cols>
  <sheetData>
    <row r="1" spans="1:12" s="63" customFormat="1" ht="22.5" x14ac:dyDescent="0.3">
      <c r="A1" s="340" t="s">
        <v>182</v>
      </c>
      <c r="B1" s="340"/>
      <c r="C1" s="340"/>
      <c r="D1" s="340"/>
      <c r="E1" s="340"/>
      <c r="F1" s="340"/>
      <c r="G1" s="340"/>
      <c r="H1" s="340"/>
      <c r="I1" s="340"/>
      <c r="J1" s="229"/>
    </row>
    <row r="2" spans="1:12" s="63" customFormat="1" ht="22.5" x14ac:dyDescent="0.3">
      <c r="A2" s="340" t="s">
        <v>162</v>
      </c>
      <c r="B2" s="340"/>
      <c r="C2" s="340"/>
      <c r="D2" s="340"/>
      <c r="E2" s="340"/>
      <c r="F2" s="340"/>
      <c r="G2" s="340"/>
      <c r="H2" s="340"/>
      <c r="I2" s="340"/>
      <c r="J2" s="229"/>
    </row>
    <row r="3" spans="1:12" s="63" customFormat="1" ht="19.5" customHeight="1" x14ac:dyDescent="0.3">
      <c r="A3" s="356" t="s">
        <v>83</v>
      </c>
      <c r="B3" s="356"/>
      <c r="C3" s="356"/>
      <c r="D3" s="356"/>
      <c r="E3" s="356"/>
      <c r="F3" s="356"/>
      <c r="G3" s="356"/>
      <c r="H3" s="356"/>
      <c r="I3" s="356"/>
      <c r="J3" s="230"/>
    </row>
    <row r="4" spans="1:12" s="66" customFormat="1" ht="20.25" customHeight="1" x14ac:dyDescent="0.2">
      <c r="A4" s="64"/>
      <c r="B4" s="163"/>
      <c r="C4" s="163"/>
      <c r="D4" s="163"/>
      <c r="E4" s="163"/>
      <c r="F4" s="163"/>
      <c r="G4" s="163"/>
      <c r="H4" s="163"/>
      <c r="I4" s="231" t="s">
        <v>147</v>
      </c>
    </row>
    <row r="5" spans="1:12" s="66" customFormat="1" ht="34.5" customHeight="1" x14ac:dyDescent="0.2">
      <c r="A5" s="357"/>
      <c r="B5" s="358" t="s">
        <v>345</v>
      </c>
      <c r="C5" s="359"/>
      <c r="D5" s="359"/>
      <c r="E5" s="360"/>
      <c r="F5" s="361" t="s">
        <v>330</v>
      </c>
      <c r="G5" s="362"/>
      <c r="H5" s="362"/>
      <c r="I5" s="363"/>
    </row>
    <row r="6" spans="1:12" s="66" customFormat="1" ht="69.75" customHeight="1" x14ac:dyDescent="0.2">
      <c r="A6" s="357"/>
      <c r="B6" s="232" t="s">
        <v>183</v>
      </c>
      <c r="C6" s="232" t="s">
        <v>184</v>
      </c>
      <c r="D6" s="232" t="s">
        <v>185</v>
      </c>
      <c r="E6" s="232" t="s">
        <v>184</v>
      </c>
      <c r="F6" s="232" t="s">
        <v>183</v>
      </c>
      <c r="G6" s="232" t="s">
        <v>184</v>
      </c>
      <c r="H6" s="232" t="s">
        <v>185</v>
      </c>
      <c r="I6" s="232" t="s">
        <v>184</v>
      </c>
    </row>
    <row r="7" spans="1:12" s="67" customFormat="1" ht="34.5" customHeight="1" x14ac:dyDescent="0.25">
      <c r="A7" s="233" t="s">
        <v>186</v>
      </c>
      <c r="B7" s="224">
        <v>8232</v>
      </c>
      <c r="C7" s="234">
        <f>B7/'9'!C5*100</f>
        <v>71.926605504587158</v>
      </c>
      <c r="D7" s="224">
        <f>'9'!C5-'10'!B7</f>
        <v>3213</v>
      </c>
      <c r="E7" s="235">
        <f>'10'!D7/'9'!C5*100</f>
        <v>28.073394495412845</v>
      </c>
      <c r="F7" s="224">
        <v>4924</v>
      </c>
      <c r="G7" s="234">
        <f>F7/'9'!F5*100</f>
        <v>72.883362936648908</v>
      </c>
      <c r="H7" s="224">
        <f>'9'!F5-'10'!F7</f>
        <v>1832</v>
      </c>
      <c r="I7" s="235">
        <f>H7/'9'!F5*100</f>
        <v>27.116637063351096</v>
      </c>
      <c r="K7" s="236"/>
    </row>
    <row r="8" spans="1:12" s="67" customFormat="1" ht="34.5" customHeight="1" x14ac:dyDescent="0.25">
      <c r="A8" s="237" t="s">
        <v>84</v>
      </c>
      <c r="B8" s="224">
        <f>SUM(B10:B28)</f>
        <v>7242</v>
      </c>
      <c r="C8" s="234">
        <f>B8/'9'!C6*100</f>
        <v>72.268236702923858</v>
      </c>
      <c r="D8" s="224">
        <f>SUM(D10:D28)</f>
        <v>2779</v>
      </c>
      <c r="E8" s="235">
        <f>'10'!D8/'9'!C6*100</f>
        <v>27.731763297076139</v>
      </c>
      <c r="F8" s="224">
        <f>SUM(F10:F28)</f>
        <v>4248</v>
      </c>
      <c r="G8" s="234">
        <f>F8/'9'!F6*100</f>
        <v>73.228753663161527</v>
      </c>
      <c r="H8" s="224">
        <f>SUM(H10:H28)</f>
        <v>1553</v>
      </c>
      <c r="I8" s="235">
        <f>H8/'9'!F6*100</f>
        <v>26.771246336838477</v>
      </c>
    </row>
    <row r="9" spans="1:12" s="67" customFormat="1" ht="15.75" x14ac:dyDescent="0.25">
      <c r="A9" s="238" t="s">
        <v>23</v>
      </c>
      <c r="B9" s="170"/>
      <c r="C9" s="239"/>
      <c r="D9" s="170"/>
      <c r="E9" s="240"/>
      <c r="F9" s="241"/>
      <c r="G9" s="242"/>
      <c r="H9" s="241"/>
      <c r="I9" s="240"/>
    </row>
    <row r="10" spans="1:12" ht="15.75" x14ac:dyDescent="0.2">
      <c r="A10" s="243" t="s">
        <v>24</v>
      </c>
      <c r="B10" s="244">
        <v>1163</v>
      </c>
      <c r="C10" s="245">
        <f>B10/'9'!C8*100</f>
        <v>66.042021578648487</v>
      </c>
      <c r="D10" s="246">
        <f>'9'!C8-'10'!B10</f>
        <v>598</v>
      </c>
      <c r="E10" s="247">
        <f>'10'!D10/'9'!C8*100</f>
        <v>33.957978421351505</v>
      </c>
      <c r="F10" s="244">
        <v>909</v>
      </c>
      <c r="G10" s="248">
        <f>F10/'9'!F8*100</f>
        <v>68.707482993197274</v>
      </c>
      <c r="H10" s="246">
        <f>'9'!F8-'10'!F10</f>
        <v>414</v>
      </c>
      <c r="I10" s="247">
        <f>H10/'9'!F8*100</f>
        <v>31.292517006802722</v>
      </c>
      <c r="J10" s="76"/>
      <c r="K10" s="79"/>
      <c r="L10" s="79"/>
    </row>
    <row r="11" spans="1:12" ht="15.75" x14ac:dyDescent="0.2">
      <c r="A11" s="72" t="s">
        <v>25</v>
      </c>
      <c r="B11" s="73">
        <v>72</v>
      </c>
      <c r="C11" s="245">
        <f>B11/'9'!C9*100</f>
        <v>43.902439024390247</v>
      </c>
      <c r="D11" s="246">
        <f>'9'!C9-'10'!B11</f>
        <v>92</v>
      </c>
      <c r="E11" s="247">
        <f>'10'!D11/'9'!C9*100</f>
        <v>56.09756097560976</v>
      </c>
      <c r="F11" s="73">
        <v>32</v>
      </c>
      <c r="G11" s="248">
        <f>F11/'9'!F9*100</f>
        <v>41.025641025641022</v>
      </c>
      <c r="H11" s="246">
        <f>'9'!F9-'10'!F11</f>
        <v>46</v>
      </c>
      <c r="I11" s="247">
        <f>H11/'9'!F9*100</f>
        <v>58.974358974358978</v>
      </c>
      <c r="J11" s="76"/>
      <c r="K11" s="79"/>
      <c r="L11" s="79"/>
    </row>
    <row r="12" spans="1:12" s="80" customFormat="1" ht="15.75" x14ac:dyDescent="0.2">
      <c r="A12" s="72" t="s">
        <v>26</v>
      </c>
      <c r="B12" s="73">
        <v>887</v>
      </c>
      <c r="C12" s="245">
        <f>B12/'9'!C10*100</f>
        <v>65.801186943620181</v>
      </c>
      <c r="D12" s="246">
        <f>'9'!C10-'10'!B12</f>
        <v>461</v>
      </c>
      <c r="E12" s="247">
        <f>'10'!D12/'9'!C10*100</f>
        <v>34.198813056379826</v>
      </c>
      <c r="F12" s="73">
        <v>458</v>
      </c>
      <c r="G12" s="248">
        <f>F12/'9'!F10*100</f>
        <v>67.851851851851848</v>
      </c>
      <c r="H12" s="246">
        <f>'9'!F10-'10'!F12</f>
        <v>217</v>
      </c>
      <c r="I12" s="247">
        <f>H12/'9'!F10*100</f>
        <v>32.148148148148145</v>
      </c>
      <c r="J12" s="76"/>
      <c r="K12" s="79"/>
      <c r="L12" s="79"/>
    </row>
    <row r="13" spans="1:12" ht="31.5" x14ac:dyDescent="0.2">
      <c r="A13" s="72" t="s">
        <v>27</v>
      </c>
      <c r="B13" s="73">
        <v>136</v>
      </c>
      <c r="C13" s="245">
        <f>B13/'9'!C11*100</f>
        <v>63.255813953488371</v>
      </c>
      <c r="D13" s="246">
        <f>'9'!C11-'10'!B13</f>
        <v>79</v>
      </c>
      <c r="E13" s="247">
        <f>'10'!D13/'9'!C11*100</f>
        <v>36.744186046511629</v>
      </c>
      <c r="F13" s="73">
        <v>76</v>
      </c>
      <c r="G13" s="248">
        <f>F13/'9'!F11*100</f>
        <v>61.29032258064516</v>
      </c>
      <c r="H13" s="246">
        <f>'9'!F11-'10'!F13</f>
        <v>48</v>
      </c>
      <c r="I13" s="247">
        <f>H13/'9'!F11*100</f>
        <v>38.70967741935484</v>
      </c>
      <c r="J13" s="76"/>
      <c r="K13" s="79"/>
      <c r="L13" s="79"/>
    </row>
    <row r="14" spans="1:12" ht="26.25" customHeight="1" x14ac:dyDescent="0.2">
      <c r="A14" s="72" t="s">
        <v>28</v>
      </c>
      <c r="B14" s="73">
        <v>78</v>
      </c>
      <c r="C14" s="245">
        <f>B14/'9'!C12*100</f>
        <v>53.793103448275858</v>
      </c>
      <c r="D14" s="246">
        <f>'9'!C12-'10'!B14</f>
        <v>67</v>
      </c>
      <c r="E14" s="247">
        <f>'10'!D14/'9'!C12*100</f>
        <v>46.206896551724135</v>
      </c>
      <c r="F14" s="73">
        <v>51</v>
      </c>
      <c r="G14" s="248">
        <f>F14/'9'!F12*100</f>
        <v>51.515151515151516</v>
      </c>
      <c r="H14" s="246">
        <f>'9'!F12-'10'!F14</f>
        <v>48</v>
      </c>
      <c r="I14" s="247">
        <f>H14/'9'!F12*100</f>
        <v>48.484848484848484</v>
      </c>
      <c r="J14" s="76"/>
      <c r="K14" s="79"/>
      <c r="L14" s="79"/>
    </row>
    <row r="15" spans="1:12" ht="15.75" x14ac:dyDescent="0.2">
      <c r="A15" s="72" t="s">
        <v>29</v>
      </c>
      <c r="B15" s="73">
        <v>104</v>
      </c>
      <c r="C15" s="245">
        <f>B15/'9'!C13*100</f>
        <v>26.530612244897959</v>
      </c>
      <c r="D15" s="246">
        <f>'9'!C13-'10'!B15</f>
        <v>288</v>
      </c>
      <c r="E15" s="247">
        <f>'10'!D15/'9'!C13*100</f>
        <v>73.469387755102048</v>
      </c>
      <c r="F15" s="73">
        <v>53</v>
      </c>
      <c r="G15" s="248">
        <f>F15/'9'!F13*100</f>
        <v>26.108374384236456</v>
      </c>
      <c r="H15" s="246">
        <f>'9'!F13-'10'!F15</f>
        <v>150</v>
      </c>
      <c r="I15" s="247">
        <f>H15/'9'!F13*100</f>
        <v>73.891625615763544</v>
      </c>
      <c r="J15" s="76"/>
      <c r="K15" s="79"/>
      <c r="L15" s="79"/>
    </row>
    <row r="16" spans="1:12" ht="31.5" x14ac:dyDescent="0.2">
      <c r="A16" s="72" t="s">
        <v>30</v>
      </c>
      <c r="B16" s="73">
        <v>1538</v>
      </c>
      <c r="C16" s="245">
        <f>B16/'9'!C14*100</f>
        <v>80.862250262881176</v>
      </c>
      <c r="D16" s="246">
        <f>'9'!C14-'10'!B16</f>
        <v>364</v>
      </c>
      <c r="E16" s="247">
        <f>'10'!D16/'9'!C14*100</f>
        <v>19.137749737118824</v>
      </c>
      <c r="F16" s="73">
        <v>829</v>
      </c>
      <c r="G16" s="248">
        <f>F16/'9'!F14*100</f>
        <v>82.160555004955398</v>
      </c>
      <c r="H16" s="246">
        <f>'9'!F14-'10'!F16</f>
        <v>180</v>
      </c>
      <c r="I16" s="247">
        <f>H16/'9'!F14*100</f>
        <v>17.839444995044598</v>
      </c>
      <c r="J16" s="76"/>
      <c r="K16" s="79"/>
      <c r="L16" s="79"/>
    </row>
    <row r="17" spans="1:12" ht="31.5" x14ac:dyDescent="0.2">
      <c r="A17" s="72" t="s">
        <v>31</v>
      </c>
      <c r="B17" s="73">
        <v>652</v>
      </c>
      <c r="C17" s="245">
        <f>B17/'9'!C15*100</f>
        <v>80.793060718711274</v>
      </c>
      <c r="D17" s="246">
        <f>'9'!C15-'10'!B17</f>
        <v>155</v>
      </c>
      <c r="E17" s="247">
        <f>'10'!D17/'9'!C15*100</f>
        <v>19.206939281288722</v>
      </c>
      <c r="F17" s="73">
        <v>390</v>
      </c>
      <c r="G17" s="248">
        <f>F17/'9'!F15*100</f>
        <v>85.526315789473685</v>
      </c>
      <c r="H17" s="246">
        <f>'9'!F15-'10'!F17</f>
        <v>66</v>
      </c>
      <c r="I17" s="247">
        <f>H17/'9'!F15*100</f>
        <v>14.473684210526317</v>
      </c>
      <c r="J17" s="76"/>
      <c r="K17" s="79"/>
      <c r="L17" s="79"/>
    </row>
    <row r="18" spans="1:12" ht="18.75" customHeight="1" x14ac:dyDescent="0.2">
      <c r="A18" s="72" t="s">
        <v>32</v>
      </c>
      <c r="B18" s="73">
        <v>193</v>
      </c>
      <c r="C18" s="245">
        <f>B18/'9'!C16*100</f>
        <v>92.788461538461547</v>
      </c>
      <c r="D18" s="246">
        <f>'9'!C16-'10'!B18</f>
        <v>15</v>
      </c>
      <c r="E18" s="247">
        <f>'10'!D18/'9'!C16*100</f>
        <v>7.2115384615384608</v>
      </c>
      <c r="F18" s="73">
        <v>89</v>
      </c>
      <c r="G18" s="248">
        <f>F18/'9'!F16*100</f>
        <v>92.708333333333343</v>
      </c>
      <c r="H18" s="246">
        <f>'9'!F16-'10'!F18</f>
        <v>7</v>
      </c>
      <c r="I18" s="247">
        <f>H18/'9'!F16*100</f>
        <v>7.291666666666667</v>
      </c>
      <c r="J18" s="76"/>
      <c r="K18" s="79"/>
      <c r="L18" s="79"/>
    </row>
    <row r="19" spans="1:12" ht="15.75" x14ac:dyDescent="0.2">
      <c r="A19" s="72" t="s">
        <v>33</v>
      </c>
      <c r="B19" s="73">
        <v>71</v>
      </c>
      <c r="C19" s="245">
        <f>B19/'9'!C17*100</f>
        <v>74.73684210526315</v>
      </c>
      <c r="D19" s="246">
        <f>'9'!C17-'10'!B19</f>
        <v>24</v>
      </c>
      <c r="E19" s="247">
        <f>'10'!D19/'9'!C17*100</f>
        <v>25.263157894736842</v>
      </c>
      <c r="F19" s="73">
        <v>42</v>
      </c>
      <c r="G19" s="248">
        <f>F19/'9'!F17*100</f>
        <v>72.41379310344827</v>
      </c>
      <c r="H19" s="246">
        <f>'9'!F17-'10'!F19</f>
        <v>16</v>
      </c>
      <c r="I19" s="247">
        <f>H19/'9'!F17*100</f>
        <v>27.586206896551722</v>
      </c>
      <c r="J19" s="76"/>
      <c r="K19" s="79"/>
      <c r="L19" s="79"/>
    </row>
    <row r="20" spans="1:12" ht="15.75" x14ac:dyDescent="0.2">
      <c r="A20" s="72" t="s">
        <v>34</v>
      </c>
      <c r="B20" s="73">
        <v>224</v>
      </c>
      <c r="C20" s="245">
        <f>B20/'9'!C18*100</f>
        <v>90.322580645161281</v>
      </c>
      <c r="D20" s="246">
        <f>'9'!C18-'10'!B20</f>
        <v>24</v>
      </c>
      <c r="E20" s="247">
        <f>'10'!D20/'9'!C18*100</f>
        <v>9.67741935483871</v>
      </c>
      <c r="F20" s="73">
        <v>119</v>
      </c>
      <c r="G20" s="248">
        <f>F20/'9'!F18*100</f>
        <v>91.538461538461533</v>
      </c>
      <c r="H20" s="246">
        <f>'9'!F18-'10'!F20</f>
        <v>11</v>
      </c>
      <c r="I20" s="247">
        <f>H20/'9'!F18*100</f>
        <v>8.4615384615384617</v>
      </c>
      <c r="J20" s="76"/>
      <c r="K20" s="79"/>
      <c r="L20" s="79"/>
    </row>
    <row r="21" spans="1:12" ht="15.75" x14ac:dyDescent="0.2">
      <c r="A21" s="72" t="s">
        <v>35</v>
      </c>
      <c r="B21" s="73">
        <v>46</v>
      </c>
      <c r="C21" s="245">
        <f>B21/'9'!C19*100</f>
        <v>69.696969696969703</v>
      </c>
      <c r="D21" s="246">
        <f>'9'!C19-'10'!B21</f>
        <v>20</v>
      </c>
      <c r="E21" s="247">
        <f>'10'!D21/'9'!C19*100</f>
        <v>30.303030303030305</v>
      </c>
      <c r="F21" s="73">
        <v>22</v>
      </c>
      <c r="G21" s="248">
        <f>F21/'9'!F19*100</f>
        <v>66.666666666666657</v>
      </c>
      <c r="H21" s="246">
        <f>'9'!F19-'10'!F21</f>
        <v>11</v>
      </c>
      <c r="I21" s="247">
        <f>H21/'9'!F19*100</f>
        <v>33.333333333333329</v>
      </c>
      <c r="J21" s="76"/>
      <c r="K21" s="79"/>
      <c r="L21" s="79"/>
    </row>
    <row r="22" spans="1:12" ht="15.75" x14ac:dyDescent="0.2">
      <c r="A22" s="72" t="s">
        <v>36</v>
      </c>
      <c r="B22" s="73">
        <v>191</v>
      </c>
      <c r="C22" s="245">
        <f>B22/'9'!C20*100</f>
        <v>78.278688524590166</v>
      </c>
      <c r="D22" s="246">
        <f>'9'!C20-'10'!B22</f>
        <v>53</v>
      </c>
      <c r="E22" s="247">
        <f>'10'!D22/'9'!C20*100</f>
        <v>21.721311475409834</v>
      </c>
      <c r="F22" s="73">
        <v>111</v>
      </c>
      <c r="G22" s="248">
        <f>F22/'9'!F20*100</f>
        <v>81.021897810218974</v>
      </c>
      <c r="H22" s="246">
        <f>'9'!F20-'10'!F22</f>
        <v>26</v>
      </c>
      <c r="I22" s="247">
        <f>H22/'9'!F20*100</f>
        <v>18.978102189781019</v>
      </c>
      <c r="J22" s="76"/>
      <c r="K22" s="79"/>
      <c r="L22" s="79"/>
    </row>
    <row r="23" spans="1:12" ht="31.5" x14ac:dyDescent="0.2">
      <c r="A23" s="72" t="s">
        <v>37</v>
      </c>
      <c r="B23" s="73">
        <v>161</v>
      </c>
      <c r="C23" s="245">
        <f>B23/'9'!C21*100</f>
        <v>55.326460481099659</v>
      </c>
      <c r="D23" s="246">
        <f>'9'!C21-'10'!B23</f>
        <v>130</v>
      </c>
      <c r="E23" s="247">
        <f>'10'!D23/'9'!C21*100</f>
        <v>44.673539518900348</v>
      </c>
      <c r="F23" s="73">
        <v>91</v>
      </c>
      <c r="G23" s="248">
        <f>F23/'9'!F21*100</f>
        <v>56.875</v>
      </c>
      <c r="H23" s="246">
        <f>'9'!F21-'10'!F23</f>
        <v>69</v>
      </c>
      <c r="I23" s="247">
        <f>H23/'9'!F21*100</f>
        <v>43.125</v>
      </c>
      <c r="J23" s="76"/>
      <c r="K23" s="79"/>
      <c r="L23" s="79"/>
    </row>
    <row r="24" spans="1:12" ht="31.5" x14ac:dyDescent="0.2">
      <c r="A24" s="72" t="s">
        <v>38</v>
      </c>
      <c r="B24" s="73">
        <v>893</v>
      </c>
      <c r="C24" s="245">
        <f>B24/'9'!C22*100</f>
        <v>75.168350168350173</v>
      </c>
      <c r="D24" s="246">
        <f>'9'!C22-'10'!B24</f>
        <v>295</v>
      </c>
      <c r="E24" s="247">
        <f>'10'!D24/'9'!C22*100</f>
        <v>24.831649831649834</v>
      </c>
      <c r="F24" s="73">
        <v>536</v>
      </c>
      <c r="G24" s="248">
        <f>F24/'9'!F22*100</f>
        <v>73.727647867950481</v>
      </c>
      <c r="H24" s="246">
        <f>'9'!F22-'10'!F24</f>
        <v>191</v>
      </c>
      <c r="I24" s="247">
        <f>H24/'9'!F22*100</f>
        <v>26.272352132049519</v>
      </c>
      <c r="J24" s="76"/>
      <c r="K24" s="79"/>
      <c r="L24" s="79"/>
    </row>
    <row r="25" spans="1:12" ht="15.75" x14ac:dyDescent="0.2">
      <c r="A25" s="72" t="s">
        <v>39</v>
      </c>
      <c r="B25" s="73">
        <v>251</v>
      </c>
      <c r="C25" s="245">
        <f>B25/'9'!C23*100</f>
        <v>84.797297297297305</v>
      </c>
      <c r="D25" s="246">
        <f>'9'!C23-'10'!B25</f>
        <v>45</v>
      </c>
      <c r="E25" s="247">
        <f>'10'!D25/'9'!C23*100</f>
        <v>15.202702702702704</v>
      </c>
      <c r="F25" s="73">
        <v>106</v>
      </c>
      <c r="G25" s="248">
        <f>F25/'9'!F23*100</f>
        <v>84.8</v>
      </c>
      <c r="H25" s="246">
        <f>'9'!F23-'10'!F25</f>
        <v>19</v>
      </c>
      <c r="I25" s="247">
        <f>H25/'9'!F23*100</f>
        <v>15.2</v>
      </c>
      <c r="J25" s="76"/>
      <c r="K25" s="79"/>
      <c r="L25" s="79"/>
    </row>
    <row r="26" spans="1:12" ht="19.5" customHeight="1" x14ac:dyDescent="0.2">
      <c r="A26" s="72" t="s">
        <v>40</v>
      </c>
      <c r="B26" s="73">
        <v>506</v>
      </c>
      <c r="C26" s="245">
        <f>B26/'9'!C24*100</f>
        <v>91.335740072202171</v>
      </c>
      <c r="D26" s="246">
        <f>'9'!C24-'10'!B26</f>
        <v>48</v>
      </c>
      <c r="E26" s="247">
        <f>'10'!D26/'9'!C24*100</f>
        <v>8.6642599277978327</v>
      </c>
      <c r="F26" s="73">
        <v>288</v>
      </c>
      <c r="G26" s="248">
        <f>F26/'9'!F24*100</f>
        <v>92.60450160771704</v>
      </c>
      <c r="H26" s="246">
        <f>'9'!F24-'10'!F26</f>
        <v>23</v>
      </c>
      <c r="I26" s="247">
        <f>H26/'9'!F24*100</f>
        <v>7.395498392282958</v>
      </c>
      <c r="J26" s="76"/>
      <c r="K26" s="79"/>
      <c r="L26" s="79"/>
    </row>
    <row r="27" spans="1:12" ht="15.75" x14ac:dyDescent="0.2">
      <c r="A27" s="72" t="s">
        <v>41</v>
      </c>
      <c r="B27" s="73">
        <v>31</v>
      </c>
      <c r="C27" s="245">
        <f>B27/'9'!C25*100</f>
        <v>77.5</v>
      </c>
      <c r="D27" s="246">
        <f>'9'!C25-'10'!B27</f>
        <v>9</v>
      </c>
      <c r="E27" s="247">
        <f>'10'!D27/'9'!C25*100</f>
        <v>22.5</v>
      </c>
      <c r="F27" s="73">
        <v>20</v>
      </c>
      <c r="G27" s="248">
        <f>F27/'9'!F25*100</f>
        <v>76.923076923076934</v>
      </c>
      <c r="H27" s="246">
        <f>'9'!F25-'10'!F27</f>
        <v>6</v>
      </c>
      <c r="I27" s="247">
        <f>H27/'9'!F25*100</f>
        <v>23.076923076923077</v>
      </c>
      <c r="J27" s="76"/>
      <c r="K27" s="79"/>
      <c r="L27" s="79"/>
    </row>
    <row r="28" spans="1:12" ht="15.75" x14ac:dyDescent="0.2">
      <c r="A28" s="72" t="s">
        <v>42</v>
      </c>
      <c r="B28" s="73">
        <v>45</v>
      </c>
      <c r="C28" s="245">
        <f>B28/'9'!C26*100</f>
        <v>78.94736842105263</v>
      </c>
      <c r="D28" s="246">
        <f>'9'!C26-'10'!B28</f>
        <v>12</v>
      </c>
      <c r="E28" s="247">
        <f>'10'!D28/'9'!C26*100</f>
        <v>21.052631578947366</v>
      </c>
      <c r="F28" s="73">
        <v>26</v>
      </c>
      <c r="G28" s="248">
        <f>F28/'9'!F26*100</f>
        <v>83.870967741935488</v>
      </c>
      <c r="H28" s="246">
        <f>'9'!F26-'10'!F28</f>
        <v>5</v>
      </c>
      <c r="I28" s="247">
        <f>H28/'9'!F26*100</f>
        <v>16.129032258064516</v>
      </c>
      <c r="J28" s="76"/>
      <c r="K28" s="79"/>
      <c r="L28" s="79"/>
    </row>
    <row r="29" spans="1:12" x14ac:dyDescent="0.2">
      <c r="A29" s="81"/>
      <c r="B29" s="164"/>
      <c r="C29" s="164"/>
      <c r="D29" s="164"/>
      <c r="E29" s="164"/>
      <c r="F29" s="164"/>
      <c r="G29" s="164"/>
      <c r="H29" s="164"/>
      <c r="I29" s="164"/>
    </row>
    <row r="30" spans="1:12" x14ac:dyDescent="0.2">
      <c r="A30" s="81"/>
      <c r="B30" s="164"/>
      <c r="C30" s="164"/>
      <c r="D30" s="250"/>
      <c r="E30" s="250"/>
      <c r="F30" s="164"/>
      <c r="G30" s="164"/>
      <c r="H30" s="164"/>
      <c r="I30" s="164"/>
    </row>
    <row r="31" spans="1:12" x14ac:dyDescent="0.2">
      <c r="A31" s="81"/>
      <c r="B31" s="164"/>
      <c r="C31" s="164"/>
      <c r="D31" s="164"/>
      <c r="E31" s="164"/>
      <c r="F31" s="164"/>
      <c r="G31" s="164"/>
      <c r="H31" s="164"/>
      <c r="I31" s="164"/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" bottom="0" header="0" footer="0"/>
  <pageSetup paperSize="9"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zoomScaleNormal="100" zoomScaleSheetLayoutView="80" workbookViewId="0">
      <selection activeCell="H11" sqref="H11"/>
    </sheetView>
  </sheetViews>
  <sheetFormatPr defaultColWidth="8.85546875" defaultRowHeight="18.75" x14ac:dyDescent="0.3"/>
  <cols>
    <col min="1" max="1" width="43.140625" style="77" customWidth="1"/>
    <col min="2" max="2" width="13.28515625" style="77" customWidth="1"/>
    <col min="3" max="4" width="13.7109375" style="77" customWidth="1"/>
    <col min="5" max="5" width="15" style="77" customWidth="1"/>
    <col min="6" max="6" width="14.85546875" style="77" customWidth="1"/>
    <col min="7" max="7" width="13.7109375" style="77" customWidth="1"/>
    <col min="8" max="8" width="8.85546875" style="77"/>
    <col min="9" max="9" width="11.85546875" style="96" customWidth="1"/>
    <col min="10" max="10" width="9.28515625" style="77" bestFit="1" customWidth="1"/>
    <col min="11" max="256" width="8.85546875" style="77"/>
    <col min="257" max="257" width="43.140625" style="77" customWidth="1"/>
    <col min="258" max="259" width="12" style="77" customWidth="1"/>
    <col min="260" max="260" width="13.7109375" style="77" customWidth="1"/>
    <col min="261" max="262" width="12" style="77" customWidth="1"/>
    <col min="263" max="263" width="13.7109375" style="77" customWidth="1"/>
    <col min="264" max="264" width="8.85546875" style="77"/>
    <col min="265" max="265" width="11.85546875" style="77" customWidth="1"/>
    <col min="266" max="266" width="9.28515625" style="77" bestFit="1" customWidth="1"/>
    <col min="267" max="512" width="8.85546875" style="77"/>
    <col min="513" max="513" width="43.140625" style="77" customWidth="1"/>
    <col min="514" max="515" width="12" style="77" customWidth="1"/>
    <col min="516" max="516" width="13.7109375" style="77" customWidth="1"/>
    <col min="517" max="518" width="12" style="77" customWidth="1"/>
    <col min="519" max="519" width="13.7109375" style="77" customWidth="1"/>
    <col min="520" max="520" width="8.85546875" style="77"/>
    <col min="521" max="521" width="11.85546875" style="77" customWidth="1"/>
    <col min="522" max="522" width="9.28515625" style="77" bestFit="1" customWidth="1"/>
    <col min="523" max="768" width="8.85546875" style="77"/>
    <col min="769" max="769" width="43.140625" style="77" customWidth="1"/>
    <col min="770" max="771" width="12" style="77" customWidth="1"/>
    <col min="772" max="772" width="13.7109375" style="77" customWidth="1"/>
    <col min="773" max="774" width="12" style="77" customWidth="1"/>
    <col min="775" max="775" width="13.7109375" style="77" customWidth="1"/>
    <col min="776" max="776" width="8.85546875" style="77"/>
    <col min="777" max="777" width="11.85546875" style="77" customWidth="1"/>
    <col min="778" max="778" width="9.28515625" style="77" bestFit="1" customWidth="1"/>
    <col min="779" max="1024" width="8.85546875" style="77"/>
    <col min="1025" max="1025" width="43.140625" style="77" customWidth="1"/>
    <col min="1026" max="1027" width="12" style="77" customWidth="1"/>
    <col min="1028" max="1028" width="13.7109375" style="77" customWidth="1"/>
    <col min="1029" max="1030" width="12" style="77" customWidth="1"/>
    <col min="1031" max="1031" width="13.7109375" style="77" customWidth="1"/>
    <col min="1032" max="1032" width="8.85546875" style="77"/>
    <col min="1033" max="1033" width="11.85546875" style="77" customWidth="1"/>
    <col min="1034" max="1034" width="9.28515625" style="77" bestFit="1" customWidth="1"/>
    <col min="1035" max="1280" width="8.85546875" style="77"/>
    <col min="1281" max="1281" width="43.140625" style="77" customWidth="1"/>
    <col min="1282" max="1283" width="12" style="77" customWidth="1"/>
    <col min="1284" max="1284" width="13.7109375" style="77" customWidth="1"/>
    <col min="1285" max="1286" width="12" style="77" customWidth="1"/>
    <col min="1287" max="1287" width="13.7109375" style="77" customWidth="1"/>
    <col min="1288" max="1288" width="8.85546875" style="77"/>
    <col min="1289" max="1289" width="11.85546875" style="77" customWidth="1"/>
    <col min="1290" max="1290" width="9.28515625" style="77" bestFit="1" customWidth="1"/>
    <col min="1291" max="1536" width="8.85546875" style="77"/>
    <col min="1537" max="1537" width="43.140625" style="77" customWidth="1"/>
    <col min="1538" max="1539" width="12" style="77" customWidth="1"/>
    <col min="1540" max="1540" width="13.7109375" style="77" customWidth="1"/>
    <col min="1541" max="1542" width="12" style="77" customWidth="1"/>
    <col min="1543" max="1543" width="13.7109375" style="77" customWidth="1"/>
    <col min="1544" max="1544" width="8.85546875" style="77"/>
    <col min="1545" max="1545" width="11.85546875" style="77" customWidth="1"/>
    <col min="1546" max="1546" width="9.28515625" style="77" bestFit="1" customWidth="1"/>
    <col min="1547" max="1792" width="8.85546875" style="77"/>
    <col min="1793" max="1793" width="43.140625" style="77" customWidth="1"/>
    <col min="1794" max="1795" width="12" style="77" customWidth="1"/>
    <col min="1796" max="1796" width="13.7109375" style="77" customWidth="1"/>
    <col min="1797" max="1798" width="12" style="77" customWidth="1"/>
    <col min="1799" max="1799" width="13.7109375" style="77" customWidth="1"/>
    <col min="1800" max="1800" width="8.85546875" style="77"/>
    <col min="1801" max="1801" width="11.85546875" style="77" customWidth="1"/>
    <col min="1802" max="1802" width="9.28515625" style="77" bestFit="1" customWidth="1"/>
    <col min="1803" max="2048" width="8.85546875" style="77"/>
    <col min="2049" max="2049" width="43.140625" style="77" customWidth="1"/>
    <col min="2050" max="2051" width="12" style="77" customWidth="1"/>
    <col min="2052" max="2052" width="13.7109375" style="77" customWidth="1"/>
    <col min="2053" max="2054" width="12" style="77" customWidth="1"/>
    <col min="2055" max="2055" width="13.7109375" style="77" customWidth="1"/>
    <col min="2056" max="2056" width="8.85546875" style="77"/>
    <col min="2057" max="2057" width="11.85546875" style="77" customWidth="1"/>
    <col min="2058" max="2058" width="9.28515625" style="77" bestFit="1" customWidth="1"/>
    <col min="2059" max="2304" width="8.85546875" style="77"/>
    <col min="2305" max="2305" width="43.140625" style="77" customWidth="1"/>
    <col min="2306" max="2307" width="12" style="77" customWidth="1"/>
    <col min="2308" max="2308" width="13.7109375" style="77" customWidth="1"/>
    <col min="2309" max="2310" width="12" style="77" customWidth="1"/>
    <col min="2311" max="2311" width="13.7109375" style="77" customWidth="1"/>
    <col min="2312" max="2312" width="8.85546875" style="77"/>
    <col min="2313" max="2313" width="11.85546875" style="77" customWidth="1"/>
    <col min="2314" max="2314" width="9.28515625" style="77" bestFit="1" customWidth="1"/>
    <col min="2315" max="2560" width="8.85546875" style="77"/>
    <col min="2561" max="2561" width="43.140625" style="77" customWidth="1"/>
    <col min="2562" max="2563" width="12" style="77" customWidth="1"/>
    <col min="2564" max="2564" width="13.7109375" style="77" customWidth="1"/>
    <col min="2565" max="2566" width="12" style="77" customWidth="1"/>
    <col min="2567" max="2567" width="13.7109375" style="77" customWidth="1"/>
    <col min="2568" max="2568" width="8.85546875" style="77"/>
    <col min="2569" max="2569" width="11.85546875" style="77" customWidth="1"/>
    <col min="2570" max="2570" width="9.28515625" style="77" bestFit="1" customWidth="1"/>
    <col min="2571" max="2816" width="8.85546875" style="77"/>
    <col min="2817" max="2817" width="43.140625" style="77" customWidth="1"/>
    <col min="2818" max="2819" width="12" style="77" customWidth="1"/>
    <col min="2820" max="2820" width="13.7109375" style="77" customWidth="1"/>
    <col min="2821" max="2822" width="12" style="77" customWidth="1"/>
    <col min="2823" max="2823" width="13.7109375" style="77" customWidth="1"/>
    <col min="2824" max="2824" width="8.85546875" style="77"/>
    <col min="2825" max="2825" width="11.85546875" style="77" customWidth="1"/>
    <col min="2826" max="2826" width="9.28515625" style="77" bestFit="1" customWidth="1"/>
    <col min="2827" max="3072" width="8.85546875" style="77"/>
    <col min="3073" max="3073" width="43.140625" style="77" customWidth="1"/>
    <col min="3074" max="3075" width="12" style="77" customWidth="1"/>
    <col min="3076" max="3076" width="13.7109375" style="77" customWidth="1"/>
    <col min="3077" max="3078" width="12" style="77" customWidth="1"/>
    <col min="3079" max="3079" width="13.7109375" style="77" customWidth="1"/>
    <col min="3080" max="3080" width="8.85546875" style="77"/>
    <col min="3081" max="3081" width="11.85546875" style="77" customWidth="1"/>
    <col min="3082" max="3082" width="9.28515625" style="77" bestFit="1" customWidth="1"/>
    <col min="3083" max="3328" width="8.85546875" style="77"/>
    <col min="3329" max="3329" width="43.140625" style="77" customWidth="1"/>
    <col min="3330" max="3331" width="12" style="77" customWidth="1"/>
    <col min="3332" max="3332" width="13.7109375" style="77" customWidth="1"/>
    <col min="3333" max="3334" width="12" style="77" customWidth="1"/>
    <col min="3335" max="3335" width="13.7109375" style="77" customWidth="1"/>
    <col min="3336" max="3336" width="8.85546875" style="77"/>
    <col min="3337" max="3337" width="11.85546875" style="77" customWidth="1"/>
    <col min="3338" max="3338" width="9.28515625" style="77" bestFit="1" customWidth="1"/>
    <col min="3339" max="3584" width="8.85546875" style="77"/>
    <col min="3585" max="3585" width="43.140625" style="77" customWidth="1"/>
    <col min="3586" max="3587" width="12" style="77" customWidth="1"/>
    <col min="3588" max="3588" width="13.7109375" style="77" customWidth="1"/>
    <col min="3589" max="3590" width="12" style="77" customWidth="1"/>
    <col min="3591" max="3591" width="13.7109375" style="77" customWidth="1"/>
    <col min="3592" max="3592" width="8.85546875" style="77"/>
    <col min="3593" max="3593" width="11.85546875" style="77" customWidth="1"/>
    <col min="3594" max="3594" width="9.28515625" style="77" bestFit="1" customWidth="1"/>
    <col min="3595" max="3840" width="8.85546875" style="77"/>
    <col min="3841" max="3841" width="43.140625" style="77" customWidth="1"/>
    <col min="3842" max="3843" width="12" style="77" customWidth="1"/>
    <col min="3844" max="3844" width="13.7109375" style="77" customWidth="1"/>
    <col min="3845" max="3846" width="12" style="77" customWidth="1"/>
    <col min="3847" max="3847" width="13.7109375" style="77" customWidth="1"/>
    <col min="3848" max="3848" width="8.85546875" style="77"/>
    <col min="3849" max="3849" width="11.85546875" style="77" customWidth="1"/>
    <col min="3850" max="3850" width="9.28515625" style="77" bestFit="1" customWidth="1"/>
    <col min="3851" max="4096" width="8.85546875" style="77"/>
    <col min="4097" max="4097" width="43.140625" style="77" customWidth="1"/>
    <col min="4098" max="4099" width="12" style="77" customWidth="1"/>
    <col min="4100" max="4100" width="13.7109375" style="77" customWidth="1"/>
    <col min="4101" max="4102" width="12" style="77" customWidth="1"/>
    <col min="4103" max="4103" width="13.7109375" style="77" customWidth="1"/>
    <col min="4104" max="4104" width="8.85546875" style="77"/>
    <col min="4105" max="4105" width="11.85546875" style="77" customWidth="1"/>
    <col min="4106" max="4106" width="9.28515625" style="77" bestFit="1" customWidth="1"/>
    <col min="4107" max="4352" width="8.85546875" style="77"/>
    <col min="4353" max="4353" width="43.140625" style="77" customWidth="1"/>
    <col min="4354" max="4355" width="12" style="77" customWidth="1"/>
    <col min="4356" max="4356" width="13.7109375" style="77" customWidth="1"/>
    <col min="4357" max="4358" width="12" style="77" customWidth="1"/>
    <col min="4359" max="4359" width="13.7109375" style="77" customWidth="1"/>
    <col min="4360" max="4360" width="8.85546875" style="77"/>
    <col min="4361" max="4361" width="11.85546875" style="77" customWidth="1"/>
    <col min="4362" max="4362" width="9.28515625" style="77" bestFit="1" customWidth="1"/>
    <col min="4363" max="4608" width="8.85546875" style="77"/>
    <col min="4609" max="4609" width="43.140625" style="77" customWidth="1"/>
    <col min="4610" max="4611" width="12" style="77" customWidth="1"/>
    <col min="4612" max="4612" width="13.7109375" style="77" customWidth="1"/>
    <col min="4613" max="4614" width="12" style="77" customWidth="1"/>
    <col min="4615" max="4615" width="13.7109375" style="77" customWidth="1"/>
    <col min="4616" max="4616" width="8.85546875" style="77"/>
    <col min="4617" max="4617" width="11.85546875" style="77" customWidth="1"/>
    <col min="4618" max="4618" width="9.28515625" style="77" bestFit="1" customWidth="1"/>
    <col min="4619" max="4864" width="8.85546875" style="77"/>
    <col min="4865" max="4865" width="43.140625" style="77" customWidth="1"/>
    <col min="4866" max="4867" width="12" style="77" customWidth="1"/>
    <col min="4868" max="4868" width="13.7109375" style="77" customWidth="1"/>
    <col min="4869" max="4870" width="12" style="77" customWidth="1"/>
    <col min="4871" max="4871" width="13.7109375" style="77" customWidth="1"/>
    <col min="4872" max="4872" width="8.85546875" style="77"/>
    <col min="4873" max="4873" width="11.85546875" style="77" customWidth="1"/>
    <col min="4874" max="4874" width="9.28515625" style="77" bestFit="1" customWidth="1"/>
    <col min="4875" max="5120" width="8.85546875" style="77"/>
    <col min="5121" max="5121" width="43.140625" style="77" customWidth="1"/>
    <col min="5122" max="5123" width="12" style="77" customWidth="1"/>
    <col min="5124" max="5124" width="13.7109375" style="77" customWidth="1"/>
    <col min="5125" max="5126" width="12" style="77" customWidth="1"/>
    <col min="5127" max="5127" width="13.7109375" style="77" customWidth="1"/>
    <col min="5128" max="5128" width="8.85546875" style="77"/>
    <col min="5129" max="5129" width="11.85546875" style="77" customWidth="1"/>
    <col min="5130" max="5130" width="9.28515625" style="77" bestFit="1" customWidth="1"/>
    <col min="5131" max="5376" width="8.85546875" style="77"/>
    <col min="5377" max="5377" width="43.140625" style="77" customWidth="1"/>
    <col min="5378" max="5379" width="12" style="77" customWidth="1"/>
    <col min="5380" max="5380" width="13.7109375" style="77" customWidth="1"/>
    <col min="5381" max="5382" width="12" style="77" customWidth="1"/>
    <col min="5383" max="5383" width="13.7109375" style="77" customWidth="1"/>
    <col min="5384" max="5384" width="8.85546875" style="77"/>
    <col min="5385" max="5385" width="11.85546875" style="77" customWidth="1"/>
    <col min="5386" max="5386" width="9.28515625" style="77" bestFit="1" customWidth="1"/>
    <col min="5387" max="5632" width="8.85546875" style="77"/>
    <col min="5633" max="5633" width="43.140625" style="77" customWidth="1"/>
    <col min="5634" max="5635" width="12" style="77" customWidth="1"/>
    <col min="5636" max="5636" width="13.7109375" style="77" customWidth="1"/>
    <col min="5637" max="5638" width="12" style="77" customWidth="1"/>
    <col min="5639" max="5639" width="13.7109375" style="77" customWidth="1"/>
    <col min="5640" max="5640" width="8.85546875" style="77"/>
    <col min="5641" max="5641" width="11.85546875" style="77" customWidth="1"/>
    <col min="5642" max="5642" width="9.28515625" style="77" bestFit="1" customWidth="1"/>
    <col min="5643" max="5888" width="8.85546875" style="77"/>
    <col min="5889" max="5889" width="43.140625" style="77" customWidth="1"/>
    <col min="5890" max="5891" width="12" style="77" customWidth="1"/>
    <col min="5892" max="5892" width="13.7109375" style="77" customWidth="1"/>
    <col min="5893" max="5894" width="12" style="77" customWidth="1"/>
    <col min="5895" max="5895" width="13.7109375" style="77" customWidth="1"/>
    <col min="5896" max="5896" width="8.85546875" style="77"/>
    <col min="5897" max="5897" width="11.85546875" style="77" customWidth="1"/>
    <col min="5898" max="5898" width="9.28515625" style="77" bestFit="1" customWidth="1"/>
    <col min="5899" max="6144" width="8.85546875" style="77"/>
    <col min="6145" max="6145" width="43.140625" style="77" customWidth="1"/>
    <col min="6146" max="6147" width="12" style="77" customWidth="1"/>
    <col min="6148" max="6148" width="13.7109375" style="77" customWidth="1"/>
    <col min="6149" max="6150" width="12" style="77" customWidth="1"/>
    <col min="6151" max="6151" width="13.7109375" style="77" customWidth="1"/>
    <col min="6152" max="6152" width="8.85546875" style="77"/>
    <col min="6153" max="6153" width="11.85546875" style="77" customWidth="1"/>
    <col min="6154" max="6154" width="9.28515625" style="77" bestFit="1" customWidth="1"/>
    <col min="6155" max="6400" width="8.85546875" style="77"/>
    <col min="6401" max="6401" width="43.140625" style="77" customWidth="1"/>
    <col min="6402" max="6403" width="12" style="77" customWidth="1"/>
    <col min="6404" max="6404" width="13.7109375" style="77" customWidth="1"/>
    <col min="6405" max="6406" width="12" style="77" customWidth="1"/>
    <col min="6407" max="6407" width="13.7109375" style="77" customWidth="1"/>
    <col min="6408" max="6408" width="8.85546875" style="77"/>
    <col min="6409" max="6409" width="11.85546875" style="77" customWidth="1"/>
    <col min="6410" max="6410" width="9.28515625" style="77" bestFit="1" customWidth="1"/>
    <col min="6411" max="6656" width="8.85546875" style="77"/>
    <col min="6657" max="6657" width="43.140625" style="77" customWidth="1"/>
    <col min="6658" max="6659" width="12" style="77" customWidth="1"/>
    <col min="6660" max="6660" width="13.7109375" style="77" customWidth="1"/>
    <col min="6661" max="6662" width="12" style="77" customWidth="1"/>
    <col min="6663" max="6663" width="13.7109375" style="77" customWidth="1"/>
    <col min="6664" max="6664" width="8.85546875" style="77"/>
    <col min="6665" max="6665" width="11.85546875" style="77" customWidth="1"/>
    <col min="6666" max="6666" width="9.28515625" style="77" bestFit="1" customWidth="1"/>
    <col min="6667" max="6912" width="8.85546875" style="77"/>
    <col min="6913" max="6913" width="43.140625" style="77" customWidth="1"/>
    <col min="6914" max="6915" width="12" style="77" customWidth="1"/>
    <col min="6916" max="6916" width="13.7109375" style="77" customWidth="1"/>
    <col min="6917" max="6918" width="12" style="77" customWidth="1"/>
    <col min="6919" max="6919" width="13.7109375" style="77" customWidth="1"/>
    <col min="6920" max="6920" width="8.85546875" style="77"/>
    <col min="6921" max="6921" width="11.85546875" style="77" customWidth="1"/>
    <col min="6922" max="6922" width="9.28515625" style="77" bestFit="1" customWidth="1"/>
    <col min="6923" max="7168" width="8.85546875" style="77"/>
    <col min="7169" max="7169" width="43.140625" style="77" customWidth="1"/>
    <col min="7170" max="7171" width="12" style="77" customWidth="1"/>
    <col min="7172" max="7172" width="13.7109375" style="77" customWidth="1"/>
    <col min="7173" max="7174" width="12" style="77" customWidth="1"/>
    <col min="7175" max="7175" width="13.7109375" style="77" customWidth="1"/>
    <col min="7176" max="7176" width="8.85546875" style="77"/>
    <col min="7177" max="7177" width="11.85546875" style="77" customWidth="1"/>
    <col min="7178" max="7178" width="9.28515625" style="77" bestFit="1" customWidth="1"/>
    <col min="7179" max="7424" width="8.85546875" style="77"/>
    <col min="7425" max="7425" width="43.140625" style="77" customWidth="1"/>
    <col min="7426" max="7427" width="12" style="77" customWidth="1"/>
    <col min="7428" max="7428" width="13.7109375" style="77" customWidth="1"/>
    <col min="7429" max="7430" width="12" style="77" customWidth="1"/>
    <col min="7431" max="7431" width="13.7109375" style="77" customWidth="1"/>
    <col min="7432" max="7432" width="8.85546875" style="77"/>
    <col min="7433" max="7433" width="11.85546875" style="77" customWidth="1"/>
    <col min="7434" max="7434" width="9.28515625" style="77" bestFit="1" customWidth="1"/>
    <col min="7435" max="7680" width="8.85546875" style="77"/>
    <col min="7681" max="7681" width="43.140625" style="77" customWidth="1"/>
    <col min="7682" max="7683" width="12" style="77" customWidth="1"/>
    <col min="7684" max="7684" width="13.7109375" style="77" customWidth="1"/>
    <col min="7685" max="7686" width="12" style="77" customWidth="1"/>
    <col min="7687" max="7687" width="13.7109375" style="77" customWidth="1"/>
    <col min="7688" max="7688" width="8.85546875" style="77"/>
    <col min="7689" max="7689" width="11.85546875" style="77" customWidth="1"/>
    <col min="7690" max="7690" width="9.28515625" style="77" bestFit="1" customWidth="1"/>
    <col min="7691" max="7936" width="8.85546875" style="77"/>
    <col min="7937" max="7937" width="43.140625" style="77" customWidth="1"/>
    <col min="7938" max="7939" width="12" style="77" customWidth="1"/>
    <col min="7940" max="7940" width="13.7109375" style="77" customWidth="1"/>
    <col min="7941" max="7942" width="12" style="77" customWidth="1"/>
    <col min="7943" max="7943" width="13.7109375" style="77" customWidth="1"/>
    <col min="7944" max="7944" width="8.85546875" style="77"/>
    <col min="7945" max="7945" width="11.85546875" style="77" customWidth="1"/>
    <col min="7946" max="7946" width="9.28515625" style="77" bestFit="1" customWidth="1"/>
    <col min="7947" max="8192" width="8.85546875" style="77"/>
    <col min="8193" max="8193" width="43.140625" style="77" customWidth="1"/>
    <col min="8194" max="8195" width="12" style="77" customWidth="1"/>
    <col min="8196" max="8196" width="13.7109375" style="77" customWidth="1"/>
    <col min="8197" max="8198" width="12" style="77" customWidth="1"/>
    <col min="8199" max="8199" width="13.7109375" style="77" customWidth="1"/>
    <col min="8200" max="8200" width="8.85546875" style="77"/>
    <col min="8201" max="8201" width="11.85546875" style="77" customWidth="1"/>
    <col min="8202" max="8202" width="9.28515625" style="77" bestFit="1" customWidth="1"/>
    <col min="8203" max="8448" width="8.85546875" style="77"/>
    <col min="8449" max="8449" width="43.140625" style="77" customWidth="1"/>
    <col min="8450" max="8451" width="12" style="77" customWidth="1"/>
    <col min="8452" max="8452" width="13.7109375" style="77" customWidth="1"/>
    <col min="8453" max="8454" width="12" style="77" customWidth="1"/>
    <col min="8455" max="8455" width="13.7109375" style="77" customWidth="1"/>
    <col min="8456" max="8456" width="8.85546875" style="77"/>
    <col min="8457" max="8457" width="11.85546875" style="77" customWidth="1"/>
    <col min="8458" max="8458" width="9.28515625" style="77" bestFit="1" customWidth="1"/>
    <col min="8459" max="8704" width="8.85546875" style="77"/>
    <col min="8705" max="8705" width="43.140625" style="77" customWidth="1"/>
    <col min="8706" max="8707" width="12" style="77" customWidth="1"/>
    <col min="8708" max="8708" width="13.7109375" style="77" customWidth="1"/>
    <col min="8709" max="8710" width="12" style="77" customWidth="1"/>
    <col min="8711" max="8711" width="13.7109375" style="77" customWidth="1"/>
    <col min="8712" max="8712" width="8.85546875" style="77"/>
    <col min="8713" max="8713" width="11.85546875" style="77" customWidth="1"/>
    <col min="8714" max="8714" width="9.28515625" style="77" bestFit="1" customWidth="1"/>
    <col min="8715" max="8960" width="8.85546875" style="77"/>
    <col min="8961" max="8961" width="43.140625" style="77" customWidth="1"/>
    <col min="8962" max="8963" width="12" style="77" customWidth="1"/>
    <col min="8964" max="8964" width="13.7109375" style="77" customWidth="1"/>
    <col min="8965" max="8966" width="12" style="77" customWidth="1"/>
    <col min="8967" max="8967" width="13.7109375" style="77" customWidth="1"/>
    <col min="8968" max="8968" width="8.85546875" style="77"/>
    <col min="8969" max="8969" width="11.85546875" style="77" customWidth="1"/>
    <col min="8970" max="8970" width="9.28515625" style="77" bestFit="1" customWidth="1"/>
    <col min="8971" max="9216" width="8.85546875" style="77"/>
    <col min="9217" max="9217" width="43.140625" style="77" customWidth="1"/>
    <col min="9218" max="9219" width="12" style="77" customWidth="1"/>
    <col min="9220" max="9220" width="13.7109375" style="77" customWidth="1"/>
    <col min="9221" max="9222" width="12" style="77" customWidth="1"/>
    <col min="9223" max="9223" width="13.7109375" style="77" customWidth="1"/>
    <col min="9224" max="9224" width="8.85546875" style="77"/>
    <col min="9225" max="9225" width="11.85546875" style="77" customWidth="1"/>
    <col min="9226" max="9226" width="9.28515625" style="77" bestFit="1" customWidth="1"/>
    <col min="9227" max="9472" width="8.85546875" style="77"/>
    <col min="9473" max="9473" width="43.140625" style="77" customWidth="1"/>
    <col min="9474" max="9475" width="12" style="77" customWidth="1"/>
    <col min="9476" max="9476" width="13.7109375" style="77" customWidth="1"/>
    <col min="9477" max="9478" width="12" style="77" customWidth="1"/>
    <col min="9479" max="9479" width="13.7109375" style="77" customWidth="1"/>
    <col min="9480" max="9480" width="8.85546875" style="77"/>
    <col min="9481" max="9481" width="11.85546875" style="77" customWidth="1"/>
    <col min="9482" max="9482" width="9.28515625" style="77" bestFit="1" customWidth="1"/>
    <col min="9483" max="9728" width="8.85546875" style="77"/>
    <col min="9729" max="9729" width="43.140625" style="77" customWidth="1"/>
    <col min="9730" max="9731" width="12" style="77" customWidth="1"/>
    <col min="9732" max="9732" width="13.7109375" style="77" customWidth="1"/>
    <col min="9733" max="9734" width="12" style="77" customWidth="1"/>
    <col min="9735" max="9735" width="13.7109375" style="77" customWidth="1"/>
    <col min="9736" max="9736" width="8.85546875" style="77"/>
    <col min="9737" max="9737" width="11.85546875" style="77" customWidth="1"/>
    <col min="9738" max="9738" width="9.28515625" style="77" bestFit="1" customWidth="1"/>
    <col min="9739" max="9984" width="8.85546875" style="77"/>
    <col min="9985" max="9985" width="43.140625" style="77" customWidth="1"/>
    <col min="9986" max="9987" width="12" style="77" customWidth="1"/>
    <col min="9988" max="9988" width="13.7109375" style="77" customWidth="1"/>
    <col min="9989" max="9990" width="12" style="77" customWidth="1"/>
    <col min="9991" max="9991" width="13.7109375" style="77" customWidth="1"/>
    <col min="9992" max="9992" width="8.85546875" style="77"/>
    <col min="9993" max="9993" width="11.85546875" style="77" customWidth="1"/>
    <col min="9994" max="9994" width="9.28515625" style="77" bestFit="1" customWidth="1"/>
    <col min="9995" max="10240" width="8.85546875" style="77"/>
    <col min="10241" max="10241" width="43.140625" style="77" customWidth="1"/>
    <col min="10242" max="10243" width="12" style="77" customWidth="1"/>
    <col min="10244" max="10244" width="13.7109375" style="77" customWidth="1"/>
    <col min="10245" max="10246" width="12" style="77" customWidth="1"/>
    <col min="10247" max="10247" width="13.7109375" style="77" customWidth="1"/>
    <col min="10248" max="10248" width="8.85546875" style="77"/>
    <col min="10249" max="10249" width="11.85546875" style="77" customWidth="1"/>
    <col min="10250" max="10250" width="9.28515625" style="77" bestFit="1" customWidth="1"/>
    <col min="10251" max="10496" width="8.85546875" style="77"/>
    <col min="10497" max="10497" width="43.140625" style="77" customWidth="1"/>
    <col min="10498" max="10499" width="12" style="77" customWidth="1"/>
    <col min="10500" max="10500" width="13.7109375" style="77" customWidth="1"/>
    <col min="10501" max="10502" width="12" style="77" customWidth="1"/>
    <col min="10503" max="10503" width="13.7109375" style="77" customWidth="1"/>
    <col min="10504" max="10504" width="8.85546875" style="77"/>
    <col min="10505" max="10505" width="11.85546875" style="77" customWidth="1"/>
    <col min="10506" max="10506" width="9.28515625" style="77" bestFit="1" customWidth="1"/>
    <col min="10507" max="10752" width="8.85546875" style="77"/>
    <col min="10753" max="10753" width="43.140625" style="77" customWidth="1"/>
    <col min="10754" max="10755" width="12" style="77" customWidth="1"/>
    <col min="10756" max="10756" width="13.7109375" style="77" customWidth="1"/>
    <col min="10757" max="10758" width="12" style="77" customWidth="1"/>
    <col min="10759" max="10759" width="13.7109375" style="77" customWidth="1"/>
    <col min="10760" max="10760" width="8.85546875" style="77"/>
    <col min="10761" max="10761" width="11.85546875" style="77" customWidth="1"/>
    <col min="10762" max="10762" width="9.28515625" style="77" bestFit="1" customWidth="1"/>
    <col min="10763" max="11008" width="8.85546875" style="77"/>
    <col min="11009" max="11009" width="43.140625" style="77" customWidth="1"/>
    <col min="11010" max="11011" width="12" style="77" customWidth="1"/>
    <col min="11012" max="11012" width="13.7109375" style="77" customWidth="1"/>
    <col min="11013" max="11014" width="12" style="77" customWidth="1"/>
    <col min="11015" max="11015" width="13.7109375" style="77" customWidth="1"/>
    <col min="11016" max="11016" width="8.85546875" style="77"/>
    <col min="11017" max="11017" width="11.85546875" style="77" customWidth="1"/>
    <col min="11018" max="11018" width="9.28515625" style="77" bestFit="1" customWidth="1"/>
    <col min="11019" max="11264" width="8.85546875" style="77"/>
    <col min="11265" max="11265" width="43.140625" style="77" customWidth="1"/>
    <col min="11266" max="11267" width="12" style="77" customWidth="1"/>
    <col min="11268" max="11268" width="13.7109375" style="77" customWidth="1"/>
    <col min="11269" max="11270" width="12" style="77" customWidth="1"/>
    <col min="11271" max="11271" width="13.7109375" style="77" customWidth="1"/>
    <col min="11272" max="11272" width="8.85546875" style="77"/>
    <col min="11273" max="11273" width="11.85546875" style="77" customWidth="1"/>
    <col min="11274" max="11274" width="9.28515625" style="77" bestFit="1" customWidth="1"/>
    <col min="11275" max="11520" width="8.85546875" style="77"/>
    <col min="11521" max="11521" width="43.140625" style="77" customWidth="1"/>
    <col min="11522" max="11523" width="12" style="77" customWidth="1"/>
    <col min="11524" max="11524" width="13.7109375" style="77" customWidth="1"/>
    <col min="11525" max="11526" width="12" style="77" customWidth="1"/>
    <col min="11527" max="11527" width="13.7109375" style="77" customWidth="1"/>
    <col min="11528" max="11528" width="8.85546875" style="77"/>
    <col min="11529" max="11529" width="11.85546875" style="77" customWidth="1"/>
    <col min="11530" max="11530" width="9.28515625" style="77" bestFit="1" customWidth="1"/>
    <col min="11531" max="11776" width="8.85546875" style="77"/>
    <col min="11777" max="11777" width="43.140625" style="77" customWidth="1"/>
    <col min="11778" max="11779" width="12" style="77" customWidth="1"/>
    <col min="11780" max="11780" width="13.7109375" style="77" customWidth="1"/>
    <col min="11781" max="11782" width="12" style="77" customWidth="1"/>
    <col min="11783" max="11783" width="13.7109375" style="77" customWidth="1"/>
    <col min="11784" max="11784" width="8.85546875" style="77"/>
    <col min="11785" max="11785" width="11.85546875" style="77" customWidth="1"/>
    <col min="11786" max="11786" width="9.28515625" style="77" bestFit="1" customWidth="1"/>
    <col min="11787" max="12032" width="8.85546875" style="77"/>
    <col min="12033" max="12033" width="43.140625" style="77" customWidth="1"/>
    <col min="12034" max="12035" width="12" style="77" customWidth="1"/>
    <col min="12036" max="12036" width="13.7109375" style="77" customWidth="1"/>
    <col min="12037" max="12038" width="12" style="77" customWidth="1"/>
    <col min="12039" max="12039" width="13.7109375" style="77" customWidth="1"/>
    <col min="12040" max="12040" width="8.85546875" style="77"/>
    <col min="12041" max="12041" width="11.85546875" style="77" customWidth="1"/>
    <col min="12042" max="12042" width="9.28515625" style="77" bestFit="1" customWidth="1"/>
    <col min="12043" max="12288" width="8.85546875" style="77"/>
    <col min="12289" max="12289" width="43.140625" style="77" customWidth="1"/>
    <col min="12290" max="12291" width="12" style="77" customWidth="1"/>
    <col min="12292" max="12292" width="13.7109375" style="77" customWidth="1"/>
    <col min="12293" max="12294" width="12" style="77" customWidth="1"/>
    <col min="12295" max="12295" width="13.7109375" style="77" customWidth="1"/>
    <col min="12296" max="12296" width="8.85546875" style="77"/>
    <col min="12297" max="12297" width="11.85546875" style="77" customWidth="1"/>
    <col min="12298" max="12298" width="9.28515625" style="77" bestFit="1" customWidth="1"/>
    <col min="12299" max="12544" width="8.85546875" style="77"/>
    <col min="12545" max="12545" width="43.140625" style="77" customWidth="1"/>
    <col min="12546" max="12547" width="12" style="77" customWidth="1"/>
    <col min="12548" max="12548" width="13.7109375" style="77" customWidth="1"/>
    <col min="12549" max="12550" width="12" style="77" customWidth="1"/>
    <col min="12551" max="12551" width="13.7109375" style="77" customWidth="1"/>
    <col min="12552" max="12552" width="8.85546875" style="77"/>
    <col min="12553" max="12553" width="11.85546875" style="77" customWidth="1"/>
    <col min="12554" max="12554" width="9.28515625" style="77" bestFit="1" customWidth="1"/>
    <col min="12555" max="12800" width="8.85546875" style="77"/>
    <col min="12801" max="12801" width="43.140625" style="77" customWidth="1"/>
    <col min="12802" max="12803" width="12" style="77" customWidth="1"/>
    <col min="12804" max="12804" width="13.7109375" style="77" customWidth="1"/>
    <col min="12805" max="12806" width="12" style="77" customWidth="1"/>
    <col min="12807" max="12807" width="13.7109375" style="77" customWidth="1"/>
    <col min="12808" max="12808" width="8.85546875" style="77"/>
    <col min="12809" max="12809" width="11.85546875" style="77" customWidth="1"/>
    <col min="12810" max="12810" width="9.28515625" style="77" bestFit="1" customWidth="1"/>
    <col min="12811" max="13056" width="8.85546875" style="77"/>
    <col min="13057" max="13057" width="43.140625" style="77" customWidth="1"/>
    <col min="13058" max="13059" width="12" style="77" customWidth="1"/>
    <col min="13060" max="13060" width="13.7109375" style="77" customWidth="1"/>
    <col min="13061" max="13062" width="12" style="77" customWidth="1"/>
    <col min="13063" max="13063" width="13.7109375" style="77" customWidth="1"/>
    <col min="13064" max="13064" width="8.85546875" style="77"/>
    <col min="13065" max="13065" width="11.85546875" style="77" customWidth="1"/>
    <col min="13066" max="13066" width="9.28515625" style="77" bestFit="1" customWidth="1"/>
    <col min="13067" max="13312" width="8.85546875" style="77"/>
    <col min="13313" max="13313" width="43.140625" style="77" customWidth="1"/>
    <col min="13314" max="13315" width="12" style="77" customWidth="1"/>
    <col min="13316" max="13316" width="13.7109375" style="77" customWidth="1"/>
    <col min="13317" max="13318" width="12" style="77" customWidth="1"/>
    <col min="13319" max="13319" width="13.7109375" style="77" customWidth="1"/>
    <col min="13320" max="13320" width="8.85546875" style="77"/>
    <col min="13321" max="13321" width="11.85546875" style="77" customWidth="1"/>
    <col min="13322" max="13322" width="9.28515625" style="77" bestFit="1" customWidth="1"/>
    <col min="13323" max="13568" width="8.85546875" style="77"/>
    <col min="13569" max="13569" width="43.140625" style="77" customWidth="1"/>
    <col min="13570" max="13571" width="12" style="77" customWidth="1"/>
    <col min="13572" max="13572" width="13.7109375" style="77" customWidth="1"/>
    <col min="13573" max="13574" width="12" style="77" customWidth="1"/>
    <col min="13575" max="13575" width="13.7109375" style="77" customWidth="1"/>
    <col min="13576" max="13576" width="8.85546875" style="77"/>
    <col min="13577" max="13577" width="11.85546875" style="77" customWidth="1"/>
    <col min="13578" max="13578" width="9.28515625" style="77" bestFit="1" customWidth="1"/>
    <col min="13579" max="13824" width="8.85546875" style="77"/>
    <col min="13825" max="13825" width="43.140625" style="77" customWidth="1"/>
    <col min="13826" max="13827" width="12" style="77" customWidth="1"/>
    <col min="13828" max="13828" width="13.7109375" style="77" customWidth="1"/>
    <col min="13829" max="13830" width="12" style="77" customWidth="1"/>
    <col min="13831" max="13831" width="13.7109375" style="77" customWidth="1"/>
    <col min="13832" max="13832" width="8.85546875" style="77"/>
    <col min="13833" max="13833" width="11.85546875" style="77" customWidth="1"/>
    <col min="13834" max="13834" width="9.28515625" style="77" bestFit="1" customWidth="1"/>
    <col min="13835" max="14080" width="8.85546875" style="77"/>
    <col min="14081" max="14081" width="43.140625" style="77" customWidth="1"/>
    <col min="14082" max="14083" width="12" style="77" customWidth="1"/>
    <col min="14084" max="14084" width="13.7109375" style="77" customWidth="1"/>
    <col min="14085" max="14086" width="12" style="77" customWidth="1"/>
    <col min="14087" max="14087" width="13.7109375" style="77" customWidth="1"/>
    <col min="14088" max="14088" width="8.85546875" style="77"/>
    <col min="14089" max="14089" width="11.85546875" style="77" customWidth="1"/>
    <col min="14090" max="14090" width="9.28515625" style="77" bestFit="1" customWidth="1"/>
    <col min="14091" max="14336" width="8.85546875" style="77"/>
    <col min="14337" max="14337" width="43.140625" style="77" customWidth="1"/>
    <col min="14338" max="14339" width="12" style="77" customWidth="1"/>
    <col min="14340" max="14340" width="13.7109375" style="77" customWidth="1"/>
    <col min="14341" max="14342" width="12" style="77" customWidth="1"/>
    <col min="14343" max="14343" width="13.7109375" style="77" customWidth="1"/>
    <col min="14344" max="14344" width="8.85546875" style="77"/>
    <col min="14345" max="14345" width="11.85546875" style="77" customWidth="1"/>
    <col min="14346" max="14346" width="9.28515625" style="77" bestFit="1" customWidth="1"/>
    <col min="14347" max="14592" width="8.85546875" style="77"/>
    <col min="14593" max="14593" width="43.140625" style="77" customWidth="1"/>
    <col min="14594" max="14595" width="12" style="77" customWidth="1"/>
    <col min="14596" max="14596" width="13.7109375" style="77" customWidth="1"/>
    <col min="14597" max="14598" width="12" style="77" customWidth="1"/>
    <col min="14599" max="14599" width="13.7109375" style="77" customWidth="1"/>
    <col min="14600" max="14600" width="8.85546875" style="77"/>
    <col min="14601" max="14601" width="11.85546875" style="77" customWidth="1"/>
    <col min="14602" max="14602" width="9.28515625" style="77" bestFit="1" customWidth="1"/>
    <col min="14603" max="14848" width="8.85546875" style="77"/>
    <col min="14849" max="14849" width="43.140625" style="77" customWidth="1"/>
    <col min="14850" max="14851" width="12" style="77" customWidth="1"/>
    <col min="14852" max="14852" width="13.7109375" style="77" customWidth="1"/>
    <col min="14853" max="14854" width="12" style="77" customWidth="1"/>
    <col min="14855" max="14855" width="13.7109375" style="77" customWidth="1"/>
    <col min="14856" max="14856" width="8.85546875" style="77"/>
    <col min="14857" max="14857" width="11.85546875" style="77" customWidth="1"/>
    <col min="14858" max="14858" width="9.28515625" style="77" bestFit="1" customWidth="1"/>
    <col min="14859" max="15104" width="8.85546875" style="77"/>
    <col min="15105" max="15105" width="43.140625" style="77" customWidth="1"/>
    <col min="15106" max="15107" width="12" style="77" customWidth="1"/>
    <col min="15108" max="15108" width="13.7109375" style="77" customWidth="1"/>
    <col min="15109" max="15110" width="12" style="77" customWidth="1"/>
    <col min="15111" max="15111" width="13.7109375" style="77" customWidth="1"/>
    <col min="15112" max="15112" width="8.85546875" style="77"/>
    <col min="15113" max="15113" width="11.85546875" style="77" customWidth="1"/>
    <col min="15114" max="15114" width="9.28515625" style="77" bestFit="1" customWidth="1"/>
    <col min="15115" max="15360" width="8.85546875" style="77"/>
    <col min="15361" max="15361" width="43.140625" style="77" customWidth="1"/>
    <col min="15362" max="15363" width="12" style="77" customWidth="1"/>
    <col min="15364" max="15364" width="13.7109375" style="77" customWidth="1"/>
    <col min="15365" max="15366" width="12" style="77" customWidth="1"/>
    <col min="15367" max="15367" width="13.7109375" style="77" customWidth="1"/>
    <col min="15368" max="15368" width="8.85546875" style="77"/>
    <col min="15369" max="15369" width="11.85546875" style="77" customWidth="1"/>
    <col min="15370" max="15370" width="9.28515625" style="77" bestFit="1" customWidth="1"/>
    <col min="15371" max="15616" width="8.85546875" style="77"/>
    <col min="15617" max="15617" width="43.140625" style="77" customWidth="1"/>
    <col min="15618" max="15619" width="12" style="77" customWidth="1"/>
    <col min="15620" max="15620" width="13.7109375" style="77" customWidth="1"/>
    <col min="15621" max="15622" width="12" style="77" customWidth="1"/>
    <col min="15623" max="15623" width="13.7109375" style="77" customWidth="1"/>
    <col min="15624" max="15624" width="8.85546875" style="77"/>
    <col min="15625" max="15625" width="11.85546875" style="77" customWidth="1"/>
    <col min="15626" max="15626" width="9.28515625" style="77" bestFit="1" customWidth="1"/>
    <col min="15627" max="15872" width="8.85546875" style="77"/>
    <col min="15873" max="15873" width="43.140625" style="77" customWidth="1"/>
    <col min="15874" max="15875" width="12" style="77" customWidth="1"/>
    <col min="15876" max="15876" width="13.7109375" style="77" customWidth="1"/>
    <col min="15877" max="15878" width="12" style="77" customWidth="1"/>
    <col min="15879" max="15879" width="13.7109375" style="77" customWidth="1"/>
    <col min="15880" max="15880" width="8.85546875" style="77"/>
    <col min="15881" max="15881" width="11.85546875" style="77" customWidth="1"/>
    <col min="15882" max="15882" width="9.28515625" style="77" bestFit="1" customWidth="1"/>
    <col min="15883" max="16128" width="8.85546875" style="77"/>
    <col min="16129" max="16129" width="43.140625" style="77" customWidth="1"/>
    <col min="16130" max="16131" width="12" style="77" customWidth="1"/>
    <col min="16132" max="16132" width="13.7109375" style="77" customWidth="1"/>
    <col min="16133" max="16134" width="12" style="77" customWidth="1"/>
    <col min="16135" max="16135" width="13.7109375" style="77" customWidth="1"/>
    <col min="16136" max="16136" width="8.85546875" style="77"/>
    <col min="16137" max="16137" width="11.85546875" style="77" customWidth="1"/>
    <col min="16138" max="16138" width="9.28515625" style="77" bestFit="1" customWidth="1"/>
    <col min="16139" max="16384" width="8.85546875" style="77"/>
  </cols>
  <sheetData>
    <row r="1" spans="1:15" s="63" customFormat="1" ht="43.5" customHeight="1" x14ac:dyDescent="0.3">
      <c r="A1" s="355" t="s">
        <v>161</v>
      </c>
      <c r="B1" s="355"/>
      <c r="C1" s="355"/>
      <c r="D1" s="355"/>
      <c r="E1" s="355"/>
      <c r="F1" s="355"/>
      <c r="G1" s="355"/>
      <c r="I1" s="95"/>
    </row>
    <row r="2" spans="1:15" s="63" customFormat="1" ht="22.5" customHeight="1" x14ac:dyDescent="0.3">
      <c r="A2" s="364" t="s">
        <v>86</v>
      </c>
      <c r="B2" s="364"/>
      <c r="C2" s="364"/>
      <c r="D2" s="364"/>
      <c r="E2" s="364"/>
      <c r="F2" s="364"/>
      <c r="G2" s="364"/>
      <c r="I2" s="95"/>
    </row>
    <row r="3" spans="1:15" s="66" customFormat="1" ht="18.75" customHeight="1" x14ac:dyDescent="0.3">
      <c r="A3" s="64"/>
      <c r="B3" s="64"/>
      <c r="C3" s="64"/>
      <c r="D3" s="64"/>
      <c r="E3" s="64"/>
      <c r="F3" s="64"/>
      <c r="G3" s="51" t="s">
        <v>19</v>
      </c>
      <c r="I3" s="96"/>
    </row>
    <row r="4" spans="1:15" s="66" customFormat="1" ht="78.75" customHeight="1" x14ac:dyDescent="0.2">
      <c r="A4" s="162"/>
      <c r="B4" s="283" t="s">
        <v>328</v>
      </c>
      <c r="C4" s="283" t="s">
        <v>327</v>
      </c>
      <c r="D4" s="119" t="s">
        <v>56</v>
      </c>
      <c r="E4" s="270" t="s">
        <v>329</v>
      </c>
      <c r="F4" s="270" t="s">
        <v>330</v>
      </c>
      <c r="G4" s="119" t="s">
        <v>56</v>
      </c>
    </row>
    <row r="5" spans="1:15" s="86" customFormat="1" ht="31.5" customHeight="1" x14ac:dyDescent="0.3">
      <c r="A5" s="97" t="s">
        <v>87</v>
      </c>
      <c r="B5" s="102">
        <f>SUM(B6:B29)</f>
        <v>2573</v>
      </c>
      <c r="C5" s="102">
        <f>SUM(C6:C29)</f>
        <v>1348</v>
      </c>
      <c r="D5" s="177">
        <f>ROUND(C5/B5*100,1)</f>
        <v>52.4</v>
      </c>
      <c r="E5" s="102">
        <f>SUM(E6:E29)</f>
        <v>2031</v>
      </c>
      <c r="F5" s="102">
        <f>SUM(F6:F29)</f>
        <v>675</v>
      </c>
      <c r="G5" s="177">
        <f>ROUND(F5/E5*100,1)</f>
        <v>33.200000000000003</v>
      </c>
      <c r="I5" s="96"/>
      <c r="J5" s="104"/>
      <c r="K5" s="104"/>
      <c r="L5" s="105"/>
      <c r="M5" s="105"/>
      <c r="N5" s="105"/>
      <c r="O5" s="105"/>
    </row>
    <row r="6" spans="1:15" ht="24" customHeight="1" x14ac:dyDescent="0.2">
      <c r="A6" s="72" t="s">
        <v>58</v>
      </c>
      <c r="B6" s="73">
        <v>1298</v>
      </c>
      <c r="C6" s="74">
        <v>607</v>
      </c>
      <c r="D6" s="177">
        <f t="shared" ref="D6:D29" si="0">ROUND(C6/B6*100,1)</f>
        <v>46.8</v>
      </c>
      <c r="E6" s="73">
        <v>1044</v>
      </c>
      <c r="F6" s="74">
        <v>332</v>
      </c>
      <c r="G6" s="177">
        <f t="shared" ref="G6:G29" si="1">ROUND(F6/E6*100,1)</f>
        <v>31.8</v>
      </c>
      <c r="H6" s="76"/>
      <c r="I6" s="84"/>
      <c r="J6" s="84"/>
      <c r="K6" s="84"/>
      <c r="L6" s="84"/>
      <c r="M6" s="84"/>
      <c r="N6" s="84"/>
    </row>
    <row r="7" spans="1:15" ht="20.25" customHeight="1" x14ac:dyDescent="0.2">
      <c r="A7" s="72" t="s">
        <v>59</v>
      </c>
      <c r="B7" s="73">
        <v>82</v>
      </c>
      <c r="C7" s="74">
        <v>39</v>
      </c>
      <c r="D7" s="177">
        <f t="shared" si="0"/>
        <v>47.6</v>
      </c>
      <c r="E7" s="73">
        <v>56</v>
      </c>
      <c r="F7" s="74">
        <v>18</v>
      </c>
      <c r="G7" s="177">
        <f t="shared" si="1"/>
        <v>32.1</v>
      </c>
      <c r="H7" s="76"/>
      <c r="I7" s="84"/>
      <c r="J7" s="84"/>
      <c r="K7" s="84"/>
      <c r="L7" s="84"/>
      <c r="M7" s="84"/>
      <c r="N7" s="84"/>
    </row>
    <row r="8" spans="1:15" s="80" customFormat="1" ht="24.75" customHeight="1" x14ac:dyDescent="0.2">
      <c r="A8" s="72" t="s">
        <v>60</v>
      </c>
      <c r="B8" s="73">
        <v>12</v>
      </c>
      <c r="C8" s="74">
        <v>3</v>
      </c>
      <c r="D8" s="177">
        <f t="shared" si="0"/>
        <v>25</v>
      </c>
      <c r="E8" s="73">
        <v>9</v>
      </c>
      <c r="F8" s="74">
        <v>2</v>
      </c>
      <c r="G8" s="177">
        <f t="shared" si="1"/>
        <v>22.2</v>
      </c>
      <c r="H8" s="76"/>
      <c r="I8" s="77"/>
      <c r="J8" s="78"/>
    </row>
    <row r="9" spans="1:15" ht="21" customHeight="1" x14ac:dyDescent="0.2">
      <c r="A9" s="72" t="s">
        <v>61</v>
      </c>
      <c r="B9" s="73">
        <v>9</v>
      </c>
      <c r="C9" s="74">
        <v>12</v>
      </c>
      <c r="D9" s="177">
        <f t="shared" si="0"/>
        <v>133.30000000000001</v>
      </c>
      <c r="E9" s="73">
        <v>5</v>
      </c>
      <c r="F9" s="74">
        <v>6</v>
      </c>
      <c r="G9" s="177">
        <f t="shared" si="1"/>
        <v>120</v>
      </c>
      <c r="H9" s="76"/>
      <c r="I9" s="77"/>
      <c r="J9" s="78"/>
      <c r="L9" s="85"/>
    </row>
    <row r="10" spans="1:15" ht="22.5" customHeight="1" x14ac:dyDescent="0.2">
      <c r="A10" s="72" t="s">
        <v>62</v>
      </c>
      <c r="B10" s="73">
        <v>66</v>
      </c>
      <c r="C10" s="74">
        <v>44</v>
      </c>
      <c r="D10" s="177">
        <f t="shared" si="0"/>
        <v>66.7</v>
      </c>
      <c r="E10" s="73">
        <v>47</v>
      </c>
      <c r="F10" s="74">
        <v>22</v>
      </c>
      <c r="G10" s="177">
        <f t="shared" si="1"/>
        <v>46.8</v>
      </c>
      <c r="H10" s="76"/>
      <c r="I10" s="77"/>
      <c r="J10" s="78"/>
    </row>
    <row r="11" spans="1:15" ht="31.5" x14ac:dyDescent="0.2">
      <c r="A11" s="72" t="s">
        <v>63</v>
      </c>
      <c r="B11" s="73">
        <v>4</v>
      </c>
      <c r="C11" s="74">
        <v>5</v>
      </c>
      <c r="D11" s="177">
        <f t="shared" si="0"/>
        <v>125</v>
      </c>
      <c r="E11" s="73">
        <v>2</v>
      </c>
      <c r="F11" s="74">
        <v>2</v>
      </c>
      <c r="G11" s="177">
        <f t="shared" si="1"/>
        <v>100</v>
      </c>
      <c r="H11" s="76"/>
      <c r="I11" s="77"/>
      <c r="J11" s="78"/>
    </row>
    <row r="12" spans="1:15" ht="63" x14ac:dyDescent="0.2">
      <c r="A12" s="72" t="s">
        <v>64</v>
      </c>
      <c r="B12" s="73">
        <v>44</v>
      </c>
      <c r="C12" s="74">
        <v>22</v>
      </c>
      <c r="D12" s="177">
        <f t="shared" si="0"/>
        <v>50</v>
      </c>
      <c r="E12" s="73">
        <v>33</v>
      </c>
      <c r="F12" s="74">
        <v>15</v>
      </c>
      <c r="G12" s="177">
        <f t="shared" si="1"/>
        <v>45.5</v>
      </c>
      <c r="H12" s="76"/>
      <c r="I12" s="77"/>
      <c r="J12" s="78"/>
    </row>
    <row r="13" spans="1:15" ht="31.15" customHeight="1" x14ac:dyDescent="0.2">
      <c r="A13" s="72" t="s">
        <v>65</v>
      </c>
      <c r="B13" s="73">
        <v>8</v>
      </c>
      <c r="C13" s="74">
        <v>6</v>
      </c>
      <c r="D13" s="177">
        <f t="shared" si="0"/>
        <v>75</v>
      </c>
      <c r="E13" s="73">
        <v>4</v>
      </c>
      <c r="F13" s="74">
        <v>2</v>
      </c>
      <c r="G13" s="177">
        <f t="shared" si="1"/>
        <v>50</v>
      </c>
      <c r="H13" s="76"/>
      <c r="I13" s="77"/>
      <c r="J13" s="78"/>
    </row>
    <row r="14" spans="1:15" ht="31.5" x14ac:dyDescent="0.2">
      <c r="A14" s="72" t="s">
        <v>66</v>
      </c>
      <c r="B14" s="73">
        <v>5</v>
      </c>
      <c r="C14" s="74">
        <v>5</v>
      </c>
      <c r="D14" s="177">
        <f t="shared" si="0"/>
        <v>100</v>
      </c>
      <c r="E14" s="73">
        <v>2</v>
      </c>
      <c r="F14" s="74">
        <v>4</v>
      </c>
      <c r="G14" s="177">
        <f t="shared" si="1"/>
        <v>200</v>
      </c>
      <c r="H14" s="76"/>
      <c r="I14" s="77"/>
      <c r="J14" s="78"/>
    </row>
    <row r="15" spans="1:15" ht="31.5" x14ac:dyDescent="0.2">
      <c r="A15" s="72" t="s">
        <v>67</v>
      </c>
      <c r="B15" s="73">
        <v>118</v>
      </c>
      <c r="C15" s="74">
        <v>21</v>
      </c>
      <c r="D15" s="177">
        <f t="shared" si="0"/>
        <v>17.8</v>
      </c>
      <c r="E15" s="73">
        <v>84</v>
      </c>
      <c r="F15" s="74">
        <v>9</v>
      </c>
      <c r="G15" s="177">
        <f t="shared" si="1"/>
        <v>10.7</v>
      </c>
      <c r="H15" s="76"/>
      <c r="I15" s="77"/>
      <c r="J15" s="78"/>
    </row>
    <row r="16" spans="1:15" ht="31.5" x14ac:dyDescent="0.2">
      <c r="A16" s="72" t="s">
        <v>68</v>
      </c>
      <c r="B16" s="73">
        <v>37</v>
      </c>
      <c r="C16" s="74">
        <v>19</v>
      </c>
      <c r="D16" s="177">
        <f t="shared" si="0"/>
        <v>51.4</v>
      </c>
      <c r="E16" s="73">
        <v>31</v>
      </c>
      <c r="F16" s="74">
        <v>9</v>
      </c>
      <c r="G16" s="177">
        <f t="shared" si="1"/>
        <v>29</v>
      </c>
      <c r="H16" s="76"/>
      <c r="I16" s="77"/>
      <c r="J16" s="78"/>
    </row>
    <row r="17" spans="1:10" ht="31.5" x14ac:dyDescent="0.2">
      <c r="A17" s="72" t="s">
        <v>69</v>
      </c>
      <c r="B17" s="73">
        <v>13</v>
      </c>
      <c r="C17" s="74">
        <v>23</v>
      </c>
      <c r="D17" s="177">
        <f t="shared" si="0"/>
        <v>176.9</v>
      </c>
      <c r="E17" s="73">
        <v>11</v>
      </c>
      <c r="F17" s="74">
        <v>12</v>
      </c>
      <c r="G17" s="177">
        <f t="shared" si="1"/>
        <v>109.1</v>
      </c>
      <c r="H17" s="76"/>
      <c r="I17" s="77"/>
      <c r="J17" s="78"/>
    </row>
    <row r="18" spans="1:10" ht="31.5" x14ac:dyDescent="0.2">
      <c r="A18" s="72" t="s">
        <v>70</v>
      </c>
      <c r="B18" s="73">
        <v>17</v>
      </c>
      <c r="C18" s="74">
        <v>15</v>
      </c>
      <c r="D18" s="177">
        <f t="shared" si="0"/>
        <v>88.2</v>
      </c>
      <c r="E18" s="73">
        <v>12</v>
      </c>
      <c r="F18" s="74">
        <v>8</v>
      </c>
      <c r="G18" s="177">
        <f t="shared" si="1"/>
        <v>66.7</v>
      </c>
      <c r="H18" s="76"/>
      <c r="I18" s="77"/>
      <c r="J18" s="78"/>
    </row>
    <row r="19" spans="1:10" ht="31.5" x14ac:dyDescent="0.2">
      <c r="A19" s="72" t="s">
        <v>71</v>
      </c>
      <c r="B19" s="73">
        <v>311</v>
      </c>
      <c r="C19" s="74">
        <v>102</v>
      </c>
      <c r="D19" s="177">
        <f t="shared" si="0"/>
        <v>32.799999999999997</v>
      </c>
      <c r="E19" s="73">
        <v>281</v>
      </c>
      <c r="F19" s="74">
        <v>44</v>
      </c>
      <c r="G19" s="177">
        <f t="shared" si="1"/>
        <v>15.7</v>
      </c>
      <c r="H19" s="76"/>
      <c r="I19" s="77"/>
      <c r="J19" s="78"/>
    </row>
    <row r="20" spans="1:10" ht="27" customHeight="1" x14ac:dyDescent="0.2">
      <c r="A20" s="72" t="s">
        <v>72</v>
      </c>
      <c r="B20" s="73">
        <v>13</v>
      </c>
      <c r="C20" s="74">
        <v>20</v>
      </c>
      <c r="D20" s="177">
        <f t="shared" si="0"/>
        <v>153.80000000000001</v>
      </c>
      <c r="E20" s="73">
        <v>9</v>
      </c>
      <c r="F20" s="74">
        <v>9</v>
      </c>
      <c r="G20" s="177">
        <f t="shared" si="1"/>
        <v>100</v>
      </c>
      <c r="H20" s="76"/>
      <c r="I20" s="77"/>
      <c r="J20" s="78"/>
    </row>
    <row r="21" spans="1:10" ht="31.5" x14ac:dyDescent="0.2">
      <c r="A21" s="72" t="s">
        <v>73</v>
      </c>
      <c r="B21" s="73">
        <v>50</v>
      </c>
      <c r="C21" s="74">
        <v>43</v>
      </c>
      <c r="D21" s="177">
        <f t="shared" si="0"/>
        <v>86</v>
      </c>
      <c r="E21" s="73">
        <v>37</v>
      </c>
      <c r="F21" s="74">
        <v>23</v>
      </c>
      <c r="G21" s="177">
        <f t="shared" si="1"/>
        <v>62.2</v>
      </c>
      <c r="H21" s="76"/>
      <c r="I21" s="77"/>
      <c r="J21" s="78"/>
    </row>
    <row r="22" spans="1:10" ht="31.5" x14ac:dyDescent="0.2">
      <c r="A22" s="72" t="s">
        <v>74</v>
      </c>
      <c r="B22" s="73">
        <v>23</v>
      </c>
      <c r="C22" s="74">
        <v>34</v>
      </c>
      <c r="D22" s="177">
        <f t="shared" si="0"/>
        <v>147.80000000000001</v>
      </c>
      <c r="E22" s="73">
        <v>17</v>
      </c>
      <c r="F22" s="74">
        <v>13</v>
      </c>
      <c r="G22" s="177">
        <f t="shared" si="1"/>
        <v>76.5</v>
      </c>
      <c r="H22" s="76"/>
      <c r="I22" s="77"/>
      <c r="J22" s="81"/>
    </row>
    <row r="23" spans="1:10" ht="31.15" customHeight="1" x14ac:dyDescent="0.2">
      <c r="A23" s="72" t="s">
        <v>75</v>
      </c>
      <c r="B23" s="73">
        <v>48</v>
      </c>
      <c r="C23" s="74">
        <v>37</v>
      </c>
      <c r="D23" s="177">
        <f t="shared" si="0"/>
        <v>77.099999999999994</v>
      </c>
      <c r="E23" s="73">
        <v>36</v>
      </c>
      <c r="F23" s="74">
        <v>14</v>
      </c>
      <c r="G23" s="177">
        <f t="shared" si="1"/>
        <v>38.9</v>
      </c>
      <c r="H23" s="76"/>
      <c r="I23" s="77"/>
      <c r="J23" s="81"/>
    </row>
    <row r="24" spans="1:10" ht="31.5" x14ac:dyDescent="0.2">
      <c r="A24" s="72" t="s">
        <v>76</v>
      </c>
      <c r="B24" s="73">
        <v>154</v>
      </c>
      <c r="C24" s="74">
        <v>119</v>
      </c>
      <c r="D24" s="177">
        <f t="shared" si="0"/>
        <v>77.3</v>
      </c>
      <c r="E24" s="73">
        <v>117</v>
      </c>
      <c r="F24" s="74">
        <v>64</v>
      </c>
      <c r="G24" s="177">
        <f t="shared" si="1"/>
        <v>54.7</v>
      </c>
      <c r="H24" s="76"/>
      <c r="I24" s="77"/>
      <c r="J24" s="81"/>
    </row>
    <row r="25" spans="1:10" ht="31.5" x14ac:dyDescent="0.2">
      <c r="A25" s="72" t="s">
        <v>77</v>
      </c>
      <c r="B25" s="73">
        <v>68</v>
      </c>
      <c r="C25" s="74">
        <v>46</v>
      </c>
      <c r="D25" s="177">
        <f t="shared" si="0"/>
        <v>67.599999999999994</v>
      </c>
      <c r="E25" s="73">
        <v>51</v>
      </c>
      <c r="F25" s="74">
        <v>17</v>
      </c>
      <c r="G25" s="177">
        <f t="shared" si="1"/>
        <v>33.299999999999997</v>
      </c>
      <c r="I25" s="77"/>
    </row>
    <row r="26" spans="1:10" ht="31.15" customHeight="1" x14ac:dyDescent="0.2">
      <c r="A26" s="72" t="s">
        <v>78</v>
      </c>
      <c r="B26" s="73">
        <v>91</v>
      </c>
      <c r="C26" s="74">
        <v>46</v>
      </c>
      <c r="D26" s="177">
        <f t="shared" si="0"/>
        <v>50.5</v>
      </c>
      <c r="E26" s="73">
        <v>64</v>
      </c>
      <c r="F26" s="74">
        <v>19</v>
      </c>
      <c r="G26" s="177">
        <f t="shared" si="1"/>
        <v>29.7</v>
      </c>
      <c r="I26" s="77"/>
    </row>
    <row r="27" spans="1:10" ht="31.15" customHeight="1" x14ac:dyDescent="0.2">
      <c r="A27" s="72" t="s">
        <v>79</v>
      </c>
      <c r="B27" s="73">
        <v>11</v>
      </c>
      <c r="C27" s="74">
        <v>27</v>
      </c>
      <c r="D27" s="177">
        <f t="shared" si="0"/>
        <v>245.5</v>
      </c>
      <c r="E27" s="73">
        <v>10</v>
      </c>
      <c r="F27" s="74">
        <v>8</v>
      </c>
      <c r="G27" s="177">
        <f t="shared" si="1"/>
        <v>80</v>
      </c>
      <c r="I27" s="77"/>
    </row>
    <row r="28" spans="1:10" ht="31.15" customHeight="1" x14ac:dyDescent="0.2">
      <c r="A28" s="72" t="s">
        <v>80</v>
      </c>
      <c r="B28" s="73">
        <v>17</v>
      </c>
      <c r="C28" s="74">
        <v>12</v>
      </c>
      <c r="D28" s="177">
        <f t="shared" si="0"/>
        <v>70.599999999999994</v>
      </c>
      <c r="E28" s="73">
        <v>14</v>
      </c>
      <c r="F28" s="74">
        <v>4</v>
      </c>
      <c r="G28" s="177">
        <f t="shared" si="1"/>
        <v>28.6</v>
      </c>
      <c r="I28" s="77"/>
    </row>
    <row r="29" spans="1:10" ht="31.15" customHeight="1" x14ac:dyDescent="0.2">
      <c r="A29" s="72" t="s">
        <v>81</v>
      </c>
      <c r="B29" s="73">
        <v>74</v>
      </c>
      <c r="C29" s="74">
        <v>41</v>
      </c>
      <c r="D29" s="177">
        <f t="shared" si="0"/>
        <v>55.4</v>
      </c>
      <c r="E29" s="73">
        <v>55</v>
      </c>
      <c r="F29" s="74">
        <v>19</v>
      </c>
      <c r="G29" s="177">
        <f t="shared" si="1"/>
        <v>34.5</v>
      </c>
      <c r="I29" s="77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M31"/>
  <sheetViews>
    <sheetView zoomScaleNormal="100" zoomScaleSheetLayoutView="70" workbookViewId="0">
      <selection activeCell="L7" sqref="L7"/>
    </sheetView>
  </sheetViews>
  <sheetFormatPr defaultColWidth="8.85546875" defaultRowHeight="12.75" x14ac:dyDescent="0.2"/>
  <cols>
    <col min="1" max="1" width="62.42578125" style="77" customWidth="1"/>
    <col min="2" max="2" width="11.85546875" style="165" customWidth="1"/>
    <col min="3" max="3" width="14.28515625" style="165" customWidth="1"/>
    <col min="4" max="4" width="12" style="165" customWidth="1"/>
    <col min="5" max="5" width="13.7109375" style="165" customWidth="1"/>
    <col min="6" max="6" width="12.140625" style="165" customWidth="1"/>
    <col min="7" max="7" width="13.7109375" style="165" customWidth="1"/>
    <col min="8" max="8" width="12.7109375" style="165" customWidth="1"/>
    <col min="9" max="9" width="14.7109375" style="165" customWidth="1"/>
    <col min="10" max="10" width="8.85546875" style="77"/>
    <col min="11" max="11" width="11.85546875" style="77" customWidth="1"/>
    <col min="12" max="12" width="12.140625" style="77" customWidth="1"/>
    <col min="13" max="256" width="8.85546875" style="77"/>
    <col min="257" max="257" width="37.140625" style="77" customWidth="1"/>
    <col min="258" max="259" width="10.5703125" style="77" customWidth="1"/>
    <col min="260" max="260" width="13" style="77" customWidth="1"/>
    <col min="261" max="262" width="10.28515625" style="77" customWidth="1"/>
    <col min="263" max="263" width="12.42578125" style="77" customWidth="1"/>
    <col min="264" max="265" width="8.85546875" style="77"/>
    <col min="266" max="266" width="7.85546875" style="77" customWidth="1"/>
    <col min="267" max="512" width="8.85546875" style="77"/>
    <col min="513" max="513" width="37.140625" style="77" customWidth="1"/>
    <col min="514" max="515" width="10.5703125" style="77" customWidth="1"/>
    <col min="516" max="516" width="13" style="77" customWidth="1"/>
    <col min="517" max="518" width="10.28515625" style="77" customWidth="1"/>
    <col min="519" max="519" width="12.42578125" style="77" customWidth="1"/>
    <col min="520" max="521" width="8.85546875" style="77"/>
    <col min="522" max="522" width="7.85546875" style="77" customWidth="1"/>
    <col min="523" max="768" width="8.85546875" style="77"/>
    <col min="769" max="769" width="37.140625" style="77" customWidth="1"/>
    <col min="770" max="771" width="10.5703125" style="77" customWidth="1"/>
    <col min="772" max="772" width="13" style="77" customWidth="1"/>
    <col min="773" max="774" width="10.28515625" style="77" customWidth="1"/>
    <col min="775" max="775" width="12.42578125" style="77" customWidth="1"/>
    <col min="776" max="777" width="8.85546875" style="77"/>
    <col min="778" max="778" width="7.85546875" style="77" customWidth="1"/>
    <col min="779" max="1024" width="8.85546875" style="77"/>
    <col min="1025" max="1025" width="37.140625" style="77" customWidth="1"/>
    <col min="1026" max="1027" width="10.5703125" style="77" customWidth="1"/>
    <col min="1028" max="1028" width="13" style="77" customWidth="1"/>
    <col min="1029" max="1030" width="10.28515625" style="77" customWidth="1"/>
    <col min="1031" max="1031" width="12.42578125" style="77" customWidth="1"/>
    <col min="1032" max="1033" width="8.85546875" style="77"/>
    <col min="1034" max="1034" width="7.85546875" style="77" customWidth="1"/>
    <col min="1035" max="1280" width="8.85546875" style="77"/>
    <col min="1281" max="1281" width="37.140625" style="77" customWidth="1"/>
    <col min="1282" max="1283" width="10.5703125" style="77" customWidth="1"/>
    <col min="1284" max="1284" width="13" style="77" customWidth="1"/>
    <col min="1285" max="1286" width="10.28515625" style="77" customWidth="1"/>
    <col min="1287" max="1287" width="12.42578125" style="77" customWidth="1"/>
    <col min="1288" max="1289" width="8.85546875" style="77"/>
    <col min="1290" max="1290" width="7.85546875" style="77" customWidth="1"/>
    <col min="1291" max="1536" width="8.85546875" style="77"/>
    <col min="1537" max="1537" width="37.140625" style="77" customWidth="1"/>
    <col min="1538" max="1539" width="10.5703125" style="77" customWidth="1"/>
    <col min="1540" max="1540" width="13" style="77" customWidth="1"/>
    <col min="1541" max="1542" width="10.28515625" style="77" customWidth="1"/>
    <col min="1543" max="1543" width="12.42578125" style="77" customWidth="1"/>
    <col min="1544" max="1545" width="8.85546875" style="77"/>
    <col min="1546" max="1546" width="7.85546875" style="77" customWidth="1"/>
    <col min="1547" max="1792" width="8.85546875" style="77"/>
    <col min="1793" max="1793" width="37.140625" style="77" customWidth="1"/>
    <col min="1794" max="1795" width="10.5703125" style="77" customWidth="1"/>
    <col min="1796" max="1796" width="13" style="77" customWidth="1"/>
    <col min="1797" max="1798" width="10.28515625" style="77" customWidth="1"/>
    <col min="1799" max="1799" width="12.42578125" style="77" customWidth="1"/>
    <col min="1800" max="1801" width="8.85546875" style="77"/>
    <col min="1802" max="1802" width="7.85546875" style="77" customWidth="1"/>
    <col min="1803" max="2048" width="8.85546875" style="77"/>
    <col min="2049" max="2049" width="37.140625" style="77" customWidth="1"/>
    <col min="2050" max="2051" width="10.5703125" style="77" customWidth="1"/>
    <col min="2052" max="2052" width="13" style="77" customWidth="1"/>
    <col min="2053" max="2054" width="10.28515625" style="77" customWidth="1"/>
    <col min="2055" max="2055" width="12.42578125" style="77" customWidth="1"/>
    <col min="2056" max="2057" width="8.85546875" style="77"/>
    <col min="2058" max="2058" width="7.85546875" style="77" customWidth="1"/>
    <col min="2059" max="2304" width="8.85546875" style="77"/>
    <col min="2305" max="2305" width="37.140625" style="77" customWidth="1"/>
    <col min="2306" max="2307" width="10.5703125" style="77" customWidth="1"/>
    <col min="2308" max="2308" width="13" style="77" customWidth="1"/>
    <col min="2309" max="2310" width="10.28515625" style="77" customWidth="1"/>
    <col min="2311" max="2311" width="12.42578125" style="77" customWidth="1"/>
    <col min="2312" max="2313" width="8.85546875" style="77"/>
    <col min="2314" max="2314" width="7.85546875" style="77" customWidth="1"/>
    <col min="2315" max="2560" width="8.85546875" style="77"/>
    <col min="2561" max="2561" width="37.140625" style="77" customWidth="1"/>
    <col min="2562" max="2563" width="10.5703125" style="77" customWidth="1"/>
    <col min="2564" max="2564" width="13" style="77" customWidth="1"/>
    <col min="2565" max="2566" width="10.28515625" style="77" customWidth="1"/>
    <col min="2567" max="2567" width="12.42578125" style="77" customWidth="1"/>
    <col min="2568" max="2569" width="8.85546875" style="77"/>
    <col min="2570" max="2570" width="7.85546875" style="77" customWidth="1"/>
    <col min="2571" max="2816" width="8.85546875" style="77"/>
    <col min="2817" max="2817" width="37.140625" style="77" customWidth="1"/>
    <col min="2818" max="2819" width="10.5703125" style="77" customWidth="1"/>
    <col min="2820" max="2820" width="13" style="77" customWidth="1"/>
    <col min="2821" max="2822" width="10.28515625" style="77" customWidth="1"/>
    <col min="2823" max="2823" width="12.42578125" style="77" customWidth="1"/>
    <col min="2824" max="2825" width="8.85546875" style="77"/>
    <col min="2826" max="2826" width="7.85546875" style="77" customWidth="1"/>
    <col min="2827" max="3072" width="8.85546875" style="77"/>
    <col min="3073" max="3073" width="37.140625" style="77" customWidth="1"/>
    <col min="3074" max="3075" width="10.5703125" style="77" customWidth="1"/>
    <col min="3076" max="3076" width="13" style="77" customWidth="1"/>
    <col min="3077" max="3078" width="10.28515625" style="77" customWidth="1"/>
    <col min="3079" max="3079" width="12.42578125" style="77" customWidth="1"/>
    <col min="3080" max="3081" width="8.85546875" style="77"/>
    <col min="3082" max="3082" width="7.85546875" style="77" customWidth="1"/>
    <col min="3083" max="3328" width="8.85546875" style="77"/>
    <col min="3329" max="3329" width="37.140625" style="77" customWidth="1"/>
    <col min="3330" max="3331" width="10.5703125" style="77" customWidth="1"/>
    <col min="3332" max="3332" width="13" style="77" customWidth="1"/>
    <col min="3333" max="3334" width="10.28515625" style="77" customWidth="1"/>
    <col min="3335" max="3335" width="12.42578125" style="77" customWidth="1"/>
    <col min="3336" max="3337" width="8.85546875" style="77"/>
    <col min="3338" max="3338" width="7.85546875" style="77" customWidth="1"/>
    <col min="3339" max="3584" width="8.85546875" style="77"/>
    <col min="3585" max="3585" width="37.140625" style="77" customWidth="1"/>
    <col min="3586" max="3587" width="10.5703125" style="77" customWidth="1"/>
    <col min="3588" max="3588" width="13" style="77" customWidth="1"/>
    <col min="3589" max="3590" width="10.28515625" style="77" customWidth="1"/>
    <col min="3591" max="3591" width="12.42578125" style="77" customWidth="1"/>
    <col min="3592" max="3593" width="8.85546875" style="77"/>
    <col min="3594" max="3594" width="7.85546875" style="77" customWidth="1"/>
    <col min="3595" max="3840" width="8.85546875" style="77"/>
    <col min="3841" max="3841" width="37.140625" style="77" customWidth="1"/>
    <col min="3842" max="3843" width="10.5703125" style="77" customWidth="1"/>
    <col min="3844" max="3844" width="13" style="77" customWidth="1"/>
    <col min="3845" max="3846" width="10.28515625" style="77" customWidth="1"/>
    <col min="3847" max="3847" width="12.42578125" style="77" customWidth="1"/>
    <col min="3848" max="3849" width="8.85546875" style="77"/>
    <col min="3850" max="3850" width="7.85546875" style="77" customWidth="1"/>
    <col min="3851" max="4096" width="8.85546875" style="77"/>
    <col min="4097" max="4097" width="37.140625" style="77" customWidth="1"/>
    <col min="4098" max="4099" width="10.5703125" style="77" customWidth="1"/>
    <col min="4100" max="4100" width="13" style="77" customWidth="1"/>
    <col min="4101" max="4102" width="10.28515625" style="77" customWidth="1"/>
    <col min="4103" max="4103" width="12.42578125" style="77" customWidth="1"/>
    <col min="4104" max="4105" width="8.85546875" style="77"/>
    <col min="4106" max="4106" width="7.85546875" style="77" customWidth="1"/>
    <col min="4107" max="4352" width="8.85546875" style="77"/>
    <col min="4353" max="4353" width="37.140625" style="77" customWidth="1"/>
    <col min="4354" max="4355" width="10.5703125" style="77" customWidth="1"/>
    <col min="4356" max="4356" width="13" style="77" customWidth="1"/>
    <col min="4357" max="4358" width="10.28515625" style="77" customWidth="1"/>
    <col min="4359" max="4359" width="12.42578125" style="77" customWidth="1"/>
    <col min="4360" max="4361" width="8.85546875" style="77"/>
    <col min="4362" max="4362" width="7.85546875" style="77" customWidth="1"/>
    <col min="4363" max="4608" width="8.85546875" style="77"/>
    <col min="4609" max="4609" width="37.140625" style="77" customWidth="1"/>
    <col min="4610" max="4611" width="10.5703125" style="77" customWidth="1"/>
    <col min="4612" max="4612" width="13" style="77" customWidth="1"/>
    <col min="4613" max="4614" width="10.28515625" style="77" customWidth="1"/>
    <col min="4615" max="4615" width="12.42578125" style="77" customWidth="1"/>
    <col min="4616" max="4617" width="8.85546875" style="77"/>
    <col min="4618" max="4618" width="7.85546875" style="77" customWidth="1"/>
    <col min="4619" max="4864" width="8.85546875" style="77"/>
    <col min="4865" max="4865" width="37.140625" style="77" customWidth="1"/>
    <col min="4866" max="4867" width="10.5703125" style="77" customWidth="1"/>
    <col min="4868" max="4868" width="13" style="77" customWidth="1"/>
    <col min="4869" max="4870" width="10.28515625" style="77" customWidth="1"/>
    <col min="4871" max="4871" width="12.42578125" style="77" customWidth="1"/>
    <col min="4872" max="4873" width="8.85546875" style="77"/>
    <col min="4874" max="4874" width="7.85546875" style="77" customWidth="1"/>
    <col min="4875" max="5120" width="8.85546875" style="77"/>
    <col min="5121" max="5121" width="37.140625" style="77" customWidth="1"/>
    <col min="5122" max="5123" width="10.5703125" style="77" customWidth="1"/>
    <col min="5124" max="5124" width="13" style="77" customWidth="1"/>
    <col min="5125" max="5126" width="10.28515625" style="77" customWidth="1"/>
    <col min="5127" max="5127" width="12.42578125" style="77" customWidth="1"/>
    <col min="5128" max="5129" width="8.85546875" style="77"/>
    <col min="5130" max="5130" width="7.85546875" style="77" customWidth="1"/>
    <col min="5131" max="5376" width="8.85546875" style="77"/>
    <col min="5377" max="5377" width="37.140625" style="77" customWidth="1"/>
    <col min="5378" max="5379" width="10.5703125" style="77" customWidth="1"/>
    <col min="5380" max="5380" width="13" style="77" customWidth="1"/>
    <col min="5381" max="5382" width="10.28515625" style="77" customWidth="1"/>
    <col min="5383" max="5383" width="12.42578125" style="77" customWidth="1"/>
    <col min="5384" max="5385" width="8.85546875" style="77"/>
    <col min="5386" max="5386" width="7.85546875" style="77" customWidth="1"/>
    <col min="5387" max="5632" width="8.85546875" style="77"/>
    <col min="5633" max="5633" width="37.140625" style="77" customWidth="1"/>
    <col min="5634" max="5635" width="10.5703125" style="77" customWidth="1"/>
    <col min="5636" max="5636" width="13" style="77" customWidth="1"/>
    <col min="5637" max="5638" width="10.28515625" style="77" customWidth="1"/>
    <col min="5639" max="5639" width="12.42578125" style="77" customWidth="1"/>
    <col min="5640" max="5641" width="8.85546875" style="77"/>
    <col min="5642" max="5642" width="7.85546875" style="77" customWidth="1"/>
    <col min="5643" max="5888" width="8.85546875" style="77"/>
    <col min="5889" max="5889" width="37.140625" style="77" customWidth="1"/>
    <col min="5890" max="5891" width="10.5703125" style="77" customWidth="1"/>
    <col min="5892" max="5892" width="13" style="77" customWidth="1"/>
    <col min="5893" max="5894" width="10.28515625" style="77" customWidth="1"/>
    <col min="5895" max="5895" width="12.42578125" style="77" customWidth="1"/>
    <col min="5896" max="5897" width="8.85546875" style="77"/>
    <col min="5898" max="5898" width="7.85546875" style="77" customWidth="1"/>
    <col min="5899" max="6144" width="8.85546875" style="77"/>
    <col min="6145" max="6145" width="37.140625" style="77" customWidth="1"/>
    <col min="6146" max="6147" width="10.5703125" style="77" customWidth="1"/>
    <col min="6148" max="6148" width="13" style="77" customWidth="1"/>
    <col min="6149" max="6150" width="10.28515625" style="77" customWidth="1"/>
    <col min="6151" max="6151" width="12.42578125" style="77" customWidth="1"/>
    <col min="6152" max="6153" width="8.85546875" style="77"/>
    <col min="6154" max="6154" width="7.85546875" style="77" customWidth="1"/>
    <col min="6155" max="6400" width="8.85546875" style="77"/>
    <col min="6401" max="6401" width="37.140625" style="77" customWidth="1"/>
    <col min="6402" max="6403" width="10.5703125" style="77" customWidth="1"/>
    <col min="6404" max="6404" width="13" style="77" customWidth="1"/>
    <col min="6405" max="6406" width="10.28515625" style="77" customWidth="1"/>
    <col min="6407" max="6407" width="12.42578125" style="77" customWidth="1"/>
    <col min="6408" max="6409" width="8.85546875" style="77"/>
    <col min="6410" max="6410" width="7.85546875" style="77" customWidth="1"/>
    <col min="6411" max="6656" width="8.85546875" style="77"/>
    <col min="6657" max="6657" width="37.140625" style="77" customWidth="1"/>
    <col min="6658" max="6659" width="10.5703125" style="77" customWidth="1"/>
    <col min="6660" max="6660" width="13" style="77" customWidth="1"/>
    <col min="6661" max="6662" width="10.28515625" style="77" customWidth="1"/>
    <col min="6663" max="6663" width="12.42578125" style="77" customWidth="1"/>
    <col min="6664" max="6665" width="8.85546875" style="77"/>
    <col min="6666" max="6666" width="7.85546875" style="77" customWidth="1"/>
    <col min="6667" max="6912" width="8.85546875" style="77"/>
    <col min="6913" max="6913" width="37.140625" style="77" customWidth="1"/>
    <col min="6914" max="6915" width="10.5703125" style="77" customWidth="1"/>
    <col min="6916" max="6916" width="13" style="77" customWidth="1"/>
    <col min="6917" max="6918" width="10.28515625" style="77" customWidth="1"/>
    <col min="6919" max="6919" width="12.42578125" style="77" customWidth="1"/>
    <col min="6920" max="6921" width="8.85546875" style="77"/>
    <col min="6922" max="6922" width="7.85546875" style="77" customWidth="1"/>
    <col min="6923" max="7168" width="8.85546875" style="77"/>
    <col min="7169" max="7169" width="37.140625" style="77" customWidth="1"/>
    <col min="7170" max="7171" width="10.5703125" style="77" customWidth="1"/>
    <col min="7172" max="7172" width="13" style="77" customWidth="1"/>
    <col min="7173" max="7174" width="10.28515625" style="77" customWidth="1"/>
    <col min="7175" max="7175" width="12.42578125" style="77" customWidth="1"/>
    <col min="7176" max="7177" width="8.85546875" style="77"/>
    <col min="7178" max="7178" width="7.85546875" style="77" customWidth="1"/>
    <col min="7179" max="7424" width="8.85546875" style="77"/>
    <col min="7425" max="7425" width="37.140625" style="77" customWidth="1"/>
    <col min="7426" max="7427" width="10.5703125" style="77" customWidth="1"/>
    <col min="7428" max="7428" width="13" style="77" customWidth="1"/>
    <col min="7429" max="7430" width="10.28515625" style="77" customWidth="1"/>
    <col min="7431" max="7431" width="12.42578125" style="77" customWidth="1"/>
    <col min="7432" max="7433" width="8.85546875" style="77"/>
    <col min="7434" max="7434" width="7.85546875" style="77" customWidth="1"/>
    <col min="7435" max="7680" width="8.85546875" style="77"/>
    <col min="7681" max="7681" width="37.140625" style="77" customWidth="1"/>
    <col min="7682" max="7683" width="10.5703125" style="77" customWidth="1"/>
    <col min="7684" max="7684" width="13" style="77" customWidth="1"/>
    <col min="7685" max="7686" width="10.28515625" style="77" customWidth="1"/>
    <col min="7687" max="7687" width="12.42578125" style="77" customWidth="1"/>
    <col min="7688" max="7689" width="8.85546875" style="77"/>
    <col min="7690" max="7690" width="7.85546875" style="77" customWidth="1"/>
    <col min="7691" max="7936" width="8.85546875" style="77"/>
    <col min="7937" max="7937" width="37.140625" style="77" customWidth="1"/>
    <col min="7938" max="7939" width="10.5703125" style="77" customWidth="1"/>
    <col min="7940" max="7940" width="13" style="77" customWidth="1"/>
    <col min="7941" max="7942" width="10.28515625" style="77" customWidth="1"/>
    <col min="7943" max="7943" width="12.42578125" style="77" customWidth="1"/>
    <col min="7944" max="7945" width="8.85546875" style="77"/>
    <col min="7946" max="7946" width="7.85546875" style="77" customWidth="1"/>
    <col min="7947" max="8192" width="8.85546875" style="77"/>
    <col min="8193" max="8193" width="37.140625" style="77" customWidth="1"/>
    <col min="8194" max="8195" width="10.5703125" style="77" customWidth="1"/>
    <col min="8196" max="8196" width="13" style="77" customWidth="1"/>
    <col min="8197" max="8198" width="10.28515625" style="77" customWidth="1"/>
    <col min="8199" max="8199" width="12.42578125" style="77" customWidth="1"/>
    <col min="8200" max="8201" width="8.85546875" style="77"/>
    <col min="8202" max="8202" width="7.85546875" style="77" customWidth="1"/>
    <col min="8203" max="8448" width="8.85546875" style="77"/>
    <col min="8449" max="8449" width="37.140625" style="77" customWidth="1"/>
    <col min="8450" max="8451" width="10.5703125" style="77" customWidth="1"/>
    <col min="8452" max="8452" width="13" style="77" customWidth="1"/>
    <col min="8453" max="8454" width="10.28515625" style="77" customWidth="1"/>
    <col min="8455" max="8455" width="12.42578125" style="77" customWidth="1"/>
    <col min="8456" max="8457" width="8.85546875" style="77"/>
    <col min="8458" max="8458" width="7.85546875" style="77" customWidth="1"/>
    <col min="8459" max="8704" width="8.85546875" style="77"/>
    <col min="8705" max="8705" width="37.140625" style="77" customWidth="1"/>
    <col min="8706" max="8707" width="10.5703125" style="77" customWidth="1"/>
    <col min="8708" max="8708" width="13" style="77" customWidth="1"/>
    <col min="8709" max="8710" width="10.28515625" style="77" customWidth="1"/>
    <col min="8711" max="8711" width="12.42578125" style="77" customWidth="1"/>
    <col min="8712" max="8713" width="8.85546875" style="77"/>
    <col min="8714" max="8714" width="7.85546875" style="77" customWidth="1"/>
    <col min="8715" max="8960" width="8.85546875" style="77"/>
    <col min="8961" max="8961" width="37.140625" style="77" customWidth="1"/>
    <col min="8962" max="8963" width="10.5703125" style="77" customWidth="1"/>
    <col min="8964" max="8964" width="13" style="77" customWidth="1"/>
    <col min="8965" max="8966" width="10.28515625" style="77" customWidth="1"/>
    <col min="8967" max="8967" width="12.42578125" style="77" customWidth="1"/>
    <col min="8968" max="8969" width="8.85546875" style="77"/>
    <col min="8970" max="8970" width="7.85546875" style="77" customWidth="1"/>
    <col min="8971" max="9216" width="8.85546875" style="77"/>
    <col min="9217" max="9217" width="37.140625" style="77" customWidth="1"/>
    <col min="9218" max="9219" width="10.5703125" style="77" customWidth="1"/>
    <col min="9220" max="9220" width="13" style="77" customWidth="1"/>
    <col min="9221" max="9222" width="10.28515625" style="77" customWidth="1"/>
    <col min="9223" max="9223" width="12.42578125" style="77" customWidth="1"/>
    <col min="9224" max="9225" width="8.85546875" style="77"/>
    <col min="9226" max="9226" width="7.85546875" style="77" customWidth="1"/>
    <col min="9227" max="9472" width="8.85546875" style="77"/>
    <col min="9473" max="9473" width="37.140625" style="77" customWidth="1"/>
    <col min="9474" max="9475" width="10.5703125" style="77" customWidth="1"/>
    <col min="9476" max="9476" width="13" style="77" customWidth="1"/>
    <col min="9477" max="9478" width="10.28515625" style="77" customWidth="1"/>
    <col min="9479" max="9479" width="12.42578125" style="77" customWidth="1"/>
    <col min="9480" max="9481" width="8.85546875" style="77"/>
    <col min="9482" max="9482" width="7.85546875" style="77" customWidth="1"/>
    <col min="9483" max="9728" width="8.85546875" style="77"/>
    <col min="9729" max="9729" width="37.140625" style="77" customWidth="1"/>
    <col min="9730" max="9731" width="10.5703125" style="77" customWidth="1"/>
    <col min="9732" max="9732" width="13" style="77" customWidth="1"/>
    <col min="9733" max="9734" width="10.28515625" style="77" customWidth="1"/>
    <col min="9735" max="9735" width="12.42578125" style="77" customWidth="1"/>
    <col min="9736" max="9737" width="8.85546875" style="77"/>
    <col min="9738" max="9738" width="7.85546875" style="77" customWidth="1"/>
    <col min="9739" max="9984" width="8.85546875" style="77"/>
    <col min="9985" max="9985" width="37.140625" style="77" customWidth="1"/>
    <col min="9986" max="9987" width="10.5703125" style="77" customWidth="1"/>
    <col min="9988" max="9988" width="13" style="77" customWidth="1"/>
    <col min="9989" max="9990" width="10.28515625" style="77" customWidth="1"/>
    <col min="9991" max="9991" width="12.42578125" style="77" customWidth="1"/>
    <col min="9992" max="9993" width="8.85546875" style="77"/>
    <col min="9994" max="9994" width="7.85546875" style="77" customWidth="1"/>
    <col min="9995" max="10240" width="8.85546875" style="77"/>
    <col min="10241" max="10241" width="37.140625" style="77" customWidth="1"/>
    <col min="10242" max="10243" width="10.5703125" style="77" customWidth="1"/>
    <col min="10244" max="10244" width="13" style="77" customWidth="1"/>
    <col min="10245" max="10246" width="10.28515625" style="77" customWidth="1"/>
    <col min="10247" max="10247" width="12.42578125" style="77" customWidth="1"/>
    <col min="10248" max="10249" width="8.85546875" style="77"/>
    <col min="10250" max="10250" width="7.85546875" style="77" customWidth="1"/>
    <col min="10251" max="10496" width="8.85546875" style="77"/>
    <col min="10497" max="10497" width="37.140625" style="77" customWidth="1"/>
    <col min="10498" max="10499" width="10.5703125" style="77" customWidth="1"/>
    <col min="10500" max="10500" width="13" style="77" customWidth="1"/>
    <col min="10501" max="10502" width="10.28515625" style="77" customWidth="1"/>
    <col min="10503" max="10503" width="12.42578125" style="77" customWidth="1"/>
    <col min="10504" max="10505" width="8.85546875" style="77"/>
    <col min="10506" max="10506" width="7.85546875" style="77" customWidth="1"/>
    <col min="10507" max="10752" width="8.85546875" style="77"/>
    <col min="10753" max="10753" width="37.140625" style="77" customWidth="1"/>
    <col min="10754" max="10755" width="10.5703125" style="77" customWidth="1"/>
    <col min="10756" max="10756" width="13" style="77" customWidth="1"/>
    <col min="10757" max="10758" width="10.28515625" style="77" customWidth="1"/>
    <col min="10759" max="10759" width="12.42578125" style="77" customWidth="1"/>
    <col min="10760" max="10761" width="8.85546875" style="77"/>
    <col min="10762" max="10762" width="7.85546875" style="77" customWidth="1"/>
    <col min="10763" max="11008" width="8.85546875" style="77"/>
    <col min="11009" max="11009" width="37.140625" style="77" customWidth="1"/>
    <col min="11010" max="11011" width="10.5703125" style="77" customWidth="1"/>
    <col min="11012" max="11012" width="13" style="77" customWidth="1"/>
    <col min="11013" max="11014" width="10.28515625" style="77" customWidth="1"/>
    <col min="11015" max="11015" width="12.42578125" style="77" customWidth="1"/>
    <col min="11016" max="11017" width="8.85546875" style="77"/>
    <col min="11018" max="11018" width="7.85546875" style="77" customWidth="1"/>
    <col min="11019" max="11264" width="8.85546875" style="77"/>
    <col min="11265" max="11265" width="37.140625" style="77" customWidth="1"/>
    <col min="11266" max="11267" width="10.5703125" style="77" customWidth="1"/>
    <col min="11268" max="11268" width="13" style="77" customWidth="1"/>
    <col min="11269" max="11270" width="10.28515625" style="77" customWidth="1"/>
    <col min="11271" max="11271" width="12.42578125" style="77" customWidth="1"/>
    <col min="11272" max="11273" width="8.85546875" style="77"/>
    <col min="11274" max="11274" width="7.85546875" style="77" customWidth="1"/>
    <col min="11275" max="11520" width="8.85546875" style="77"/>
    <col min="11521" max="11521" width="37.140625" style="77" customWidth="1"/>
    <col min="11522" max="11523" width="10.5703125" style="77" customWidth="1"/>
    <col min="11524" max="11524" width="13" style="77" customWidth="1"/>
    <col min="11525" max="11526" width="10.28515625" style="77" customWidth="1"/>
    <col min="11527" max="11527" width="12.42578125" style="77" customWidth="1"/>
    <col min="11528" max="11529" width="8.85546875" style="77"/>
    <col min="11530" max="11530" width="7.85546875" style="77" customWidth="1"/>
    <col min="11531" max="11776" width="8.85546875" style="77"/>
    <col min="11777" max="11777" width="37.140625" style="77" customWidth="1"/>
    <col min="11778" max="11779" width="10.5703125" style="77" customWidth="1"/>
    <col min="11780" max="11780" width="13" style="77" customWidth="1"/>
    <col min="11781" max="11782" width="10.28515625" style="77" customWidth="1"/>
    <col min="11783" max="11783" width="12.42578125" style="77" customWidth="1"/>
    <col min="11784" max="11785" width="8.85546875" style="77"/>
    <col min="11786" max="11786" width="7.85546875" style="77" customWidth="1"/>
    <col min="11787" max="12032" width="8.85546875" style="77"/>
    <col min="12033" max="12033" width="37.140625" style="77" customWidth="1"/>
    <col min="12034" max="12035" width="10.5703125" style="77" customWidth="1"/>
    <col min="12036" max="12036" width="13" style="77" customWidth="1"/>
    <col min="12037" max="12038" width="10.28515625" style="77" customWidth="1"/>
    <col min="12039" max="12039" width="12.42578125" style="77" customWidth="1"/>
    <col min="12040" max="12041" width="8.85546875" style="77"/>
    <col min="12042" max="12042" width="7.85546875" style="77" customWidth="1"/>
    <col min="12043" max="12288" width="8.85546875" style="77"/>
    <col min="12289" max="12289" width="37.140625" style="77" customWidth="1"/>
    <col min="12290" max="12291" width="10.5703125" style="77" customWidth="1"/>
    <col min="12292" max="12292" width="13" style="77" customWidth="1"/>
    <col min="12293" max="12294" width="10.28515625" style="77" customWidth="1"/>
    <col min="12295" max="12295" width="12.42578125" style="77" customWidth="1"/>
    <col min="12296" max="12297" width="8.85546875" style="77"/>
    <col min="12298" max="12298" width="7.85546875" style="77" customWidth="1"/>
    <col min="12299" max="12544" width="8.85546875" style="77"/>
    <col min="12545" max="12545" width="37.140625" style="77" customWidth="1"/>
    <col min="12546" max="12547" width="10.5703125" style="77" customWidth="1"/>
    <col min="12548" max="12548" width="13" style="77" customWidth="1"/>
    <col min="12549" max="12550" width="10.28515625" style="77" customWidth="1"/>
    <col min="12551" max="12551" width="12.42578125" style="77" customWidth="1"/>
    <col min="12552" max="12553" width="8.85546875" style="77"/>
    <col min="12554" max="12554" width="7.85546875" style="77" customWidth="1"/>
    <col min="12555" max="12800" width="8.85546875" style="77"/>
    <col min="12801" max="12801" width="37.140625" style="77" customWidth="1"/>
    <col min="12802" max="12803" width="10.5703125" style="77" customWidth="1"/>
    <col min="12804" max="12804" width="13" style="77" customWidth="1"/>
    <col min="12805" max="12806" width="10.28515625" style="77" customWidth="1"/>
    <col min="12807" max="12807" width="12.42578125" style="77" customWidth="1"/>
    <col min="12808" max="12809" width="8.85546875" style="77"/>
    <col min="12810" max="12810" width="7.85546875" style="77" customWidth="1"/>
    <col min="12811" max="13056" width="8.85546875" style="77"/>
    <col min="13057" max="13057" width="37.140625" style="77" customWidth="1"/>
    <col min="13058" max="13059" width="10.5703125" style="77" customWidth="1"/>
    <col min="13060" max="13060" width="13" style="77" customWidth="1"/>
    <col min="13061" max="13062" width="10.28515625" style="77" customWidth="1"/>
    <col min="13063" max="13063" width="12.42578125" style="77" customWidth="1"/>
    <col min="13064" max="13065" width="8.85546875" style="77"/>
    <col min="13066" max="13066" width="7.85546875" style="77" customWidth="1"/>
    <col min="13067" max="13312" width="8.85546875" style="77"/>
    <col min="13313" max="13313" width="37.140625" style="77" customWidth="1"/>
    <col min="13314" max="13315" width="10.5703125" style="77" customWidth="1"/>
    <col min="13316" max="13316" width="13" style="77" customWidth="1"/>
    <col min="13317" max="13318" width="10.28515625" style="77" customWidth="1"/>
    <col min="13319" max="13319" width="12.42578125" style="77" customWidth="1"/>
    <col min="13320" max="13321" width="8.85546875" style="77"/>
    <col min="13322" max="13322" width="7.85546875" style="77" customWidth="1"/>
    <col min="13323" max="13568" width="8.85546875" style="77"/>
    <col min="13569" max="13569" width="37.140625" style="77" customWidth="1"/>
    <col min="13570" max="13571" width="10.5703125" style="77" customWidth="1"/>
    <col min="13572" max="13572" width="13" style="77" customWidth="1"/>
    <col min="13573" max="13574" width="10.28515625" style="77" customWidth="1"/>
    <col min="13575" max="13575" width="12.42578125" style="77" customWidth="1"/>
    <col min="13576" max="13577" width="8.85546875" style="77"/>
    <col min="13578" max="13578" width="7.85546875" style="77" customWidth="1"/>
    <col min="13579" max="13824" width="8.85546875" style="77"/>
    <col min="13825" max="13825" width="37.140625" style="77" customWidth="1"/>
    <col min="13826" max="13827" width="10.5703125" style="77" customWidth="1"/>
    <col min="13828" max="13828" width="13" style="77" customWidth="1"/>
    <col min="13829" max="13830" width="10.28515625" style="77" customWidth="1"/>
    <col min="13831" max="13831" width="12.42578125" style="77" customWidth="1"/>
    <col min="13832" max="13833" width="8.85546875" style="77"/>
    <col min="13834" max="13834" width="7.85546875" style="77" customWidth="1"/>
    <col min="13835" max="14080" width="8.85546875" style="77"/>
    <col min="14081" max="14081" width="37.140625" style="77" customWidth="1"/>
    <col min="14082" max="14083" width="10.5703125" style="77" customWidth="1"/>
    <col min="14084" max="14084" width="13" style="77" customWidth="1"/>
    <col min="14085" max="14086" width="10.28515625" style="77" customWidth="1"/>
    <col min="14087" max="14087" width="12.42578125" style="77" customWidth="1"/>
    <col min="14088" max="14089" width="8.85546875" style="77"/>
    <col min="14090" max="14090" width="7.85546875" style="77" customWidth="1"/>
    <col min="14091" max="14336" width="8.85546875" style="77"/>
    <col min="14337" max="14337" width="37.140625" style="77" customWidth="1"/>
    <col min="14338" max="14339" width="10.5703125" style="77" customWidth="1"/>
    <col min="14340" max="14340" width="13" style="77" customWidth="1"/>
    <col min="14341" max="14342" width="10.28515625" style="77" customWidth="1"/>
    <col min="14343" max="14343" width="12.42578125" style="77" customWidth="1"/>
    <col min="14344" max="14345" width="8.85546875" style="77"/>
    <col min="14346" max="14346" width="7.85546875" style="77" customWidth="1"/>
    <col min="14347" max="14592" width="8.85546875" style="77"/>
    <col min="14593" max="14593" width="37.140625" style="77" customWidth="1"/>
    <col min="14594" max="14595" width="10.5703125" style="77" customWidth="1"/>
    <col min="14596" max="14596" width="13" style="77" customWidth="1"/>
    <col min="14597" max="14598" width="10.28515625" style="77" customWidth="1"/>
    <col min="14599" max="14599" width="12.42578125" style="77" customWidth="1"/>
    <col min="14600" max="14601" width="8.85546875" style="77"/>
    <col min="14602" max="14602" width="7.85546875" style="77" customWidth="1"/>
    <col min="14603" max="14848" width="8.85546875" style="77"/>
    <col min="14849" max="14849" width="37.140625" style="77" customWidth="1"/>
    <col min="14850" max="14851" width="10.5703125" style="77" customWidth="1"/>
    <col min="14852" max="14852" width="13" style="77" customWidth="1"/>
    <col min="14853" max="14854" width="10.28515625" style="77" customWidth="1"/>
    <col min="14855" max="14855" width="12.42578125" style="77" customWidth="1"/>
    <col min="14856" max="14857" width="8.85546875" style="77"/>
    <col min="14858" max="14858" width="7.85546875" style="77" customWidth="1"/>
    <col min="14859" max="15104" width="8.85546875" style="77"/>
    <col min="15105" max="15105" width="37.140625" style="77" customWidth="1"/>
    <col min="15106" max="15107" width="10.5703125" style="77" customWidth="1"/>
    <col min="15108" max="15108" width="13" style="77" customWidth="1"/>
    <col min="15109" max="15110" width="10.28515625" style="77" customWidth="1"/>
    <col min="15111" max="15111" width="12.42578125" style="77" customWidth="1"/>
    <col min="15112" max="15113" width="8.85546875" style="77"/>
    <col min="15114" max="15114" width="7.85546875" style="77" customWidth="1"/>
    <col min="15115" max="15360" width="8.85546875" style="77"/>
    <col min="15361" max="15361" width="37.140625" style="77" customWidth="1"/>
    <col min="15362" max="15363" width="10.5703125" style="77" customWidth="1"/>
    <col min="15364" max="15364" width="13" style="77" customWidth="1"/>
    <col min="15365" max="15366" width="10.28515625" style="77" customWidth="1"/>
    <col min="15367" max="15367" width="12.42578125" style="77" customWidth="1"/>
    <col min="15368" max="15369" width="8.85546875" style="77"/>
    <col min="15370" max="15370" width="7.85546875" style="77" customWidth="1"/>
    <col min="15371" max="15616" width="8.85546875" style="77"/>
    <col min="15617" max="15617" width="37.140625" style="77" customWidth="1"/>
    <col min="15618" max="15619" width="10.5703125" style="77" customWidth="1"/>
    <col min="15620" max="15620" width="13" style="77" customWidth="1"/>
    <col min="15621" max="15622" width="10.28515625" style="77" customWidth="1"/>
    <col min="15623" max="15623" width="12.42578125" style="77" customWidth="1"/>
    <col min="15624" max="15625" width="8.85546875" style="77"/>
    <col min="15626" max="15626" width="7.85546875" style="77" customWidth="1"/>
    <col min="15627" max="15872" width="8.85546875" style="77"/>
    <col min="15873" max="15873" width="37.140625" style="77" customWidth="1"/>
    <col min="15874" max="15875" width="10.5703125" style="77" customWidth="1"/>
    <col min="15876" max="15876" width="13" style="77" customWidth="1"/>
    <col min="15877" max="15878" width="10.28515625" style="77" customWidth="1"/>
    <col min="15879" max="15879" width="12.42578125" style="77" customWidth="1"/>
    <col min="15880" max="15881" width="8.85546875" style="77"/>
    <col min="15882" max="15882" width="7.85546875" style="77" customWidth="1"/>
    <col min="15883" max="16128" width="8.85546875" style="77"/>
    <col min="16129" max="16129" width="37.140625" style="77" customWidth="1"/>
    <col min="16130" max="16131" width="10.5703125" style="77" customWidth="1"/>
    <col min="16132" max="16132" width="13" style="77" customWidth="1"/>
    <col min="16133" max="16134" width="10.28515625" style="77" customWidth="1"/>
    <col min="16135" max="16135" width="12.42578125" style="77" customWidth="1"/>
    <col min="16136" max="16137" width="8.85546875" style="77"/>
    <col min="16138" max="16138" width="7.85546875" style="77" customWidth="1"/>
    <col min="16139" max="16384" width="8.85546875" style="77"/>
  </cols>
  <sheetData>
    <row r="1" spans="1:13" s="63" customFormat="1" ht="22.5" x14ac:dyDescent="0.3">
      <c r="A1" s="340" t="s">
        <v>182</v>
      </c>
      <c r="B1" s="340"/>
      <c r="C1" s="340"/>
      <c r="D1" s="340"/>
      <c r="E1" s="340"/>
      <c r="F1" s="340"/>
      <c r="G1" s="340"/>
      <c r="H1" s="340"/>
      <c r="I1" s="340"/>
      <c r="J1" s="229"/>
      <c r="K1" s="229"/>
    </row>
    <row r="2" spans="1:13" s="63" customFormat="1" ht="22.5" x14ac:dyDescent="0.3">
      <c r="A2" s="340" t="s">
        <v>162</v>
      </c>
      <c r="B2" s="340"/>
      <c r="C2" s="340"/>
      <c r="D2" s="340"/>
      <c r="E2" s="340"/>
      <c r="F2" s="340"/>
      <c r="G2" s="340"/>
      <c r="H2" s="340"/>
      <c r="I2" s="340"/>
      <c r="J2" s="229"/>
      <c r="K2" s="229"/>
    </row>
    <row r="3" spans="1:13" s="63" customFormat="1" ht="19.5" customHeight="1" x14ac:dyDescent="0.3">
      <c r="A3" s="356" t="s">
        <v>86</v>
      </c>
      <c r="B3" s="356"/>
      <c r="C3" s="356"/>
      <c r="D3" s="356"/>
      <c r="E3" s="356"/>
      <c r="F3" s="356"/>
      <c r="G3" s="356"/>
      <c r="H3" s="356"/>
      <c r="I3" s="356"/>
      <c r="J3" s="230"/>
      <c r="K3" s="230"/>
    </row>
    <row r="4" spans="1:13" s="66" customFormat="1" ht="20.25" customHeight="1" x14ac:dyDescent="0.2">
      <c r="A4" s="64"/>
      <c r="B4" s="163"/>
      <c r="C4" s="163"/>
      <c r="D4" s="163"/>
      <c r="E4" s="163"/>
      <c r="F4" s="163"/>
      <c r="G4" s="163"/>
      <c r="H4" s="163"/>
      <c r="I4" s="231" t="s">
        <v>147</v>
      </c>
    </row>
    <row r="5" spans="1:13" s="66" customFormat="1" ht="34.5" customHeight="1" x14ac:dyDescent="0.2">
      <c r="A5" s="357"/>
      <c r="B5" s="358" t="s">
        <v>345</v>
      </c>
      <c r="C5" s="359"/>
      <c r="D5" s="359"/>
      <c r="E5" s="360"/>
      <c r="F5" s="361" t="s">
        <v>330</v>
      </c>
      <c r="G5" s="362"/>
      <c r="H5" s="362"/>
      <c r="I5" s="363"/>
    </row>
    <row r="6" spans="1:13" s="66" customFormat="1" ht="69.75" customHeight="1" x14ac:dyDescent="0.2">
      <c r="A6" s="357"/>
      <c r="B6" s="232" t="s">
        <v>183</v>
      </c>
      <c r="C6" s="232" t="s">
        <v>184</v>
      </c>
      <c r="D6" s="232" t="s">
        <v>185</v>
      </c>
      <c r="E6" s="232" t="s">
        <v>184</v>
      </c>
      <c r="F6" s="232" t="s">
        <v>183</v>
      </c>
      <c r="G6" s="232" t="s">
        <v>184</v>
      </c>
      <c r="H6" s="232" t="s">
        <v>185</v>
      </c>
      <c r="I6" s="232" t="s">
        <v>184</v>
      </c>
    </row>
    <row r="7" spans="1:13" s="259" customFormat="1" ht="34.5" customHeight="1" x14ac:dyDescent="0.25">
      <c r="A7" s="258" t="s">
        <v>87</v>
      </c>
      <c r="B7" s="102">
        <f>SUM(B8:B31)</f>
        <v>887</v>
      </c>
      <c r="C7" s="235">
        <f>B7/'11'!C5*100</f>
        <v>65.801186943620181</v>
      </c>
      <c r="D7" s="102">
        <f>SUM(D8:D31)</f>
        <v>461</v>
      </c>
      <c r="E7" s="235">
        <f>D7/'11'!C5*100</f>
        <v>34.198813056379826</v>
      </c>
      <c r="F7" s="102">
        <f>SUM(F8:F31)</f>
        <v>458</v>
      </c>
      <c r="G7" s="235">
        <f>F7/'11'!F5*100</f>
        <v>67.851851851851848</v>
      </c>
      <c r="H7" s="102">
        <f>SUM(H8:H31)</f>
        <v>217</v>
      </c>
      <c r="I7" s="235">
        <f>H7/'11'!F5*100</f>
        <v>32.148148148148145</v>
      </c>
      <c r="K7" s="272"/>
      <c r="L7" s="272"/>
    </row>
    <row r="8" spans="1:13" ht="15.75" x14ac:dyDescent="0.2">
      <c r="A8" s="72" t="s">
        <v>58</v>
      </c>
      <c r="B8" s="244">
        <v>454</v>
      </c>
      <c r="C8" s="249">
        <f>B8/'11'!C6*100</f>
        <v>74.794069192751238</v>
      </c>
      <c r="D8" s="246">
        <f>'11'!C6-'12'!B8</f>
        <v>153</v>
      </c>
      <c r="E8" s="249">
        <f>D8/'11'!C6*100</f>
        <v>25.205930807248766</v>
      </c>
      <c r="F8" s="244">
        <v>252</v>
      </c>
      <c r="G8" s="249">
        <f>F8/'11'!F6*100</f>
        <v>75.903614457831324</v>
      </c>
      <c r="H8" s="246">
        <f>'11'!F6-'12'!F8</f>
        <v>80</v>
      </c>
      <c r="I8" s="249">
        <f>H8/'11'!F6*100</f>
        <v>24.096385542168676</v>
      </c>
      <c r="J8" s="76"/>
      <c r="L8" s="251"/>
      <c r="M8" s="79"/>
    </row>
    <row r="9" spans="1:13" ht="15.75" x14ac:dyDescent="0.2">
      <c r="A9" s="72" t="s">
        <v>59</v>
      </c>
      <c r="B9" s="73">
        <v>27</v>
      </c>
      <c r="C9" s="249">
        <f>B9/'11'!C7*100</f>
        <v>69.230769230769226</v>
      </c>
      <c r="D9" s="246">
        <f>'11'!C7-'12'!B9</f>
        <v>12</v>
      </c>
      <c r="E9" s="249">
        <f>D9/'11'!C7*100</f>
        <v>30.76923076923077</v>
      </c>
      <c r="F9" s="73">
        <v>15</v>
      </c>
      <c r="G9" s="249">
        <f>F9/'11'!F7*100</f>
        <v>83.333333333333343</v>
      </c>
      <c r="H9" s="246">
        <f>'11'!F7-'12'!F9</f>
        <v>3</v>
      </c>
      <c r="I9" s="249">
        <f>H9/'11'!F7*100</f>
        <v>16.666666666666664</v>
      </c>
      <c r="J9" s="76"/>
      <c r="L9" s="251"/>
      <c r="M9" s="79"/>
    </row>
    <row r="10" spans="1:13" s="80" customFormat="1" ht="15.75" x14ac:dyDescent="0.2">
      <c r="A10" s="72" t="s">
        <v>60</v>
      </c>
      <c r="B10" s="73">
        <v>2</v>
      </c>
      <c r="C10" s="249">
        <f>B10/'11'!C8*100</f>
        <v>66.666666666666657</v>
      </c>
      <c r="D10" s="246">
        <f>'11'!C8-'12'!B10</f>
        <v>1</v>
      </c>
      <c r="E10" s="249">
        <f>D10/'11'!C8*100</f>
        <v>33.333333333333329</v>
      </c>
      <c r="F10" s="73">
        <v>2</v>
      </c>
      <c r="G10" s="249" t="s">
        <v>93</v>
      </c>
      <c r="H10" s="246">
        <f>'11'!F8-'12'!F10</f>
        <v>0</v>
      </c>
      <c r="I10" s="249" t="s">
        <v>93</v>
      </c>
      <c r="J10" s="76"/>
      <c r="K10" s="77"/>
      <c r="L10" s="251"/>
      <c r="M10" s="79"/>
    </row>
    <row r="11" spans="1:13" ht="15.75" x14ac:dyDescent="0.2">
      <c r="A11" s="72" t="s">
        <v>61</v>
      </c>
      <c r="B11" s="73">
        <v>12</v>
      </c>
      <c r="C11" s="249">
        <f>B11/'11'!C9*100</f>
        <v>100</v>
      </c>
      <c r="D11" s="246">
        <f>'11'!C9-'12'!B11</f>
        <v>0</v>
      </c>
      <c r="E11" s="249">
        <f>D11/'11'!C9*100</f>
        <v>0</v>
      </c>
      <c r="F11" s="73">
        <v>6</v>
      </c>
      <c r="G11" s="249">
        <f>F11/'11'!F9*100</f>
        <v>100</v>
      </c>
      <c r="H11" s="246">
        <f>'11'!F9-'12'!F11</f>
        <v>0</v>
      </c>
      <c r="I11" s="249">
        <f>H11/'11'!F9*100</f>
        <v>0</v>
      </c>
      <c r="J11" s="76"/>
      <c r="L11" s="251"/>
      <c r="M11" s="79"/>
    </row>
    <row r="12" spans="1:13" ht="15.75" x14ac:dyDescent="0.2">
      <c r="A12" s="72" t="s">
        <v>62</v>
      </c>
      <c r="B12" s="73">
        <v>40</v>
      </c>
      <c r="C12" s="249">
        <f>B12/'11'!C10*100</f>
        <v>90.909090909090907</v>
      </c>
      <c r="D12" s="246">
        <f>'11'!C10-'12'!B12</f>
        <v>4</v>
      </c>
      <c r="E12" s="249">
        <f>D12/'11'!C10*100</f>
        <v>9.0909090909090917</v>
      </c>
      <c r="F12" s="73">
        <v>20</v>
      </c>
      <c r="G12" s="249">
        <f>F12/'11'!F10*100</f>
        <v>90.909090909090907</v>
      </c>
      <c r="H12" s="246">
        <f>'11'!F10-'12'!F12</f>
        <v>2</v>
      </c>
      <c r="I12" s="249">
        <f>H12/'11'!F10*100</f>
        <v>9.0909090909090917</v>
      </c>
      <c r="J12" s="76"/>
      <c r="L12" s="251"/>
      <c r="M12" s="79"/>
    </row>
    <row r="13" spans="1:13" ht="15.75" x14ac:dyDescent="0.2">
      <c r="A13" s="72" t="s">
        <v>63</v>
      </c>
      <c r="B13" s="73">
        <v>4</v>
      </c>
      <c r="C13" s="249">
        <f>B13/'11'!C11*100</f>
        <v>80</v>
      </c>
      <c r="D13" s="246">
        <f>'11'!C11-'12'!B13</f>
        <v>1</v>
      </c>
      <c r="E13" s="249">
        <f>D13/'11'!C11*100</f>
        <v>20</v>
      </c>
      <c r="F13" s="73">
        <v>2</v>
      </c>
      <c r="G13" s="249">
        <f>F13/'11'!F11*100</f>
        <v>100</v>
      </c>
      <c r="H13" s="246">
        <f>'11'!F11-'12'!F13</f>
        <v>0</v>
      </c>
      <c r="I13" s="249">
        <f>H13/'11'!F11*100</f>
        <v>0</v>
      </c>
      <c r="J13" s="76"/>
      <c r="L13" s="251"/>
      <c r="M13" s="79"/>
    </row>
    <row r="14" spans="1:13" ht="47.25" x14ac:dyDescent="0.2">
      <c r="A14" s="72" t="s">
        <v>64</v>
      </c>
      <c r="B14" s="73">
        <v>10</v>
      </c>
      <c r="C14" s="249">
        <f>B14/'11'!C12*100</f>
        <v>45.454545454545453</v>
      </c>
      <c r="D14" s="246">
        <f>'11'!C12-'12'!B14</f>
        <v>12</v>
      </c>
      <c r="E14" s="249">
        <f>D14/'11'!C12*100</f>
        <v>54.54545454545454</v>
      </c>
      <c r="F14" s="73">
        <v>8</v>
      </c>
      <c r="G14" s="249">
        <f>F14/'11'!F12*100</f>
        <v>53.333333333333336</v>
      </c>
      <c r="H14" s="246">
        <f>'11'!F12-'12'!F14</f>
        <v>7</v>
      </c>
      <c r="I14" s="249">
        <f>H14/'11'!F12*100</f>
        <v>46.666666666666664</v>
      </c>
      <c r="J14" s="76"/>
      <c r="L14" s="251"/>
      <c r="M14" s="79"/>
    </row>
    <row r="15" spans="1:13" ht="15.75" x14ac:dyDescent="0.2">
      <c r="A15" s="72" t="s">
        <v>65</v>
      </c>
      <c r="B15" s="73">
        <v>5</v>
      </c>
      <c r="C15" s="249">
        <f>B15/'11'!C13*100</f>
        <v>83.333333333333343</v>
      </c>
      <c r="D15" s="246">
        <f>'11'!C13-'12'!B15</f>
        <v>1</v>
      </c>
      <c r="E15" s="249">
        <f>D15/'11'!C13*100</f>
        <v>16.666666666666664</v>
      </c>
      <c r="F15" s="73">
        <v>2</v>
      </c>
      <c r="G15" s="249">
        <f>F15/'11'!F13*100</f>
        <v>100</v>
      </c>
      <c r="H15" s="246">
        <f>'11'!F13-'12'!F15</f>
        <v>0</v>
      </c>
      <c r="I15" s="249">
        <f>H15/'11'!F13*100</f>
        <v>0</v>
      </c>
      <c r="J15" s="76"/>
      <c r="L15" s="251"/>
      <c r="M15" s="79"/>
    </row>
    <row r="16" spans="1:13" ht="15.75" x14ac:dyDescent="0.2">
      <c r="A16" s="72" t="s">
        <v>66</v>
      </c>
      <c r="B16" s="73">
        <v>5</v>
      </c>
      <c r="C16" s="249">
        <f>B16/'11'!C14*100</f>
        <v>100</v>
      </c>
      <c r="D16" s="246">
        <f>'11'!C14-'12'!B16</f>
        <v>0</v>
      </c>
      <c r="E16" s="249">
        <f>D16/'11'!C14*100</f>
        <v>0</v>
      </c>
      <c r="F16" s="73">
        <v>4</v>
      </c>
      <c r="G16" s="249">
        <f>F16/'11'!F14*100</f>
        <v>100</v>
      </c>
      <c r="H16" s="246">
        <f>'11'!F14-'12'!F16</f>
        <v>0</v>
      </c>
      <c r="I16" s="249">
        <f>H16/'11'!F14*100</f>
        <v>0</v>
      </c>
      <c r="J16" s="76"/>
      <c r="L16" s="251"/>
      <c r="M16" s="79"/>
    </row>
    <row r="17" spans="1:13" ht="15.75" x14ac:dyDescent="0.2">
      <c r="A17" s="72" t="s">
        <v>67</v>
      </c>
      <c r="B17" s="73">
        <v>12</v>
      </c>
      <c r="C17" s="249">
        <f>B17/'11'!C15*100</f>
        <v>57.142857142857139</v>
      </c>
      <c r="D17" s="246">
        <f>'11'!C15-'12'!B17</f>
        <v>9</v>
      </c>
      <c r="E17" s="249">
        <f>D17/'11'!C15*100</f>
        <v>42.857142857142854</v>
      </c>
      <c r="F17" s="73">
        <v>6</v>
      </c>
      <c r="G17" s="249">
        <f>F17/'11'!F15*100</f>
        <v>66.666666666666657</v>
      </c>
      <c r="H17" s="246">
        <f>'11'!F15-'12'!F17</f>
        <v>3</v>
      </c>
      <c r="I17" s="249">
        <f>H17/'11'!F15*100</f>
        <v>33.333333333333329</v>
      </c>
      <c r="J17" s="76"/>
      <c r="L17" s="251"/>
      <c r="M17" s="79"/>
    </row>
    <row r="18" spans="1:13" ht="15.75" x14ac:dyDescent="0.2">
      <c r="A18" s="72" t="s">
        <v>68</v>
      </c>
      <c r="B18" s="73">
        <v>11</v>
      </c>
      <c r="C18" s="249">
        <f>B18/'11'!C16*100</f>
        <v>57.894736842105267</v>
      </c>
      <c r="D18" s="246">
        <f>'11'!C16-'12'!B18</f>
        <v>8</v>
      </c>
      <c r="E18" s="249">
        <f>D18/'11'!C16*100</f>
        <v>42.105263157894733</v>
      </c>
      <c r="F18" s="73">
        <v>5</v>
      </c>
      <c r="G18" s="249">
        <f>F18/'11'!F16*100</f>
        <v>55.555555555555557</v>
      </c>
      <c r="H18" s="246">
        <f>'11'!F16-'12'!F18</f>
        <v>4</v>
      </c>
      <c r="I18" s="249">
        <f>H18/'11'!F16*100</f>
        <v>44.444444444444443</v>
      </c>
      <c r="J18" s="76"/>
      <c r="L18" s="251"/>
      <c r="M18" s="79"/>
    </row>
    <row r="19" spans="1:13" ht="31.5" x14ac:dyDescent="0.2">
      <c r="A19" s="72" t="s">
        <v>69</v>
      </c>
      <c r="B19" s="73">
        <v>19</v>
      </c>
      <c r="C19" s="249">
        <f>B19/'11'!C17*100</f>
        <v>82.608695652173907</v>
      </c>
      <c r="D19" s="246">
        <f>'11'!C17-'12'!B19</f>
        <v>4</v>
      </c>
      <c r="E19" s="249">
        <f>D19/'11'!C17*100</f>
        <v>17.391304347826086</v>
      </c>
      <c r="F19" s="73">
        <v>11</v>
      </c>
      <c r="G19" s="249">
        <f>F19/'11'!F17*100</f>
        <v>91.666666666666657</v>
      </c>
      <c r="H19" s="246">
        <f>'11'!F17-'12'!F19</f>
        <v>1</v>
      </c>
      <c r="I19" s="249">
        <f>H19/'11'!F17*100</f>
        <v>8.3333333333333321</v>
      </c>
      <c r="J19" s="76"/>
      <c r="L19" s="251"/>
      <c r="M19" s="79"/>
    </row>
    <row r="20" spans="1:13" ht="15.75" x14ac:dyDescent="0.2">
      <c r="A20" s="72" t="s">
        <v>70</v>
      </c>
      <c r="B20" s="73">
        <v>12</v>
      </c>
      <c r="C20" s="249">
        <f>B20/'11'!C18*100</f>
        <v>80</v>
      </c>
      <c r="D20" s="246">
        <f>'11'!C18-'12'!B20</f>
        <v>3</v>
      </c>
      <c r="E20" s="249">
        <f>D20/'11'!C18*100</f>
        <v>20</v>
      </c>
      <c r="F20" s="73">
        <v>6</v>
      </c>
      <c r="G20" s="249">
        <f>F20/'11'!F18*100</f>
        <v>75</v>
      </c>
      <c r="H20" s="246">
        <f>'11'!F18-'12'!F20</f>
        <v>2</v>
      </c>
      <c r="I20" s="249">
        <f>H20/'11'!F18*100</f>
        <v>25</v>
      </c>
      <c r="J20" s="76"/>
      <c r="L20" s="251"/>
      <c r="M20" s="79"/>
    </row>
    <row r="21" spans="1:13" ht="15.75" x14ac:dyDescent="0.2">
      <c r="A21" s="72" t="s">
        <v>71</v>
      </c>
      <c r="B21" s="73">
        <v>47</v>
      </c>
      <c r="C21" s="249">
        <f>B21/'11'!C19*100</f>
        <v>46.078431372549019</v>
      </c>
      <c r="D21" s="246">
        <f>'11'!C19-'12'!B21</f>
        <v>55</v>
      </c>
      <c r="E21" s="249">
        <f>D21/'11'!C19*100</f>
        <v>53.921568627450981</v>
      </c>
      <c r="F21" s="73">
        <v>19</v>
      </c>
      <c r="G21" s="249">
        <f>F21/'11'!F19*100</f>
        <v>43.18181818181818</v>
      </c>
      <c r="H21" s="246">
        <f>'11'!F19-'12'!F21</f>
        <v>25</v>
      </c>
      <c r="I21" s="249">
        <f>H21/'11'!F19*100</f>
        <v>56.81818181818182</v>
      </c>
      <c r="J21" s="76"/>
      <c r="L21" s="251"/>
      <c r="M21" s="79"/>
    </row>
    <row r="22" spans="1:13" ht="15.75" x14ac:dyDescent="0.2">
      <c r="A22" s="72" t="s">
        <v>72</v>
      </c>
      <c r="B22" s="73">
        <v>8</v>
      </c>
      <c r="C22" s="249">
        <f>B22/'11'!C20*100</f>
        <v>40</v>
      </c>
      <c r="D22" s="246">
        <f>'11'!C20-'12'!B22</f>
        <v>12</v>
      </c>
      <c r="E22" s="249">
        <f>D22/'11'!C20*100</f>
        <v>60</v>
      </c>
      <c r="F22" s="73">
        <v>4</v>
      </c>
      <c r="G22" s="249">
        <f>F22/'11'!F20*100</f>
        <v>44.444444444444443</v>
      </c>
      <c r="H22" s="246">
        <f>'11'!F20-'12'!F22</f>
        <v>5</v>
      </c>
      <c r="I22" s="249">
        <f>H22/'11'!F20*100</f>
        <v>55.555555555555557</v>
      </c>
      <c r="J22" s="76"/>
      <c r="L22" s="251"/>
      <c r="M22" s="79"/>
    </row>
    <row r="23" spans="1:13" ht="31.5" x14ac:dyDescent="0.2">
      <c r="A23" s="72" t="s">
        <v>73</v>
      </c>
      <c r="B23" s="73">
        <v>17</v>
      </c>
      <c r="C23" s="249">
        <f>B23/'11'!C21*100</f>
        <v>39.534883720930232</v>
      </c>
      <c r="D23" s="246">
        <f>'11'!C21-'12'!B23</f>
        <v>26</v>
      </c>
      <c r="E23" s="249">
        <f>D23/'11'!C21*100</f>
        <v>60.465116279069761</v>
      </c>
      <c r="F23" s="73">
        <v>7</v>
      </c>
      <c r="G23" s="249">
        <f>F23/'11'!F21*100</f>
        <v>30.434782608695656</v>
      </c>
      <c r="H23" s="246">
        <f>'11'!F21-'12'!F23</f>
        <v>16</v>
      </c>
      <c r="I23" s="249">
        <f>H23/'11'!F21*100</f>
        <v>69.565217391304344</v>
      </c>
      <c r="J23" s="76"/>
      <c r="L23" s="251"/>
      <c r="M23" s="79"/>
    </row>
    <row r="24" spans="1:13" ht="18.75" customHeight="1" x14ac:dyDescent="0.2">
      <c r="A24" s="72" t="s">
        <v>74</v>
      </c>
      <c r="B24" s="73">
        <v>25</v>
      </c>
      <c r="C24" s="249">
        <f>B24/'11'!C22*100</f>
        <v>73.529411764705884</v>
      </c>
      <c r="D24" s="246">
        <f>'11'!C22-'12'!B24</f>
        <v>9</v>
      </c>
      <c r="E24" s="249">
        <f>D24/'11'!C22*100</f>
        <v>26.47058823529412</v>
      </c>
      <c r="F24" s="73">
        <v>11</v>
      </c>
      <c r="G24" s="249">
        <f>F24/'11'!F22*100</f>
        <v>84.615384615384613</v>
      </c>
      <c r="H24" s="246">
        <f>'11'!F22-'12'!F24</f>
        <v>2</v>
      </c>
      <c r="I24" s="249">
        <f>H24/'11'!F22*100</f>
        <v>15.384615384615385</v>
      </c>
      <c r="J24" s="76"/>
      <c r="L24" s="251"/>
      <c r="M24" s="79"/>
    </row>
    <row r="25" spans="1:13" ht="15.75" x14ac:dyDescent="0.2">
      <c r="A25" s="72" t="s">
        <v>75</v>
      </c>
      <c r="B25" s="73">
        <v>24</v>
      </c>
      <c r="C25" s="249">
        <f>B25/'11'!C23*100</f>
        <v>64.86486486486487</v>
      </c>
      <c r="D25" s="246">
        <f>'11'!C23-'12'!B25</f>
        <v>13</v>
      </c>
      <c r="E25" s="249">
        <f>D25/'11'!C23*100</f>
        <v>35.135135135135137</v>
      </c>
      <c r="F25" s="73">
        <v>10</v>
      </c>
      <c r="G25" s="249">
        <f>F25/'11'!F23*100</f>
        <v>71.428571428571431</v>
      </c>
      <c r="H25" s="246">
        <f>'11'!F23-'12'!F25</f>
        <v>4</v>
      </c>
      <c r="I25" s="249">
        <f>H25/'11'!F23*100</f>
        <v>28.571428571428569</v>
      </c>
      <c r="J25" s="76"/>
      <c r="L25" s="251"/>
      <c r="M25" s="79"/>
    </row>
    <row r="26" spans="1:13" ht="15.75" x14ac:dyDescent="0.2">
      <c r="A26" s="72" t="s">
        <v>76</v>
      </c>
      <c r="B26" s="73">
        <v>50</v>
      </c>
      <c r="C26" s="249">
        <f>B26/'11'!C24*100</f>
        <v>42.016806722689076</v>
      </c>
      <c r="D26" s="246">
        <f>'11'!C24-'12'!B26</f>
        <v>69</v>
      </c>
      <c r="E26" s="249">
        <f>D26/'11'!C24*100</f>
        <v>57.983193277310932</v>
      </c>
      <c r="F26" s="73">
        <v>27</v>
      </c>
      <c r="G26" s="249">
        <f>F26/'11'!F24*100</f>
        <v>42.1875</v>
      </c>
      <c r="H26" s="246">
        <f>'11'!F24-'12'!F26</f>
        <v>37</v>
      </c>
      <c r="I26" s="249">
        <f>H26/'11'!F24*100</f>
        <v>57.8125</v>
      </c>
      <c r="J26" s="76"/>
      <c r="L26" s="251"/>
      <c r="M26" s="79"/>
    </row>
    <row r="27" spans="1:13" ht="31.5" x14ac:dyDescent="0.2">
      <c r="A27" s="72" t="s">
        <v>77</v>
      </c>
      <c r="B27" s="73">
        <v>35</v>
      </c>
      <c r="C27" s="249">
        <f>B27/'11'!C25*100</f>
        <v>76.08695652173914</v>
      </c>
      <c r="D27" s="246">
        <f>'11'!C25-'12'!B27</f>
        <v>11</v>
      </c>
      <c r="E27" s="249">
        <f>D27/'11'!C25*100</f>
        <v>23.913043478260871</v>
      </c>
      <c r="F27" s="73">
        <v>12</v>
      </c>
      <c r="G27" s="249">
        <f>F27/'11'!F25*100</f>
        <v>70.588235294117652</v>
      </c>
      <c r="H27" s="246">
        <f>'11'!F25-'12'!F27</f>
        <v>5</v>
      </c>
      <c r="I27" s="249">
        <f>H27/'11'!F25*100</f>
        <v>29.411764705882355</v>
      </c>
      <c r="L27" s="78"/>
    </row>
    <row r="28" spans="1:13" ht="15.75" x14ac:dyDescent="0.2">
      <c r="A28" s="72" t="s">
        <v>78</v>
      </c>
      <c r="B28" s="73">
        <v>23</v>
      </c>
      <c r="C28" s="249">
        <f>B28/'11'!C26*100</f>
        <v>50</v>
      </c>
      <c r="D28" s="246">
        <f>'11'!C26-'12'!B28</f>
        <v>23</v>
      </c>
      <c r="E28" s="249">
        <f>D28/'11'!C26*100</f>
        <v>50</v>
      </c>
      <c r="F28" s="73">
        <v>10</v>
      </c>
      <c r="G28" s="249">
        <f>F28/'11'!F26*100</f>
        <v>52.631578947368418</v>
      </c>
      <c r="H28" s="246">
        <f>'11'!F26-'12'!F28</f>
        <v>9</v>
      </c>
      <c r="I28" s="249">
        <f>H28/'11'!F26*100</f>
        <v>47.368421052631575</v>
      </c>
      <c r="L28" s="78"/>
    </row>
    <row r="29" spans="1:13" ht="15.75" x14ac:dyDescent="0.2">
      <c r="A29" s="72" t="s">
        <v>79</v>
      </c>
      <c r="B29" s="73">
        <v>22</v>
      </c>
      <c r="C29" s="249">
        <f>B29/'11'!C27*100</f>
        <v>81.481481481481481</v>
      </c>
      <c r="D29" s="246">
        <f>'11'!C27-'12'!B29</f>
        <v>5</v>
      </c>
      <c r="E29" s="249">
        <f>D29/'11'!C27*100</f>
        <v>18.518518518518519</v>
      </c>
      <c r="F29" s="73">
        <v>8</v>
      </c>
      <c r="G29" s="249">
        <f>F29/'11'!F27*100</f>
        <v>100</v>
      </c>
      <c r="H29" s="246">
        <f>'11'!F27-'12'!F29</f>
        <v>0</v>
      </c>
      <c r="I29" s="249">
        <f>H29/'11'!F27*100</f>
        <v>0</v>
      </c>
    </row>
    <row r="30" spans="1:13" ht="15.75" x14ac:dyDescent="0.2">
      <c r="A30" s="72" t="s">
        <v>80</v>
      </c>
      <c r="B30" s="73">
        <v>8</v>
      </c>
      <c r="C30" s="249">
        <f>B30/'11'!C28*100</f>
        <v>66.666666666666657</v>
      </c>
      <c r="D30" s="246">
        <f>'11'!C28-'12'!B30</f>
        <v>4</v>
      </c>
      <c r="E30" s="249">
        <f>D30/'11'!C28*100</f>
        <v>33.333333333333329</v>
      </c>
      <c r="F30" s="73">
        <v>3</v>
      </c>
      <c r="G30" s="249">
        <f>F30/'11'!F28*100</f>
        <v>75</v>
      </c>
      <c r="H30" s="246">
        <f>'11'!F28-'12'!F30</f>
        <v>1</v>
      </c>
      <c r="I30" s="249">
        <f>H30/'11'!F28*100</f>
        <v>25</v>
      </c>
    </row>
    <row r="31" spans="1:13" ht="15.75" x14ac:dyDescent="0.2">
      <c r="A31" s="72" t="s">
        <v>81</v>
      </c>
      <c r="B31" s="73">
        <v>15</v>
      </c>
      <c r="C31" s="249">
        <f>B31/'11'!C29*100</f>
        <v>36.585365853658537</v>
      </c>
      <c r="D31" s="246">
        <f>'11'!C29-'12'!B31</f>
        <v>26</v>
      </c>
      <c r="E31" s="249">
        <f>D31/'11'!C29*100</f>
        <v>63.414634146341463</v>
      </c>
      <c r="F31" s="73">
        <v>8</v>
      </c>
      <c r="G31" s="249">
        <f>F31/'11'!F29*100</f>
        <v>42.105263157894733</v>
      </c>
      <c r="H31" s="246">
        <f>'11'!F29-'12'!F31</f>
        <v>11</v>
      </c>
      <c r="I31" s="249">
        <f>H31/'11'!F29*100</f>
        <v>57.894736842105267</v>
      </c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F60"/>
  <sheetViews>
    <sheetView zoomScaleNormal="100" zoomScaleSheetLayoutView="90" workbookViewId="0">
      <selection activeCell="F10" sqref="F10"/>
    </sheetView>
  </sheetViews>
  <sheetFormatPr defaultColWidth="9.140625" defaultRowHeight="15.75" x14ac:dyDescent="0.25"/>
  <cols>
    <col min="1" max="1" width="3.140625" style="130" customWidth="1"/>
    <col min="2" max="2" width="42" style="143" customWidth="1"/>
    <col min="3" max="3" width="28.7109375" style="131" customWidth="1"/>
    <col min="4" max="4" width="26.42578125" style="131" customWidth="1"/>
    <col min="5" max="6" width="9.140625" style="131"/>
    <col min="7" max="7" width="56.5703125" style="131" customWidth="1"/>
    <col min="8" max="16384" width="9.140625" style="131"/>
  </cols>
  <sheetData>
    <row r="1" spans="1:6" ht="42" customHeight="1" x14ac:dyDescent="0.25">
      <c r="A1" s="343" t="s">
        <v>187</v>
      </c>
      <c r="B1" s="343"/>
      <c r="C1" s="343"/>
      <c r="D1" s="343"/>
    </row>
    <row r="2" spans="1:6" ht="24.75" customHeight="1" x14ac:dyDescent="0.25">
      <c r="A2" s="343" t="s">
        <v>239</v>
      </c>
      <c r="B2" s="343"/>
      <c r="C2" s="343"/>
      <c r="D2" s="343"/>
    </row>
    <row r="3" spans="1:6" ht="20.25" customHeight="1" x14ac:dyDescent="0.25">
      <c r="B3" s="343" t="s">
        <v>96</v>
      </c>
      <c r="C3" s="343"/>
      <c r="D3" s="343"/>
    </row>
    <row r="5" spans="1:6" s="132" customFormat="1" ht="35.450000000000003" customHeight="1" x14ac:dyDescent="0.25">
      <c r="A5" s="209"/>
      <c r="B5" s="210" t="s">
        <v>97</v>
      </c>
      <c r="C5" s="211" t="s">
        <v>331</v>
      </c>
      <c r="D5" s="212" t="s">
        <v>330</v>
      </c>
    </row>
    <row r="6" spans="1:6" ht="47.25" x14ac:dyDescent="0.25">
      <c r="A6" s="133">
        <v>1</v>
      </c>
      <c r="B6" s="134" t="s">
        <v>188</v>
      </c>
      <c r="C6" s="159">
        <v>1275</v>
      </c>
      <c r="D6" s="159">
        <v>988</v>
      </c>
      <c r="F6" s="155"/>
    </row>
    <row r="7" spans="1:6" ht="38.25" customHeight="1" x14ac:dyDescent="0.25">
      <c r="A7" s="133">
        <v>2</v>
      </c>
      <c r="B7" s="134" t="s">
        <v>189</v>
      </c>
      <c r="C7" s="159">
        <v>687</v>
      </c>
      <c r="D7" s="159">
        <v>411</v>
      </c>
      <c r="F7" s="155"/>
    </row>
    <row r="8" spans="1:6" x14ac:dyDescent="0.25">
      <c r="A8" s="133">
        <v>3</v>
      </c>
      <c r="B8" s="134" t="s">
        <v>200</v>
      </c>
      <c r="C8" s="159">
        <v>504</v>
      </c>
      <c r="D8" s="159">
        <v>318</v>
      </c>
      <c r="F8" s="155"/>
    </row>
    <row r="9" spans="1:6" s="137" customFormat="1" ht="68.25" customHeight="1" x14ac:dyDescent="0.25">
      <c r="A9" s="133">
        <v>4</v>
      </c>
      <c r="B9" s="134" t="s">
        <v>190</v>
      </c>
      <c r="C9" s="159">
        <v>494</v>
      </c>
      <c r="D9" s="159">
        <v>262</v>
      </c>
      <c r="F9" s="155"/>
    </row>
    <row r="10" spans="1:6" s="137" customFormat="1" ht="23.25" customHeight="1" x14ac:dyDescent="0.25">
      <c r="A10" s="133">
        <v>5</v>
      </c>
      <c r="B10" s="134" t="s">
        <v>191</v>
      </c>
      <c r="C10" s="159">
        <v>324</v>
      </c>
      <c r="D10" s="159">
        <v>176</v>
      </c>
      <c r="F10" s="155"/>
    </row>
    <row r="11" spans="1:6" s="137" customFormat="1" ht="31.5" x14ac:dyDescent="0.25">
      <c r="A11" s="133">
        <v>6</v>
      </c>
      <c r="B11" s="134" t="s">
        <v>193</v>
      </c>
      <c r="C11" s="159">
        <v>249</v>
      </c>
      <c r="D11" s="159">
        <v>127</v>
      </c>
      <c r="F11" s="155"/>
    </row>
    <row r="12" spans="1:6" s="137" customFormat="1" ht="47.25" x14ac:dyDescent="0.25">
      <c r="A12" s="133">
        <v>7</v>
      </c>
      <c r="B12" s="134" t="s">
        <v>196</v>
      </c>
      <c r="C12" s="159">
        <v>181</v>
      </c>
      <c r="D12" s="159">
        <v>110</v>
      </c>
      <c r="F12" s="155"/>
    </row>
    <row r="13" spans="1:6" s="137" customFormat="1" x14ac:dyDescent="0.25">
      <c r="A13" s="133">
        <v>8</v>
      </c>
      <c r="B13" s="134" t="s">
        <v>198</v>
      </c>
      <c r="C13" s="159">
        <v>169</v>
      </c>
      <c r="D13" s="159">
        <v>103</v>
      </c>
      <c r="F13" s="155"/>
    </row>
    <row r="14" spans="1:6" s="137" customFormat="1" x14ac:dyDescent="0.25">
      <c r="A14" s="133">
        <v>9</v>
      </c>
      <c r="B14" s="134" t="s">
        <v>195</v>
      </c>
      <c r="C14" s="159">
        <v>168</v>
      </c>
      <c r="D14" s="159">
        <v>93</v>
      </c>
      <c r="F14" s="155"/>
    </row>
    <row r="15" spans="1:6" s="137" customFormat="1" ht="31.5" x14ac:dyDescent="0.25">
      <c r="A15" s="133">
        <v>10</v>
      </c>
      <c r="B15" s="134" t="s">
        <v>218</v>
      </c>
      <c r="C15" s="159">
        <v>153</v>
      </c>
      <c r="D15" s="159">
        <v>100</v>
      </c>
      <c r="F15" s="155"/>
    </row>
    <row r="16" spans="1:6" s="137" customFormat="1" ht="24" customHeight="1" x14ac:dyDescent="0.25">
      <c r="A16" s="133">
        <v>11</v>
      </c>
      <c r="B16" s="134" t="s">
        <v>192</v>
      </c>
      <c r="C16" s="159">
        <v>136</v>
      </c>
      <c r="D16" s="159">
        <v>87</v>
      </c>
      <c r="F16" s="155"/>
    </row>
    <row r="17" spans="1:6" s="137" customFormat="1" ht="30.75" customHeight="1" x14ac:dyDescent="0.25">
      <c r="A17" s="133">
        <v>12</v>
      </c>
      <c r="B17" s="134" t="s">
        <v>197</v>
      </c>
      <c r="C17" s="159">
        <v>134</v>
      </c>
      <c r="D17" s="159">
        <v>63</v>
      </c>
      <c r="F17" s="155"/>
    </row>
    <row r="18" spans="1:6" s="137" customFormat="1" ht="34.5" customHeight="1" x14ac:dyDescent="0.25">
      <c r="A18" s="133">
        <v>13</v>
      </c>
      <c r="B18" s="134" t="s">
        <v>221</v>
      </c>
      <c r="C18" s="159">
        <v>134</v>
      </c>
      <c r="D18" s="159">
        <v>109</v>
      </c>
      <c r="F18" s="155"/>
    </row>
    <row r="19" spans="1:6" s="137" customFormat="1" ht="31.5" x14ac:dyDescent="0.25">
      <c r="A19" s="133">
        <v>14</v>
      </c>
      <c r="B19" s="134" t="s">
        <v>194</v>
      </c>
      <c r="C19" s="159">
        <v>134</v>
      </c>
      <c r="D19" s="159">
        <v>68</v>
      </c>
      <c r="F19" s="155"/>
    </row>
    <row r="20" spans="1:6" s="137" customFormat="1" ht="27" customHeight="1" x14ac:dyDescent="0.25">
      <c r="A20" s="133">
        <v>15</v>
      </c>
      <c r="B20" s="134" t="s">
        <v>212</v>
      </c>
      <c r="C20" s="159">
        <v>114</v>
      </c>
      <c r="D20" s="159">
        <v>55</v>
      </c>
      <c r="F20" s="155"/>
    </row>
    <row r="21" spans="1:6" s="137" customFormat="1" ht="24" customHeight="1" x14ac:dyDescent="0.25">
      <c r="A21" s="133">
        <v>16</v>
      </c>
      <c r="B21" s="134" t="s">
        <v>241</v>
      </c>
      <c r="C21" s="159">
        <v>113</v>
      </c>
      <c r="D21" s="159">
        <v>69</v>
      </c>
      <c r="F21" s="155"/>
    </row>
    <row r="22" spans="1:6" s="137" customFormat="1" ht="32.25" customHeight="1" x14ac:dyDescent="0.25">
      <c r="A22" s="133">
        <v>17</v>
      </c>
      <c r="B22" s="134" t="s">
        <v>251</v>
      </c>
      <c r="C22" s="159">
        <v>112</v>
      </c>
      <c r="D22" s="159">
        <v>57</v>
      </c>
      <c r="F22" s="155"/>
    </row>
    <row r="23" spans="1:6" s="137" customFormat="1" ht="21.75" customHeight="1" x14ac:dyDescent="0.25">
      <c r="A23" s="133">
        <v>18</v>
      </c>
      <c r="B23" s="134" t="s">
        <v>210</v>
      </c>
      <c r="C23" s="159">
        <v>98</v>
      </c>
      <c r="D23" s="159">
        <v>38</v>
      </c>
      <c r="F23" s="155"/>
    </row>
    <row r="24" spans="1:6" s="137" customFormat="1" ht="34.5" customHeight="1" x14ac:dyDescent="0.25">
      <c r="A24" s="133">
        <v>19</v>
      </c>
      <c r="B24" s="134" t="s">
        <v>206</v>
      </c>
      <c r="C24" s="159">
        <v>89</v>
      </c>
      <c r="D24" s="159">
        <v>44</v>
      </c>
      <c r="F24" s="155"/>
    </row>
    <row r="25" spans="1:6" s="137" customFormat="1" ht="21.75" customHeight="1" x14ac:dyDescent="0.25">
      <c r="A25" s="133">
        <v>20</v>
      </c>
      <c r="B25" s="134" t="s">
        <v>208</v>
      </c>
      <c r="C25" s="159">
        <v>86</v>
      </c>
      <c r="D25" s="159">
        <v>47</v>
      </c>
      <c r="F25" s="155"/>
    </row>
    <row r="26" spans="1:6" s="137" customFormat="1" ht="23.25" customHeight="1" x14ac:dyDescent="0.25">
      <c r="A26" s="133">
        <v>21</v>
      </c>
      <c r="B26" s="134" t="s">
        <v>202</v>
      </c>
      <c r="C26" s="159">
        <v>84</v>
      </c>
      <c r="D26" s="159">
        <v>38</v>
      </c>
      <c r="F26" s="155"/>
    </row>
    <row r="27" spans="1:6" s="137" customFormat="1" x14ac:dyDescent="0.25">
      <c r="A27" s="133">
        <v>22</v>
      </c>
      <c r="B27" s="134" t="s">
        <v>199</v>
      </c>
      <c r="C27" s="159">
        <v>74</v>
      </c>
      <c r="D27" s="159">
        <v>32</v>
      </c>
      <c r="F27" s="155"/>
    </row>
    <row r="28" spans="1:6" s="137" customFormat="1" x14ac:dyDescent="0.25">
      <c r="A28" s="133">
        <v>23</v>
      </c>
      <c r="B28" s="134" t="s">
        <v>215</v>
      </c>
      <c r="C28" s="159">
        <v>73</v>
      </c>
      <c r="D28" s="159">
        <v>47</v>
      </c>
      <c r="F28" s="155"/>
    </row>
    <row r="29" spans="1:6" s="137" customFormat="1" ht="18" customHeight="1" x14ac:dyDescent="0.25">
      <c r="A29" s="133">
        <v>24</v>
      </c>
      <c r="B29" s="134" t="s">
        <v>204</v>
      </c>
      <c r="C29" s="159">
        <v>71</v>
      </c>
      <c r="D29" s="159">
        <v>28</v>
      </c>
      <c r="F29" s="155"/>
    </row>
    <row r="30" spans="1:6" s="137" customFormat="1" ht="18.75" customHeight="1" x14ac:dyDescent="0.25">
      <c r="A30" s="133">
        <v>25</v>
      </c>
      <c r="B30" s="134" t="s">
        <v>217</v>
      </c>
      <c r="C30" s="159">
        <v>70</v>
      </c>
      <c r="D30" s="159">
        <v>54</v>
      </c>
      <c r="F30" s="155"/>
    </row>
    <row r="31" spans="1:6" s="137" customFormat="1" x14ac:dyDescent="0.25">
      <c r="A31" s="133">
        <v>26</v>
      </c>
      <c r="B31" s="134" t="s">
        <v>209</v>
      </c>
      <c r="C31" s="159">
        <v>66</v>
      </c>
      <c r="D31" s="159">
        <v>35</v>
      </c>
      <c r="F31" s="155"/>
    </row>
    <row r="32" spans="1:6" s="137" customFormat="1" ht="31.5" customHeight="1" x14ac:dyDescent="0.25">
      <c r="A32" s="133">
        <v>27</v>
      </c>
      <c r="B32" s="134" t="s">
        <v>298</v>
      </c>
      <c r="C32" s="159">
        <v>65</v>
      </c>
      <c r="D32" s="159">
        <v>49</v>
      </c>
      <c r="F32" s="155"/>
    </row>
    <row r="33" spans="1:6" s="137" customFormat="1" ht="31.5" x14ac:dyDescent="0.25">
      <c r="A33" s="133">
        <v>28</v>
      </c>
      <c r="B33" s="134" t="s">
        <v>235</v>
      </c>
      <c r="C33" s="159">
        <v>64</v>
      </c>
      <c r="D33" s="159">
        <v>43</v>
      </c>
      <c r="F33" s="155"/>
    </row>
    <row r="34" spans="1:6" s="137" customFormat="1" ht="24.75" customHeight="1" x14ac:dyDescent="0.25">
      <c r="A34" s="133">
        <v>29</v>
      </c>
      <c r="B34" s="134" t="s">
        <v>295</v>
      </c>
      <c r="C34" s="159">
        <v>63</v>
      </c>
      <c r="D34" s="159">
        <v>46</v>
      </c>
      <c r="F34" s="155"/>
    </row>
    <row r="35" spans="1:6" s="137" customFormat="1" ht="45.75" customHeight="1" x14ac:dyDescent="0.25">
      <c r="A35" s="133">
        <v>30</v>
      </c>
      <c r="B35" s="134" t="s">
        <v>203</v>
      </c>
      <c r="C35" s="159">
        <v>61</v>
      </c>
      <c r="D35" s="159">
        <v>29</v>
      </c>
      <c r="F35" s="155"/>
    </row>
    <row r="36" spans="1:6" s="137" customFormat="1" ht="22.5" customHeight="1" x14ac:dyDescent="0.25">
      <c r="A36" s="133">
        <v>31</v>
      </c>
      <c r="B36" s="138" t="s">
        <v>285</v>
      </c>
      <c r="C36" s="159">
        <v>60</v>
      </c>
      <c r="D36" s="159">
        <v>40</v>
      </c>
      <c r="F36" s="155"/>
    </row>
    <row r="37" spans="1:6" s="137" customFormat="1" ht="22.5" customHeight="1" x14ac:dyDescent="0.25">
      <c r="A37" s="133">
        <v>32</v>
      </c>
      <c r="B37" s="134" t="s">
        <v>253</v>
      </c>
      <c r="C37" s="159">
        <v>60</v>
      </c>
      <c r="D37" s="159">
        <v>38</v>
      </c>
      <c r="F37" s="155"/>
    </row>
    <row r="38" spans="1:6" s="137" customFormat="1" ht="23.25" customHeight="1" x14ac:dyDescent="0.25">
      <c r="A38" s="133">
        <v>33</v>
      </c>
      <c r="B38" s="134" t="s">
        <v>240</v>
      </c>
      <c r="C38" s="159">
        <v>60</v>
      </c>
      <c r="D38" s="159">
        <v>31</v>
      </c>
      <c r="F38" s="155"/>
    </row>
    <row r="39" spans="1:6" s="137" customFormat="1" ht="21" customHeight="1" x14ac:dyDescent="0.25">
      <c r="A39" s="133">
        <v>34</v>
      </c>
      <c r="B39" s="134" t="s">
        <v>287</v>
      </c>
      <c r="C39" s="159">
        <v>58</v>
      </c>
      <c r="D39" s="159">
        <v>44</v>
      </c>
      <c r="F39" s="155"/>
    </row>
    <row r="40" spans="1:6" s="137" customFormat="1" ht="39" customHeight="1" x14ac:dyDescent="0.25">
      <c r="A40" s="133">
        <v>35</v>
      </c>
      <c r="B40" s="134" t="s">
        <v>201</v>
      </c>
      <c r="C40" s="159">
        <v>58</v>
      </c>
      <c r="D40" s="159">
        <v>35</v>
      </c>
      <c r="F40" s="155"/>
    </row>
    <row r="41" spans="1:6" s="137" customFormat="1" ht="22.5" customHeight="1" x14ac:dyDescent="0.25">
      <c r="A41" s="133">
        <v>36</v>
      </c>
      <c r="B41" s="134" t="s">
        <v>243</v>
      </c>
      <c r="C41" s="159">
        <v>55</v>
      </c>
      <c r="D41" s="159">
        <v>34</v>
      </c>
      <c r="F41" s="155"/>
    </row>
    <row r="42" spans="1:6" ht="35.25" customHeight="1" x14ac:dyDescent="0.25">
      <c r="A42" s="133">
        <v>37</v>
      </c>
      <c r="B42" s="134" t="s">
        <v>263</v>
      </c>
      <c r="C42" s="140">
        <v>54</v>
      </c>
      <c r="D42" s="140">
        <v>30</v>
      </c>
      <c r="F42" s="155"/>
    </row>
    <row r="43" spans="1:6" ht="49.5" customHeight="1" x14ac:dyDescent="0.25">
      <c r="A43" s="133">
        <v>38</v>
      </c>
      <c r="B43" s="141" t="s">
        <v>207</v>
      </c>
      <c r="C43" s="140">
        <v>54</v>
      </c>
      <c r="D43" s="140">
        <v>36</v>
      </c>
      <c r="F43" s="155"/>
    </row>
    <row r="44" spans="1:6" ht="37.5" customHeight="1" x14ac:dyDescent="0.25">
      <c r="A44" s="133">
        <v>39</v>
      </c>
      <c r="B44" s="134" t="s">
        <v>270</v>
      </c>
      <c r="C44" s="140">
        <v>53</v>
      </c>
      <c r="D44" s="140">
        <v>27</v>
      </c>
      <c r="F44" s="155"/>
    </row>
    <row r="45" spans="1:6" x14ac:dyDescent="0.25">
      <c r="A45" s="133">
        <v>40</v>
      </c>
      <c r="B45" s="134" t="s">
        <v>205</v>
      </c>
      <c r="C45" s="140">
        <v>51</v>
      </c>
      <c r="D45" s="140">
        <v>27</v>
      </c>
      <c r="F45" s="155"/>
    </row>
    <row r="46" spans="1:6" x14ac:dyDescent="0.25">
      <c r="A46" s="133">
        <v>41</v>
      </c>
      <c r="B46" s="134" t="s">
        <v>216</v>
      </c>
      <c r="C46" s="140">
        <v>49</v>
      </c>
      <c r="D46" s="140">
        <v>27</v>
      </c>
      <c r="F46" s="155"/>
    </row>
    <row r="47" spans="1:6" ht="34.5" customHeight="1" x14ac:dyDescent="0.25">
      <c r="A47" s="133">
        <v>42</v>
      </c>
      <c r="B47" s="134" t="s">
        <v>300</v>
      </c>
      <c r="C47" s="140">
        <v>47</v>
      </c>
      <c r="D47" s="140">
        <v>33</v>
      </c>
      <c r="F47" s="155"/>
    </row>
    <row r="48" spans="1:6" ht="23.25" customHeight="1" x14ac:dyDescent="0.25">
      <c r="A48" s="133">
        <v>43</v>
      </c>
      <c r="B48" s="141" t="s">
        <v>277</v>
      </c>
      <c r="C48" s="140">
        <v>47</v>
      </c>
      <c r="D48" s="140">
        <v>27</v>
      </c>
      <c r="F48" s="155"/>
    </row>
    <row r="49" spans="1:6" ht="38.25" customHeight="1" x14ac:dyDescent="0.25">
      <c r="A49" s="133">
        <v>44</v>
      </c>
      <c r="B49" s="141" t="s">
        <v>213</v>
      </c>
      <c r="C49" s="140">
        <v>46</v>
      </c>
      <c r="D49" s="140">
        <v>19</v>
      </c>
      <c r="F49" s="155"/>
    </row>
    <row r="50" spans="1:6" ht="36.75" customHeight="1" x14ac:dyDescent="0.25">
      <c r="A50" s="133">
        <v>45</v>
      </c>
      <c r="B50" s="141" t="s">
        <v>214</v>
      </c>
      <c r="C50" s="140">
        <v>45</v>
      </c>
      <c r="D50" s="140">
        <v>17</v>
      </c>
      <c r="F50" s="155"/>
    </row>
    <row r="51" spans="1:6" ht="53.25" customHeight="1" x14ac:dyDescent="0.25">
      <c r="A51" s="133">
        <v>46</v>
      </c>
      <c r="B51" s="141" t="s">
        <v>264</v>
      </c>
      <c r="C51" s="140">
        <v>45</v>
      </c>
      <c r="D51" s="140">
        <v>17</v>
      </c>
      <c r="F51" s="155"/>
    </row>
    <row r="52" spans="1:6" ht="18" customHeight="1" x14ac:dyDescent="0.25">
      <c r="A52" s="133">
        <v>47</v>
      </c>
      <c r="B52" s="141" t="s">
        <v>260</v>
      </c>
      <c r="C52" s="140">
        <v>45</v>
      </c>
      <c r="D52" s="140">
        <v>17</v>
      </c>
      <c r="F52" s="155"/>
    </row>
    <row r="53" spans="1:6" ht="26.25" customHeight="1" x14ac:dyDescent="0.25">
      <c r="A53" s="133">
        <v>48</v>
      </c>
      <c r="B53" s="141" t="s">
        <v>290</v>
      </c>
      <c r="C53" s="140">
        <v>44</v>
      </c>
      <c r="D53" s="140">
        <v>28</v>
      </c>
      <c r="F53" s="155"/>
    </row>
    <row r="54" spans="1:6" ht="21" customHeight="1" x14ac:dyDescent="0.25">
      <c r="A54" s="133">
        <v>49</v>
      </c>
      <c r="B54" s="141" t="s">
        <v>323</v>
      </c>
      <c r="C54" s="140">
        <v>43</v>
      </c>
      <c r="D54" s="140">
        <v>23</v>
      </c>
      <c r="F54" s="155"/>
    </row>
    <row r="55" spans="1:6" ht="22.5" customHeight="1" x14ac:dyDescent="0.25">
      <c r="A55" s="133">
        <v>50</v>
      </c>
      <c r="B55" s="141" t="s">
        <v>271</v>
      </c>
      <c r="C55" s="140">
        <v>42</v>
      </c>
      <c r="D55" s="140">
        <v>22</v>
      </c>
      <c r="F55" s="155"/>
    </row>
    <row r="56" spans="1:6" x14ac:dyDescent="0.25">
      <c r="F56" s="155"/>
    </row>
    <row r="57" spans="1:6" x14ac:dyDescent="0.25">
      <c r="F57" s="155"/>
    </row>
    <row r="58" spans="1:6" x14ac:dyDescent="0.25">
      <c r="F58" s="155"/>
    </row>
    <row r="59" spans="1:6" x14ac:dyDescent="0.25">
      <c r="F59" s="155"/>
    </row>
    <row r="60" spans="1:6" x14ac:dyDescent="0.25">
      <c r="F60" s="155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F55"/>
  <sheetViews>
    <sheetView zoomScaleNormal="100" zoomScaleSheetLayoutView="90" workbookViewId="0">
      <selection activeCell="G13" sqref="G13"/>
    </sheetView>
  </sheetViews>
  <sheetFormatPr defaultColWidth="9.140625" defaultRowHeight="15.75" x14ac:dyDescent="0.25"/>
  <cols>
    <col min="1" max="1" width="3.140625" style="130" customWidth="1"/>
    <col min="2" max="2" width="44.28515625" style="143" customWidth="1"/>
    <col min="3" max="3" width="27.85546875" style="131" customWidth="1"/>
    <col min="4" max="4" width="26.42578125" style="131" customWidth="1"/>
    <col min="5" max="6" width="9.140625" style="131"/>
    <col min="7" max="7" width="56.5703125" style="131" customWidth="1"/>
    <col min="8" max="16384" width="9.140625" style="131"/>
  </cols>
  <sheetData>
    <row r="1" spans="1:6" ht="45" customHeight="1" x14ac:dyDescent="0.25">
      <c r="A1" s="343" t="s">
        <v>219</v>
      </c>
      <c r="B1" s="343"/>
      <c r="C1" s="343"/>
      <c r="D1" s="343"/>
    </row>
    <row r="2" spans="1:6" ht="15.75" customHeight="1" x14ac:dyDescent="0.25">
      <c r="A2" s="343" t="s">
        <v>239</v>
      </c>
      <c r="B2" s="343"/>
      <c r="C2" s="343"/>
      <c r="D2" s="343"/>
    </row>
    <row r="3" spans="1:6" ht="20.25" customHeight="1" x14ac:dyDescent="0.25">
      <c r="B3" s="343" t="s">
        <v>96</v>
      </c>
      <c r="C3" s="343"/>
      <c r="D3" s="343"/>
    </row>
    <row r="5" spans="1:6" s="132" customFormat="1" ht="35.450000000000003" customHeight="1" x14ac:dyDescent="0.25">
      <c r="A5" s="209"/>
      <c r="B5" s="210" t="s">
        <v>97</v>
      </c>
      <c r="C5" s="326" t="s">
        <v>331</v>
      </c>
      <c r="D5" s="327" t="s">
        <v>330</v>
      </c>
    </row>
    <row r="6" spans="1:6" ht="33" customHeight="1" x14ac:dyDescent="0.25">
      <c r="A6" s="133">
        <v>1</v>
      </c>
      <c r="B6" s="134" t="s">
        <v>188</v>
      </c>
      <c r="C6" s="159">
        <v>825</v>
      </c>
      <c r="D6" s="159">
        <v>674</v>
      </c>
      <c r="F6" s="155"/>
    </row>
    <row r="7" spans="1:6" ht="22.5" customHeight="1" x14ac:dyDescent="0.25">
      <c r="A7" s="133">
        <v>2</v>
      </c>
      <c r="B7" s="134" t="s">
        <v>189</v>
      </c>
      <c r="C7" s="159">
        <v>581</v>
      </c>
      <c r="D7" s="159">
        <v>341</v>
      </c>
      <c r="F7" s="155"/>
    </row>
    <row r="8" spans="1:6" ht="20.25" customHeight="1" x14ac:dyDescent="0.25">
      <c r="A8" s="133">
        <v>3</v>
      </c>
      <c r="B8" s="134" t="s">
        <v>200</v>
      </c>
      <c r="C8" s="159">
        <v>487</v>
      </c>
      <c r="D8" s="159">
        <v>305</v>
      </c>
      <c r="F8" s="155"/>
    </row>
    <row r="9" spans="1:6" s="137" customFormat="1" ht="63" x14ac:dyDescent="0.25">
      <c r="A9" s="133">
        <v>4</v>
      </c>
      <c r="B9" s="134" t="s">
        <v>190</v>
      </c>
      <c r="C9" s="159">
        <v>435</v>
      </c>
      <c r="D9" s="159">
        <v>232</v>
      </c>
      <c r="F9" s="155"/>
    </row>
    <row r="10" spans="1:6" s="137" customFormat="1" x14ac:dyDescent="0.25">
      <c r="A10" s="133">
        <v>5</v>
      </c>
      <c r="B10" s="134" t="s">
        <v>191</v>
      </c>
      <c r="C10" s="159">
        <v>293</v>
      </c>
      <c r="D10" s="159">
        <v>160</v>
      </c>
      <c r="F10" s="155"/>
    </row>
    <row r="11" spans="1:6" s="137" customFormat="1" ht="31.5" x14ac:dyDescent="0.25">
      <c r="A11" s="133">
        <v>6</v>
      </c>
      <c r="B11" s="134" t="s">
        <v>193</v>
      </c>
      <c r="C11" s="159">
        <v>226</v>
      </c>
      <c r="D11" s="159">
        <v>118</v>
      </c>
      <c r="F11" s="155"/>
    </row>
    <row r="12" spans="1:6" s="137" customFormat="1" ht="47.25" x14ac:dyDescent="0.25">
      <c r="A12" s="133">
        <v>7</v>
      </c>
      <c r="B12" s="134" t="s">
        <v>196</v>
      </c>
      <c r="C12" s="159">
        <v>162</v>
      </c>
      <c r="D12" s="159">
        <v>100</v>
      </c>
      <c r="F12" s="155"/>
    </row>
    <row r="13" spans="1:6" s="137" customFormat="1" x14ac:dyDescent="0.25">
      <c r="A13" s="133">
        <v>8</v>
      </c>
      <c r="B13" s="134" t="s">
        <v>195</v>
      </c>
      <c r="C13" s="159">
        <v>151</v>
      </c>
      <c r="D13" s="159">
        <v>84</v>
      </c>
      <c r="F13" s="155"/>
    </row>
    <row r="14" spans="1:6" s="137" customFormat="1" ht="31.5" x14ac:dyDescent="0.25">
      <c r="A14" s="133">
        <v>9</v>
      </c>
      <c r="B14" s="134" t="s">
        <v>194</v>
      </c>
      <c r="C14" s="159">
        <v>124</v>
      </c>
      <c r="D14" s="159">
        <v>63</v>
      </c>
      <c r="F14" s="155"/>
    </row>
    <row r="15" spans="1:6" s="137" customFormat="1" ht="31.5" x14ac:dyDescent="0.25">
      <c r="A15" s="133">
        <v>10</v>
      </c>
      <c r="B15" s="134" t="s">
        <v>218</v>
      </c>
      <c r="C15" s="159">
        <v>104</v>
      </c>
      <c r="D15" s="159">
        <v>72</v>
      </c>
      <c r="F15" s="155"/>
    </row>
    <row r="16" spans="1:6" s="137" customFormat="1" ht="22.5" customHeight="1" x14ac:dyDescent="0.25">
      <c r="A16" s="133">
        <v>11</v>
      </c>
      <c r="B16" s="134" t="s">
        <v>241</v>
      </c>
      <c r="C16" s="159">
        <v>91</v>
      </c>
      <c r="D16" s="159">
        <v>57</v>
      </c>
      <c r="F16" s="155"/>
    </row>
    <row r="17" spans="1:6" s="137" customFormat="1" ht="32.25" customHeight="1" x14ac:dyDescent="0.25">
      <c r="A17" s="133">
        <v>12</v>
      </c>
      <c r="B17" s="134" t="s">
        <v>221</v>
      </c>
      <c r="C17" s="159">
        <v>91</v>
      </c>
      <c r="D17" s="159">
        <v>76</v>
      </c>
      <c r="F17" s="155"/>
    </row>
    <row r="18" spans="1:6" s="137" customFormat="1" ht="34.5" customHeight="1" x14ac:dyDescent="0.25">
      <c r="A18" s="133">
        <v>13</v>
      </c>
      <c r="B18" s="134" t="s">
        <v>251</v>
      </c>
      <c r="C18" s="159">
        <v>90</v>
      </c>
      <c r="D18" s="159">
        <v>46</v>
      </c>
      <c r="F18" s="155"/>
    </row>
    <row r="19" spans="1:6" s="137" customFormat="1" ht="22.5" customHeight="1" x14ac:dyDescent="0.25">
      <c r="A19" s="133">
        <v>14</v>
      </c>
      <c r="B19" s="134" t="s">
        <v>210</v>
      </c>
      <c r="C19" s="159">
        <v>87</v>
      </c>
      <c r="D19" s="159">
        <v>32</v>
      </c>
      <c r="F19" s="155"/>
    </row>
    <row r="20" spans="1:6" s="137" customFormat="1" ht="33" customHeight="1" x14ac:dyDescent="0.25">
      <c r="A20" s="133">
        <v>15</v>
      </c>
      <c r="B20" s="134" t="s">
        <v>206</v>
      </c>
      <c r="C20" s="159">
        <v>75</v>
      </c>
      <c r="D20" s="159">
        <v>40</v>
      </c>
      <c r="F20" s="155"/>
    </row>
    <row r="21" spans="1:6" s="137" customFormat="1" x14ac:dyDescent="0.25">
      <c r="A21" s="133">
        <v>16</v>
      </c>
      <c r="B21" s="134" t="s">
        <v>212</v>
      </c>
      <c r="C21" s="159">
        <v>73</v>
      </c>
      <c r="D21" s="159">
        <v>38</v>
      </c>
      <c r="F21" s="155"/>
    </row>
    <row r="22" spans="1:6" s="137" customFormat="1" x14ac:dyDescent="0.25">
      <c r="A22" s="133">
        <v>17</v>
      </c>
      <c r="B22" s="134" t="s">
        <v>204</v>
      </c>
      <c r="C22" s="159">
        <v>62</v>
      </c>
      <c r="D22" s="159">
        <v>27</v>
      </c>
      <c r="F22" s="155"/>
    </row>
    <row r="23" spans="1:6" s="137" customFormat="1" ht="23.25" customHeight="1" x14ac:dyDescent="0.25">
      <c r="A23" s="133">
        <v>18</v>
      </c>
      <c r="B23" s="134" t="s">
        <v>209</v>
      </c>
      <c r="C23" s="159">
        <v>58</v>
      </c>
      <c r="D23" s="159">
        <v>33</v>
      </c>
      <c r="F23" s="155"/>
    </row>
    <row r="24" spans="1:6" s="137" customFormat="1" x14ac:dyDescent="0.25">
      <c r="A24" s="133">
        <v>19</v>
      </c>
      <c r="B24" s="134" t="s">
        <v>295</v>
      </c>
      <c r="C24" s="159">
        <v>56</v>
      </c>
      <c r="D24" s="159">
        <v>42</v>
      </c>
      <c r="F24" s="155"/>
    </row>
    <row r="25" spans="1:6" s="137" customFormat="1" ht="31.5" x14ac:dyDescent="0.25">
      <c r="A25" s="133">
        <v>20</v>
      </c>
      <c r="B25" s="134" t="s">
        <v>298</v>
      </c>
      <c r="C25" s="159">
        <v>56</v>
      </c>
      <c r="D25" s="159">
        <v>42</v>
      </c>
      <c r="F25" s="155"/>
    </row>
    <row r="26" spans="1:6" s="137" customFormat="1" x14ac:dyDescent="0.25">
      <c r="A26" s="133">
        <v>21</v>
      </c>
      <c r="B26" s="134" t="s">
        <v>253</v>
      </c>
      <c r="C26" s="159">
        <v>53</v>
      </c>
      <c r="D26" s="159">
        <v>36</v>
      </c>
      <c r="F26" s="155"/>
    </row>
    <row r="27" spans="1:6" s="137" customFormat="1" ht="47.25" x14ac:dyDescent="0.25">
      <c r="A27" s="133">
        <v>22</v>
      </c>
      <c r="B27" s="134" t="s">
        <v>207</v>
      </c>
      <c r="C27" s="159">
        <v>52</v>
      </c>
      <c r="D27" s="159">
        <v>35</v>
      </c>
      <c r="F27" s="155"/>
    </row>
    <row r="28" spans="1:6" s="137" customFormat="1" ht="25.5" customHeight="1" x14ac:dyDescent="0.25">
      <c r="A28" s="133">
        <v>23</v>
      </c>
      <c r="B28" s="134" t="s">
        <v>217</v>
      </c>
      <c r="C28" s="159">
        <v>51</v>
      </c>
      <c r="D28" s="159">
        <v>39</v>
      </c>
      <c r="F28" s="155"/>
    </row>
    <row r="29" spans="1:6" s="137" customFormat="1" ht="34.5" customHeight="1" x14ac:dyDescent="0.25">
      <c r="A29" s="133">
        <v>24</v>
      </c>
      <c r="B29" s="134" t="s">
        <v>235</v>
      </c>
      <c r="C29" s="159">
        <v>46</v>
      </c>
      <c r="D29" s="159">
        <v>31</v>
      </c>
      <c r="F29" s="155"/>
    </row>
    <row r="30" spans="1:6" s="137" customFormat="1" ht="40.5" customHeight="1" x14ac:dyDescent="0.25">
      <c r="A30" s="133">
        <v>25</v>
      </c>
      <c r="B30" s="134" t="s">
        <v>213</v>
      </c>
      <c r="C30" s="159">
        <v>45</v>
      </c>
      <c r="D30" s="159">
        <v>19</v>
      </c>
      <c r="F30" s="155"/>
    </row>
    <row r="31" spans="1:6" s="137" customFormat="1" ht="28.5" customHeight="1" x14ac:dyDescent="0.25">
      <c r="A31" s="133">
        <v>26</v>
      </c>
      <c r="B31" s="134" t="s">
        <v>285</v>
      </c>
      <c r="C31" s="159">
        <v>44</v>
      </c>
      <c r="D31" s="159">
        <v>26</v>
      </c>
      <c r="F31" s="155"/>
    </row>
    <row r="32" spans="1:6" s="137" customFormat="1" ht="31.5" x14ac:dyDescent="0.25">
      <c r="A32" s="133">
        <v>27</v>
      </c>
      <c r="B32" s="134" t="s">
        <v>263</v>
      </c>
      <c r="C32" s="159">
        <v>44</v>
      </c>
      <c r="D32" s="159">
        <v>24</v>
      </c>
      <c r="F32" s="155"/>
    </row>
    <row r="33" spans="1:6" s="137" customFormat="1" ht="31.5" customHeight="1" x14ac:dyDescent="0.25">
      <c r="A33" s="133">
        <v>28</v>
      </c>
      <c r="B33" s="134" t="s">
        <v>199</v>
      </c>
      <c r="C33" s="159">
        <v>42</v>
      </c>
      <c r="D33" s="159">
        <v>19</v>
      </c>
      <c r="F33" s="155"/>
    </row>
    <row r="34" spans="1:6" s="137" customFormat="1" ht="33" customHeight="1" x14ac:dyDescent="0.25">
      <c r="A34" s="133">
        <v>29</v>
      </c>
      <c r="B34" s="134" t="s">
        <v>203</v>
      </c>
      <c r="C34" s="159">
        <v>41</v>
      </c>
      <c r="D34" s="159">
        <v>18</v>
      </c>
      <c r="F34" s="155"/>
    </row>
    <row r="35" spans="1:6" s="137" customFormat="1" ht="21" customHeight="1" x14ac:dyDescent="0.25">
      <c r="A35" s="133">
        <v>30</v>
      </c>
      <c r="B35" s="134" t="s">
        <v>215</v>
      </c>
      <c r="C35" s="159">
        <v>40</v>
      </c>
      <c r="D35" s="159">
        <v>23</v>
      </c>
      <c r="F35" s="155"/>
    </row>
    <row r="36" spans="1:6" s="137" customFormat="1" ht="25.5" customHeight="1" x14ac:dyDescent="0.25">
      <c r="A36" s="133">
        <v>31</v>
      </c>
      <c r="B36" s="138" t="s">
        <v>198</v>
      </c>
      <c r="C36" s="159">
        <v>39</v>
      </c>
      <c r="D36" s="159">
        <v>22</v>
      </c>
      <c r="F36" s="155"/>
    </row>
    <row r="37" spans="1:6" s="137" customFormat="1" ht="30" customHeight="1" x14ac:dyDescent="0.25">
      <c r="A37" s="133">
        <v>32</v>
      </c>
      <c r="B37" s="134" t="s">
        <v>271</v>
      </c>
      <c r="C37" s="159">
        <v>39</v>
      </c>
      <c r="D37" s="159">
        <v>21</v>
      </c>
      <c r="F37" s="155"/>
    </row>
    <row r="38" spans="1:6" s="137" customFormat="1" ht="30" customHeight="1" x14ac:dyDescent="0.25">
      <c r="A38" s="133">
        <v>33</v>
      </c>
      <c r="B38" s="134" t="s">
        <v>197</v>
      </c>
      <c r="C38" s="159">
        <v>38</v>
      </c>
      <c r="D38" s="159">
        <v>18</v>
      </c>
      <c r="F38" s="155"/>
    </row>
    <row r="39" spans="1:6" s="137" customFormat="1" ht="24" customHeight="1" x14ac:dyDescent="0.25">
      <c r="A39" s="133">
        <v>34</v>
      </c>
      <c r="B39" s="134" t="s">
        <v>205</v>
      </c>
      <c r="C39" s="159">
        <v>37</v>
      </c>
      <c r="D39" s="159">
        <v>22</v>
      </c>
      <c r="F39" s="155"/>
    </row>
    <row r="40" spans="1:6" s="137" customFormat="1" ht="31.5" customHeight="1" x14ac:dyDescent="0.25">
      <c r="A40" s="133">
        <v>35</v>
      </c>
      <c r="B40" s="134" t="s">
        <v>296</v>
      </c>
      <c r="C40" s="159">
        <v>35</v>
      </c>
      <c r="D40" s="159">
        <v>27</v>
      </c>
      <c r="F40" s="155"/>
    </row>
    <row r="41" spans="1:6" s="137" customFormat="1" ht="21.75" customHeight="1" x14ac:dyDescent="0.25">
      <c r="A41" s="133">
        <v>36</v>
      </c>
      <c r="B41" s="134" t="s">
        <v>268</v>
      </c>
      <c r="C41" s="159">
        <v>35</v>
      </c>
      <c r="D41" s="159">
        <v>13</v>
      </c>
      <c r="F41" s="155"/>
    </row>
    <row r="42" spans="1:6" ht="36" customHeight="1" x14ac:dyDescent="0.25">
      <c r="A42" s="133">
        <v>37</v>
      </c>
      <c r="B42" s="139" t="s">
        <v>270</v>
      </c>
      <c r="C42" s="140">
        <v>33</v>
      </c>
      <c r="D42" s="140">
        <v>15</v>
      </c>
      <c r="F42" s="155"/>
    </row>
    <row r="43" spans="1:6" ht="29.25" customHeight="1" x14ac:dyDescent="0.25">
      <c r="A43" s="133">
        <v>38</v>
      </c>
      <c r="B43" s="141" t="s">
        <v>211</v>
      </c>
      <c r="C43" s="140">
        <v>33</v>
      </c>
      <c r="D43" s="140">
        <v>14</v>
      </c>
      <c r="F43" s="155"/>
    </row>
    <row r="44" spans="1:6" ht="34.5" customHeight="1" x14ac:dyDescent="0.25">
      <c r="A44" s="133">
        <v>39</v>
      </c>
      <c r="B44" s="134" t="s">
        <v>192</v>
      </c>
      <c r="C44" s="140">
        <v>33</v>
      </c>
      <c r="D44" s="140">
        <v>15</v>
      </c>
      <c r="F44" s="155"/>
    </row>
    <row r="45" spans="1:6" ht="22.5" customHeight="1" x14ac:dyDescent="0.25">
      <c r="A45" s="133">
        <v>40</v>
      </c>
      <c r="B45" s="134" t="s">
        <v>323</v>
      </c>
      <c r="C45" s="140">
        <v>33</v>
      </c>
      <c r="D45" s="140">
        <v>18</v>
      </c>
      <c r="F45" s="155"/>
    </row>
    <row r="46" spans="1:6" ht="36.75" customHeight="1" x14ac:dyDescent="0.25">
      <c r="A46" s="133">
        <v>41</v>
      </c>
      <c r="B46" s="134" t="s">
        <v>297</v>
      </c>
      <c r="C46" s="140">
        <v>32</v>
      </c>
      <c r="D46" s="140">
        <v>20</v>
      </c>
      <c r="F46" s="155"/>
    </row>
    <row r="47" spans="1:6" ht="22.5" customHeight="1" x14ac:dyDescent="0.25">
      <c r="A47" s="133">
        <v>42</v>
      </c>
      <c r="B47" s="134" t="s">
        <v>287</v>
      </c>
      <c r="C47" s="140">
        <v>31</v>
      </c>
      <c r="D47" s="140">
        <v>24</v>
      </c>
      <c r="F47" s="155"/>
    </row>
    <row r="48" spans="1:6" ht="24" customHeight="1" x14ac:dyDescent="0.25">
      <c r="A48" s="133">
        <v>43</v>
      </c>
      <c r="B48" s="141" t="s">
        <v>216</v>
      </c>
      <c r="C48" s="140">
        <v>31</v>
      </c>
      <c r="D48" s="140">
        <v>17</v>
      </c>
      <c r="F48" s="155"/>
    </row>
    <row r="49" spans="1:6" ht="21.75" customHeight="1" x14ac:dyDescent="0.25">
      <c r="A49" s="133">
        <v>44</v>
      </c>
      <c r="B49" s="142" t="s">
        <v>202</v>
      </c>
      <c r="C49" s="140">
        <v>31</v>
      </c>
      <c r="D49" s="140">
        <v>15</v>
      </c>
      <c r="F49" s="155"/>
    </row>
    <row r="50" spans="1:6" ht="29.25" customHeight="1" x14ac:dyDescent="0.25">
      <c r="A50" s="133">
        <v>45</v>
      </c>
      <c r="B50" s="142" t="s">
        <v>243</v>
      </c>
      <c r="C50" s="140">
        <v>30</v>
      </c>
      <c r="D50" s="140">
        <v>18</v>
      </c>
      <c r="F50" s="155"/>
    </row>
    <row r="51" spans="1:6" x14ac:dyDescent="0.25">
      <c r="A51" s="133">
        <v>46</v>
      </c>
      <c r="B51" s="142" t="s">
        <v>240</v>
      </c>
      <c r="C51" s="140">
        <v>30</v>
      </c>
      <c r="D51" s="140">
        <v>15</v>
      </c>
      <c r="F51" s="155"/>
    </row>
    <row r="52" spans="1:6" ht="23.25" customHeight="1" x14ac:dyDescent="0.25">
      <c r="A52" s="133">
        <v>47</v>
      </c>
      <c r="B52" s="142" t="s">
        <v>208</v>
      </c>
      <c r="C52" s="140">
        <v>30</v>
      </c>
      <c r="D52" s="140">
        <v>15</v>
      </c>
      <c r="F52" s="155"/>
    </row>
    <row r="53" spans="1:6" x14ac:dyDescent="0.25">
      <c r="A53" s="133">
        <v>48</v>
      </c>
      <c r="B53" s="142" t="s">
        <v>260</v>
      </c>
      <c r="C53" s="140">
        <v>30</v>
      </c>
      <c r="D53" s="140">
        <v>11</v>
      </c>
      <c r="F53" s="155"/>
    </row>
    <row r="54" spans="1:6" ht="63" x14ac:dyDescent="0.25">
      <c r="A54" s="133">
        <v>49</v>
      </c>
      <c r="B54" s="142" t="s">
        <v>234</v>
      </c>
      <c r="C54" s="140">
        <v>29</v>
      </c>
      <c r="D54" s="140">
        <v>16</v>
      </c>
      <c r="F54" s="155"/>
    </row>
    <row r="55" spans="1:6" ht="31.5" x14ac:dyDescent="0.25">
      <c r="A55" s="133">
        <v>50</v>
      </c>
      <c r="B55" s="141" t="s">
        <v>346</v>
      </c>
      <c r="C55" s="140">
        <v>29</v>
      </c>
      <c r="D55" s="140">
        <v>16</v>
      </c>
      <c r="F55" s="155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F55"/>
  <sheetViews>
    <sheetView zoomScaleNormal="100" zoomScaleSheetLayoutView="90" workbookViewId="0">
      <selection activeCell="G10" sqref="G10"/>
    </sheetView>
  </sheetViews>
  <sheetFormatPr defaultColWidth="9.140625" defaultRowHeight="15.75" x14ac:dyDescent="0.25"/>
  <cols>
    <col min="1" max="1" width="3.140625" style="130" customWidth="1"/>
    <col min="2" max="2" width="44.28515625" style="143" customWidth="1"/>
    <col min="3" max="3" width="28" style="131" customWidth="1"/>
    <col min="4" max="4" width="26.42578125" style="131" customWidth="1"/>
    <col min="5" max="6" width="9.140625" style="131"/>
    <col min="7" max="7" width="56.5703125" style="131" customWidth="1"/>
    <col min="8" max="16384" width="9.140625" style="131"/>
  </cols>
  <sheetData>
    <row r="1" spans="1:6" ht="63.6" customHeight="1" x14ac:dyDescent="0.25">
      <c r="A1" s="343" t="s">
        <v>220</v>
      </c>
      <c r="B1" s="343"/>
      <c r="C1" s="343"/>
      <c r="D1" s="343"/>
    </row>
    <row r="2" spans="1:6" ht="23.25" customHeight="1" x14ac:dyDescent="0.25">
      <c r="A2" s="343" t="s">
        <v>239</v>
      </c>
      <c r="B2" s="343"/>
      <c r="C2" s="343"/>
      <c r="D2" s="343"/>
    </row>
    <row r="3" spans="1:6" ht="20.25" customHeight="1" x14ac:dyDescent="0.25">
      <c r="B3" s="343" t="s">
        <v>96</v>
      </c>
      <c r="C3" s="343"/>
      <c r="D3" s="343"/>
    </row>
    <row r="4" spans="1:6" ht="9.75" customHeight="1" x14ac:dyDescent="0.25"/>
    <row r="5" spans="1:6" s="132" customFormat="1" ht="35.450000000000003" customHeight="1" x14ac:dyDescent="0.25">
      <c r="A5" s="209"/>
      <c r="B5" s="210" t="s">
        <v>97</v>
      </c>
      <c r="C5" s="326" t="s">
        <v>331</v>
      </c>
      <c r="D5" s="327" t="s">
        <v>330</v>
      </c>
    </row>
    <row r="6" spans="1:6" ht="40.5" customHeight="1" x14ac:dyDescent="0.25">
      <c r="A6" s="133">
        <v>1</v>
      </c>
      <c r="B6" s="134" t="s">
        <v>188</v>
      </c>
      <c r="C6" s="159">
        <v>450</v>
      </c>
      <c r="D6" s="159">
        <v>314</v>
      </c>
      <c r="F6" s="155"/>
    </row>
    <row r="7" spans="1:6" x14ac:dyDescent="0.25">
      <c r="A7" s="133">
        <v>2</v>
      </c>
      <c r="B7" s="134" t="s">
        <v>198</v>
      </c>
      <c r="C7" s="159">
        <v>130</v>
      </c>
      <c r="D7" s="159">
        <v>81</v>
      </c>
      <c r="F7" s="155"/>
    </row>
    <row r="8" spans="1:6" ht="22.5" customHeight="1" x14ac:dyDescent="0.25">
      <c r="A8" s="133">
        <v>3</v>
      </c>
      <c r="B8" s="134" t="s">
        <v>189</v>
      </c>
      <c r="C8" s="159">
        <v>106</v>
      </c>
      <c r="D8" s="159">
        <v>70</v>
      </c>
      <c r="F8" s="155"/>
    </row>
    <row r="9" spans="1:6" s="137" customFormat="1" ht="27" customHeight="1" x14ac:dyDescent="0.25">
      <c r="A9" s="133">
        <v>4</v>
      </c>
      <c r="B9" s="134" t="s">
        <v>192</v>
      </c>
      <c r="C9" s="159">
        <v>103</v>
      </c>
      <c r="D9" s="159">
        <v>72</v>
      </c>
      <c r="F9" s="155"/>
    </row>
    <row r="10" spans="1:6" s="137" customFormat="1" ht="33" customHeight="1" x14ac:dyDescent="0.25">
      <c r="A10" s="133">
        <v>5</v>
      </c>
      <c r="B10" s="134" t="s">
        <v>197</v>
      </c>
      <c r="C10" s="159">
        <v>96</v>
      </c>
      <c r="D10" s="159">
        <v>45</v>
      </c>
      <c r="F10" s="155"/>
    </row>
    <row r="11" spans="1:6" s="137" customFormat="1" ht="62.25" customHeight="1" x14ac:dyDescent="0.25">
      <c r="A11" s="133">
        <v>6</v>
      </c>
      <c r="B11" s="134" t="s">
        <v>190</v>
      </c>
      <c r="C11" s="159">
        <v>59</v>
      </c>
      <c r="D11" s="159">
        <v>30</v>
      </c>
      <c r="F11" s="155"/>
    </row>
    <row r="12" spans="1:6" s="137" customFormat="1" ht="24" customHeight="1" x14ac:dyDescent="0.25">
      <c r="A12" s="133">
        <v>7</v>
      </c>
      <c r="B12" s="134" t="s">
        <v>208</v>
      </c>
      <c r="C12" s="159">
        <v>56</v>
      </c>
      <c r="D12" s="159">
        <v>32</v>
      </c>
      <c r="F12" s="155"/>
    </row>
    <row r="13" spans="1:6" s="137" customFormat="1" ht="32.25" customHeight="1" x14ac:dyDescent="0.25">
      <c r="A13" s="133">
        <v>8</v>
      </c>
      <c r="B13" s="134" t="s">
        <v>202</v>
      </c>
      <c r="C13" s="159">
        <v>53</v>
      </c>
      <c r="D13" s="159">
        <v>23</v>
      </c>
      <c r="F13" s="155"/>
    </row>
    <row r="14" spans="1:6" s="137" customFormat="1" ht="33" customHeight="1" x14ac:dyDescent="0.25">
      <c r="A14" s="133">
        <v>9</v>
      </c>
      <c r="B14" s="134" t="s">
        <v>218</v>
      </c>
      <c r="C14" s="159">
        <v>49</v>
      </c>
      <c r="D14" s="159">
        <v>28</v>
      </c>
      <c r="F14" s="155"/>
    </row>
    <row r="15" spans="1:6" s="137" customFormat="1" ht="31.5" x14ac:dyDescent="0.25">
      <c r="A15" s="133">
        <v>10</v>
      </c>
      <c r="B15" s="134" t="s">
        <v>221</v>
      </c>
      <c r="C15" s="159">
        <v>43</v>
      </c>
      <c r="D15" s="159">
        <v>33</v>
      </c>
      <c r="F15" s="155"/>
    </row>
    <row r="16" spans="1:6" s="137" customFormat="1" ht="35.25" customHeight="1" x14ac:dyDescent="0.25">
      <c r="A16" s="133">
        <v>11</v>
      </c>
      <c r="B16" s="134" t="s">
        <v>212</v>
      </c>
      <c r="C16" s="159">
        <v>41</v>
      </c>
      <c r="D16" s="159">
        <v>17</v>
      </c>
      <c r="F16" s="155"/>
    </row>
    <row r="17" spans="1:6" s="137" customFormat="1" ht="29.25" customHeight="1" x14ac:dyDescent="0.25">
      <c r="A17" s="133">
        <v>12</v>
      </c>
      <c r="B17" s="134" t="s">
        <v>201</v>
      </c>
      <c r="C17" s="159">
        <v>37</v>
      </c>
      <c r="D17" s="159">
        <v>20</v>
      </c>
      <c r="F17" s="155"/>
    </row>
    <row r="18" spans="1:6" s="137" customFormat="1" ht="21.75" customHeight="1" x14ac:dyDescent="0.25">
      <c r="A18" s="133">
        <v>13</v>
      </c>
      <c r="B18" s="134" t="s">
        <v>215</v>
      </c>
      <c r="C18" s="159">
        <v>33</v>
      </c>
      <c r="D18" s="159">
        <v>24</v>
      </c>
      <c r="F18" s="155"/>
    </row>
    <row r="19" spans="1:6" s="137" customFormat="1" ht="24.75" customHeight="1" x14ac:dyDescent="0.25">
      <c r="A19" s="133">
        <v>14</v>
      </c>
      <c r="B19" s="134" t="s">
        <v>199</v>
      </c>
      <c r="C19" s="159">
        <v>32</v>
      </c>
      <c r="D19" s="159">
        <v>13</v>
      </c>
      <c r="F19" s="155"/>
    </row>
    <row r="20" spans="1:6" s="137" customFormat="1" ht="17.25" customHeight="1" x14ac:dyDescent="0.25">
      <c r="A20" s="133">
        <v>15</v>
      </c>
      <c r="B20" s="134" t="s">
        <v>191</v>
      </c>
      <c r="C20" s="159">
        <v>31</v>
      </c>
      <c r="D20" s="159">
        <v>16</v>
      </c>
      <c r="F20" s="155"/>
    </row>
    <row r="21" spans="1:6" s="137" customFormat="1" ht="24" customHeight="1" x14ac:dyDescent="0.25">
      <c r="A21" s="133">
        <v>16</v>
      </c>
      <c r="B21" s="134" t="s">
        <v>240</v>
      </c>
      <c r="C21" s="159">
        <v>30</v>
      </c>
      <c r="D21" s="159">
        <v>16</v>
      </c>
      <c r="F21" s="155"/>
    </row>
    <row r="22" spans="1:6" s="137" customFormat="1" x14ac:dyDescent="0.25">
      <c r="A22" s="133">
        <v>17</v>
      </c>
      <c r="B22" s="134" t="s">
        <v>287</v>
      </c>
      <c r="C22" s="159">
        <v>27</v>
      </c>
      <c r="D22" s="159">
        <v>20</v>
      </c>
      <c r="F22" s="155"/>
    </row>
    <row r="23" spans="1:6" s="137" customFormat="1" ht="30" customHeight="1" x14ac:dyDescent="0.25">
      <c r="A23" s="133">
        <v>18</v>
      </c>
      <c r="B23" s="134" t="s">
        <v>290</v>
      </c>
      <c r="C23" s="159">
        <v>26</v>
      </c>
      <c r="D23" s="159">
        <v>17</v>
      </c>
      <c r="F23" s="155"/>
    </row>
    <row r="24" spans="1:6" s="137" customFormat="1" ht="22.5" customHeight="1" x14ac:dyDescent="0.25">
      <c r="A24" s="133">
        <v>19</v>
      </c>
      <c r="B24" s="134" t="s">
        <v>243</v>
      </c>
      <c r="C24" s="159">
        <v>25</v>
      </c>
      <c r="D24" s="159">
        <v>16</v>
      </c>
      <c r="F24" s="155"/>
    </row>
    <row r="25" spans="1:6" s="137" customFormat="1" ht="31.5" x14ac:dyDescent="0.25">
      <c r="A25" s="133">
        <v>20</v>
      </c>
      <c r="B25" s="134" t="s">
        <v>237</v>
      </c>
      <c r="C25" s="159">
        <v>23</v>
      </c>
      <c r="D25" s="159">
        <v>11</v>
      </c>
      <c r="F25" s="155"/>
    </row>
    <row r="26" spans="1:6" s="137" customFormat="1" ht="31.5" x14ac:dyDescent="0.25">
      <c r="A26" s="133">
        <v>21</v>
      </c>
      <c r="B26" s="134" t="s">
        <v>193</v>
      </c>
      <c r="C26" s="159">
        <v>23</v>
      </c>
      <c r="D26" s="159">
        <v>9</v>
      </c>
      <c r="F26" s="155"/>
    </row>
    <row r="27" spans="1:6" s="137" customFormat="1" ht="35.25" customHeight="1" x14ac:dyDescent="0.25">
      <c r="A27" s="133">
        <v>22</v>
      </c>
      <c r="B27" s="134" t="s">
        <v>277</v>
      </c>
      <c r="C27" s="159">
        <v>23</v>
      </c>
      <c r="D27" s="159">
        <v>13</v>
      </c>
      <c r="F27" s="155"/>
    </row>
    <row r="28" spans="1:6" s="137" customFormat="1" ht="29.25" customHeight="1" x14ac:dyDescent="0.25">
      <c r="A28" s="133">
        <v>23</v>
      </c>
      <c r="B28" s="134" t="s">
        <v>241</v>
      </c>
      <c r="C28" s="159">
        <v>22</v>
      </c>
      <c r="D28" s="159">
        <v>12</v>
      </c>
      <c r="F28" s="155"/>
    </row>
    <row r="29" spans="1:6" s="137" customFormat="1" ht="33.75" customHeight="1" x14ac:dyDescent="0.25">
      <c r="A29" s="133">
        <v>24</v>
      </c>
      <c r="B29" s="134" t="s">
        <v>251</v>
      </c>
      <c r="C29" s="159">
        <v>22</v>
      </c>
      <c r="D29" s="159">
        <v>11</v>
      </c>
      <c r="F29" s="155"/>
    </row>
    <row r="30" spans="1:6" s="137" customFormat="1" ht="27" customHeight="1" x14ac:dyDescent="0.25">
      <c r="A30" s="133">
        <v>25</v>
      </c>
      <c r="B30" s="134" t="s">
        <v>238</v>
      </c>
      <c r="C30" s="159">
        <v>20</v>
      </c>
      <c r="D30" s="159">
        <v>9</v>
      </c>
      <c r="F30" s="155"/>
    </row>
    <row r="31" spans="1:6" s="137" customFormat="1" ht="37.5" customHeight="1" x14ac:dyDescent="0.25">
      <c r="A31" s="133">
        <v>26</v>
      </c>
      <c r="B31" s="134" t="s">
        <v>300</v>
      </c>
      <c r="C31" s="159">
        <v>20</v>
      </c>
      <c r="D31" s="159">
        <v>14</v>
      </c>
      <c r="F31" s="155"/>
    </row>
    <row r="32" spans="1:6" s="137" customFormat="1" ht="35.25" customHeight="1" x14ac:dyDescent="0.25">
      <c r="A32" s="133">
        <v>27</v>
      </c>
      <c r="B32" s="134" t="s">
        <v>270</v>
      </c>
      <c r="C32" s="159">
        <v>20</v>
      </c>
      <c r="D32" s="159">
        <v>12</v>
      </c>
      <c r="F32" s="155"/>
    </row>
    <row r="33" spans="1:6" s="137" customFormat="1" ht="36.75" customHeight="1" x14ac:dyDescent="0.25">
      <c r="A33" s="133">
        <v>28</v>
      </c>
      <c r="B33" s="134" t="s">
        <v>203</v>
      </c>
      <c r="C33" s="159">
        <v>20</v>
      </c>
      <c r="D33" s="159">
        <v>11</v>
      </c>
      <c r="F33" s="155"/>
    </row>
    <row r="34" spans="1:6" s="137" customFormat="1" ht="25.5" customHeight="1" x14ac:dyDescent="0.25">
      <c r="A34" s="133">
        <v>29</v>
      </c>
      <c r="B34" s="134" t="s">
        <v>217</v>
      </c>
      <c r="C34" s="159">
        <v>19</v>
      </c>
      <c r="D34" s="159">
        <v>15</v>
      </c>
      <c r="F34" s="155"/>
    </row>
    <row r="35" spans="1:6" s="137" customFormat="1" ht="47.25" customHeight="1" x14ac:dyDescent="0.25">
      <c r="A35" s="133">
        <v>30</v>
      </c>
      <c r="B35" s="134" t="s">
        <v>196</v>
      </c>
      <c r="C35" s="159">
        <v>19</v>
      </c>
      <c r="D35" s="159">
        <v>10</v>
      </c>
      <c r="F35" s="155"/>
    </row>
    <row r="36" spans="1:6" s="137" customFormat="1" ht="34.5" customHeight="1" x14ac:dyDescent="0.25">
      <c r="A36" s="133">
        <v>31</v>
      </c>
      <c r="B36" s="138" t="s">
        <v>299</v>
      </c>
      <c r="C36" s="159">
        <v>18</v>
      </c>
      <c r="D36" s="159">
        <v>11</v>
      </c>
      <c r="F36" s="155"/>
    </row>
    <row r="37" spans="1:6" s="137" customFormat="1" ht="28.5" customHeight="1" x14ac:dyDescent="0.25">
      <c r="A37" s="133">
        <v>32</v>
      </c>
      <c r="B37" s="134" t="s">
        <v>235</v>
      </c>
      <c r="C37" s="159">
        <v>18</v>
      </c>
      <c r="D37" s="159">
        <v>12</v>
      </c>
      <c r="F37" s="155"/>
    </row>
    <row r="38" spans="1:6" s="137" customFormat="1" ht="25.5" customHeight="1" x14ac:dyDescent="0.25">
      <c r="A38" s="133">
        <v>33</v>
      </c>
      <c r="B38" s="134" t="s">
        <v>216</v>
      </c>
      <c r="C38" s="159">
        <v>18</v>
      </c>
      <c r="D38" s="159">
        <v>10</v>
      </c>
      <c r="F38" s="155"/>
    </row>
    <row r="39" spans="1:6" s="137" customFormat="1" ht="50.25" customHeight="1" x14ac:dyDescent="0.25">
      <c r="A39" s="133">
        <v>34</v>
      </c>
      <c r="B39" s="134" t="s">
        <v>246</v>
      </c>
      <c r="C39" s="159">
        <v>17</v>
      </c>
      <c r="D39" s="159">
        <v>5</v>
      </c>
      <c r="F39" s="155"/>
    </row>
    <row r="40" spans="1:6" s="137" customFormat="1" ht="31.5" x14ac:dyDescent="0.25">
      <c r="A40" s="133">
        <v>35</v>
      </c>
      <c r="B40" s="134" t="s">
        <v>214</v>
      </c>
      <c r="C40" s="159">
        <v>17</v>
      </c>
      <c r="D40" s="159">
        <v>4</v>
      </c>
      <c r="F40" s="155"/>
    </row>
    <row r="41" spans="1:6" s="137" customFormat="1" x14ac:dyDescent="0.25">
      <c r="A41" s="133">
        <v>36</v>
      </c>
      <c r="B41" s="134" t="s">
        <v>200</v>
      </c>
      <c r="C41" s="159">
        <v>17</v>
      </c>
      <c r="D41" s="159">
        <v>13</v>
      </c>
      <c r="F41" s="155"/>
    </row>
    <row r="42" spans="1:6" ht="27.75" customHeight="1" x14ac:dyDescent="0.25">
      <c r="A42" s="133">
        <v>37</v>
      </c>
      <c r="B42" s="134" t="s">
        <v>195</v>
      </c>
      <c r="C42" s="140">
        <v>17</v>
      </c>
      <c r="D42" s="140">
        <v>9</v>
      </c>
      <c r="F42" s="155"/>
    </row>
    <row r="43" spans="1:6" ht="45" customHeight="1" x14ac:dyDescent="0.25">
      <c r="A43" s="133">
        <v>38</v>
      </c>
      <c r="B43" s="134" t="s">
        <v>264</v>
      </c>
      <c r="C43" s="140">
        <v>17</v>
      </c>
      <c r="D43" s="140">
        <v>5</v>
      </c>
      <c r="F43" s="155"/>
    </row>
    <row r="44" spans="1:6" ht="22.5" customHeight="1" x14ac:dyDescent="0.25">
      <c r="A44" s="133">
        <v>39</v>
      </c>
      <c r="B44" s="134" t="s">
        <v>285</v>
      </c>
      <c r="C44" s="140">
        <v>16</v>
      </c>
      <c r="D44" s="140">
        <v>14</v>
      </c>
      <c r="F44" s="155"/>
    </row>
    <row r="45" spans="1:6" x14ac:dyDescent="0.25">
      <c r="A45" s="133">
        <v>40</v>
      </c>
      <c r="B45" s="134" t="s">
        <v>252</v>
      </c>
      <c r="C45" s="140">
        <v>15</v>
      </c>
      <c r="D45" s="140">
        <v>8</v>
      </c>
      <c r="F45" s="155"/>
    </row>
    <row r="46" spans="1:6" ht="34.5" customHeight="1" x14ac:dyDescent="0.25">
      <c r="A46" s="133">
        <v>41</v>
      </c>
      <c r="B46" s="134" t="s">
        <v>244</v>
      </c>
      <c r="C46" s="140">
        <v>15</v>
      </c>
      <c r="D46" s="140">
        <v>6</v>
      </c>
      <c r="F46" s="155"/>
    </row>
    <row r="47" spans="1:6" ht="36" customHeight="1" x14ac:dyDescent="0.25">
      <c r="A47" s="133">
        <v>42</v>
      </c>
      <c r="B47" s="134" t="s">
        <v>278</v>
      </c>
      <c r="C47" s="140">
        <v>15</v>
      </c>
      <c r="D47" s="140">
        <v>7</v>
      </c>
      <c r="F47" s="155"/>
    </row>
    <row r="48" spans="1:6" ht="30" customHeight="1" x14ac:dyDescent="0.25">
      <c r="A48" s="133">
        <v>43</v>
      </c>
      <c r="B48" s="134" t="s">
        <v>242</v>
      </c>
      <c r="C48" s="140">
        <v>15</v>
      </c>
      <c r="D48" s="140">
        <v>6</v>
      </c>
      <c r="F48" s="155"/>
    </row>
    <row r="49" spans="1:6" x14ac:dyDescent="0.25">
      <c r="A49" s="133">
        <v>44</v>
      </c>
      <c r="B49" s="134" t="s">
        <v>260</v>
      </c>
      <c r="C49" s="140">
        <v>15</v>
      </c>
      <c r="D49" s="140">
        <v>6</v>
      </c>
      <c r="F49" s="155"/>
    </row>
    <row r="50" spans="1:6" ht="36.75" customHeight="1" x14ac:dyDescent="0.25">
      <c r="A50" s="133">
        <v>45</v>
      </c>
      <c r="B50" s="134" t="s">
        <v>206</v>
      </c>
      <c r="C50" s="140">
        <v>14</v>
      </c>
      <c r="D50" s="140">
        <v>4</v>
      </c>
      <c r="F50" s="155"/>
    </row>
    <row r="51" spans="1:6" ht="28.5" customHeight="1" x14ac:dyDescent="0.25">
      <c r="A51" s="133">
        <v>46</v>
      </c>
      <c r="B51" s="134" t="s">
        <v>205</v>
      </c>
      <c r="C51" s="140">
        <v>14</v>
      </c>
      <c r="D51" s="140">
        <v>5</v>
      </c>
      <c r="F51" s="155"/>
    </row>
    <row r="52" spans="1:6" ht="33" customHeight="1" x14ac:dyDescent="0.25">
      <c r="A52" s="133">
        <v>47</v>
      </c>
      <c r="B52" s="134" t="s">
        <v>301</v>
      </c>
      <c r="C52" s="140">
        <v>13</v>
      </c>
      <c r="D52" s="140">
        <v>8</v>
      </c>
      <c r="F52" s="155"/>
    </row>
    <row r="53" spans="1:6" ht="37.5" customHeight="1" x14ac:dyDescent="0.25">
      <c r="A53" s="133">
        <v>48</v>
      </c>
      <c r="B53" s="134" t="s">
        <v>347</v>
      </c>
      <c r="C53" s="140">
        <v>12</v>
      </c>
      <c r="D53" s="140">
        <v>6</v>
      </c>
      <c r="F53" s="155"/>
    </row>
    <row r="54" spans="1:6" ht="49.5" customHeight="1" x14ac:dyDescent="0.25">
      <c r="A54" s="133">
        <v>49</v>
      </c>
      <c r="B54" s="134" t="s">
        <v>348</v>
      </c>
      <c r="C54" s="140">
        <v>12</v>
      </c>
      <c r="D54" s="140">
        <v>9</v>
      </c>
      <c r="F54" s="155"/>
    </row>
    <row r="55" spans="1:6" ht="25.5" customHeight="1" x14ac:dyDescent="0.25">
      <c r="A55" s="133">
        <v>50</v>
      </c>
      <c r="B55" s="134" t="s">
        <v>302</v>
      </c>
      <c r="C55" s="140">
        <v>11</v>
      </c>
      <c r="D55" s="140">
        <v>2</v>
      </c>
      <c r="F55" s="155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P18"/>
  <sheetViews>
    <sheetView topLeftCell="A7" zoomScaleNormal="100" zoomScaleSheetLayoutView="80" workbookViewId="0">
      <selection activeCell="C25" sqref="C25"/>
    </sheetView>
  </sheetViews>
  <sheetFormatPr defaultColWidth="8.85546875" defaultRowHeight="12.75" x14ac:dyDescent="0.2"/>
  <cols>
    <col min="1" max="1" width="51.5703125" style="77" customWidth="1"/>
    <col min="2" max="2" width="14.42578125" style="77" customWidth="1"/>
    <col min="3" max="3" width="14.7109375" style="77" customWidth="1"/>
    <col min="4" max="4" width="13.7109375" style="77" customWidth="1"/>
    <col min="5" max="5" width="15.140625" style="77" customWidth="1"/>
    <col min="6" max="6" width="15" style="77" customWidth="1"/>
    <col min="7" max="7" width="15.7109375" style="77" customWidth="1"/>
    <col min="8" max="256" width="8.85546875" style="77"/>
    <col min="257" max="257" width="51.5703125" style="77" customWidth="1"/>
    <col min="258" max="258" width="14.42578125" style="77" customWidth="1"/>
    <col min="259" max="259" width="15.5703125" style="77" customWidth="1"/>
    <col min="260" max="260" width="13.7109375" style="77" customWidth="1"/>
    <col min="261" max="261" width="15.140625" style="77" customWidth="1"/>
    <col min="262" max="262" width="15" style="77" customWidth="1"/>
    <col min="263" max="263" width="15.7109375" style="77" customWidth="1"/>
    <col min="264" max="512" width="8.85546875" style="77"/>
    <col min="513" max="513" width="51.5703125" style="77" customWidth="1"/>
    <col min="514" max="514" width="14.42578125" style="77" customWidth="1"/>
    <col min="515" max="515" width="15.5703125" style="77" customWidth="1"/>
    <col min="516" max="516" width="13.7109375" style="77" customWidth="1"/>
    <col min="517" max="517" width="15.140625" style="77" customWidth="1"/>
    <col min="518" max="518" width="15" style="77" customWidth="1"/>
    <col min="519" max="519" width="15.7109375" style="77" customWidth="1"/>
    <col min="520" max="768" width="8.85546875" style="77"/>
    <col min="769" max="769" width="51.5703125" style="77" customWidth="1"/>
    <col min="770" max="770" width="14.42578125" style="77" customWidth="1"/>
    <col min="771" max="771" width="15.5703125" style="77" customWidth="1"/>
    <col min="772" max="772" width="13.7109375" style="77" customWidth="1"/>
    <col min="773" max="773" width="15.140625" style="77" customWidth="1"/>
    <col min="774" max="774" width="15" style="77" customWidth="1"/>
    <col min="775" max="775" width="15.7109375" style="77" customWidth="1"/>
    <col min="776" max="1024" width="8.85546875" style="77"/>
    <col min="1025" max="1025" width="51.5703125" style="77" customWidth="1"/>
    <col min="1026" max="1026" width="14.42578125" style="77" customWidth="1"/>
    <col min="1027" max="1027" width="15.5703125" style="77" customWidth="1"/>
    <col min="1028" max="1028" width="13.7109375" style="77" customWidth="1"/>
    <col min="1029" max="1029" width="15.140625" style="77" customWidth="1"/>
    <col min="1030" max="1030" width="15" style="77" customWidth="1"/>
    <col min="1031" max="1031" width="15.7109375" style="77" customWidth="1"/>
    <col min="1032" max="1280" width="8.85546875" style="77"/>
    <col min="1281" max="1281" width="51.5703125" style="77" customWidth="1"/>
    <col min="1282" max="1282" width="14.42578125" style="77" customWidth="1"/>
    <col min="1283" max="1283" width="15.5703125" style="77" customWidth="1"/>
    <col min="1284" max="1284" width="13.7109375" style="77" customWidth="1"/>
    <col min="1285" max="1285" width="15.140625" style="77" customWidth="1"/>
    <col min="1286" max="1286" width="15" style="77" customWidth="1"/>
    <col min="1287" max="1287" width="15.7109375" style="77" customWidth="1"/>
    <col min="1288" max="1536" width="8.85546875" style="77"/>
    <col min="1537" max="1537" width="51.5703125" style="77" customWidth="1"/>
    <col min="1538" max="1538" width="14.42578125" style="77" customWidth="1"/>
    <col min="1539" max="1539" width="15.5703125" style="77" customWidth="1"/>
    <col min="1540" max="1540" width="13.7109375" style="77" customWidth="1"/>
    <col min="1541" max="1541" width="15.140625" style="77" customWidth="1"/>
    <col min="1542" max="1542" width="15" style="77" customWidth="1"/>
    <col min="1543" max="1543" width="15.7109375" style="77" customWidth="1"/>
    <col min="1544" max="1792" width="8.85546875" style="77"/>
    <col min="1793" max="1793" width="51.5703125" style="77" customWidth="1"/>
    <col min="1794" max="1794" width="14.42578125" style="77" customWidth="1"/>
    <col min="1795" max="1795" width="15.5703125" style="77" customWidth="1"/>
    <col min="1796" max="1796" width="13.7109375" style="77" customWidth="1"/>
    <col min="1797" max="1797" width="15.140625" style="77" customWidth="1"/>
    <col min="1798" max="1798" width="15" style="77" customWidth="1"/>
    <col min="1799" max="1799" width="15.7109375" style="77" customWidth="1"/>
    <col min="1800" max="2048" width="8.85546875" style="77"/>
    <col min="2049" max="2049" width="51.5703125" style="77" customWidth="1"/>
    <col min="2050" max="2050" width="14.42578125" style="77" customWidth="1"/>
    <col min="2051" max="2051" width="15.5703125" style="77" customWidth="1"/>
    <col min="2052" max="2052" width="13.7109375" style="77" customWidth="1"/>
    <col min="2053" max="2053" width="15.140625" style="77" customWidth="1"/>
    <col min="2054" max="2054" width="15" style="77" customWidth="1"/>
    <col min="2055" max="2055" width="15.7109375" style="77" customWidth="1"/>
    <col min="2056" max="2304" width="8.85546875" style="77"/>
    <col min="2305" max="2305" width="51.5703125" style="77" customWidth="1"/>
    <col min="2306" max="2306" width="14.42578125" style="77" customWidth="1"/>
    <col min="2307" max="2307" width="15.5703125" style="77" customWidth="1"/>
    <col min="2308" max="2308" width="13.7109375" style="77" customWidth="1"/>
    <col min="2309" max="2309" width="15.140625" style="77" customWidth="1"/>
    <col min="2310" max="2310" width="15" style="77" customWidth="1"/>
    <col min="2311" max="2311" width="15.7109375" style="77" customWidth="1"/>
    <col min="2312" max="2560" width="8.85546875" style="77"/>
    <col min="2561" max="2561" width="51.5703125" style="77" customWidth="1"/>
    <col min="2562" max="2562" width="14.42578125" style="77" customWidth="1"/>
    <col min="2563" max="2563" width="15.5703125" style="77" customWidth="1"/>
    <col min="2564" max="2564" width="13.7109375" style="77" customWidth="1"/>
    <col min="2565" max="2565" width="15.140625" style="77" customWidth="1"/>
    <col min="2566" max="2566" width="15" style="77" customWidth="1"/>
    <col min="2567" max="2567" width="15.7109375" style="77" customWidth="1"/>
    <col min="2568" max="2816" width="8.85546875" style="77"/>
    <col min="2817" max="2817" width="51.5703125" style="77" customWidth="1"/>
    <col min="2818" max="2818" width="14.42578125" style="77" customWidth="1"/>
    <col min="2819" max="2819" width="15.5703125" style="77" customWidth="1"/>
    <col min="2820" max="2820" width="13.7109375" style="77" customWidth="1"/>
    <col min="2821" max="2821" width="15.140625" style="77" customWidth="1"/>
    <col min="2822" max="2822" width="15" style="77" customWidth="1"/>
    <col min="2823" max="2823" width="15.7109375" style="77" customWidth="1"/>
    <col min="2824" max="3072" width="8.85546875" style="77"/>
    <col min="3073" max="3073" width="51.5703125" style="77" customWidth="1"/>
    <col min="3074" max="3074" width="14.42578125" style="77" customWidth="1"/>
    <col min="3075" max="3075" width="15.5703125" style="77" customWidth="1"/>
    <col min="3076" max="3076" width="13.7109375" style="77" customWidth="1"/>
    <col min="3077" max="3077" width="15.140625" style="77" customWidth="1"/>
    <col min="3078" max="3078" width="15" style="77" customWidth="1"/>
    <col min="3079" max="3079" width="15.7109375" style="77" customWidth="1"/>
    <col min="3080" max="3328" width="8.85546875" style="77"/>
    <col min="3329" max="3329" width="51.5703125" style="77" customWidth="1"/>
    <col min="3330" max="3330" width="14.42578125" style="77" customWidth="1"/>
    <col min="3331" max="3331" width="15.5703125" style="77" customWidth="1"/>
    <col min="3332" max="3332" width="13.7109375" style="77" customWidth="1"/>
    <col min="3333" max="3333" width="15.140625" style="77" customWidth="1"/>
    <col min="3334" max="3334" width="15" style="77" customWidth="1"/>
    <col min="3335" max="3335" width="15.7109375" style="77" customWidth="1"/>
    <col min="3336" max="3584" width="8.85546875" style="77"/>
    <col min="3585" max="3585" width="51.5703125" style="77" customWidth="1"/>
    <col min="3586" max="3586" width="14.42578125" style="77" customWidth="1"/>
    <col min="3587" max="3587" width="15.5703125" style="77" customWidth="1"/>
    <col min="3588" max="3588" width="13.7109375" style="77" customWidth="1"/>
    <col min="3589" max="3589" width="15.140625" style="77" customWidth="1"/>
    <col min="3590" max="3590" width="15" style="77" customWidth="1"/>
    <col min="3591" max="3591" width="15.7109375" style="77" customWidth="1"/>
    <col min="3592" max="3840" width="8.85546875" style="77"/>
    <col min="3841" max="3841" width="51.5703125" style="77" customWidth="1"/>
    <col min="3842" max="3842" width="14.42578125" style="77" customWidth="1"/>
    <col min="3843" max="3843" width="15.5703125" style="77" customWidth="1"/>
    <col min="3844" max="3844" width="13.7109375" style="77" customWidth="1"/>
    <col min="3845" max="3845" width="15.140625" style="77" customWidth="1"/>
    <col min="3846" max="3846" width="15" style="77" customWidth="1"/>
    <col min="3847" max="3847" width="15.7109375" style="77" customWidth="1"/>
    <col min="3848" max="4096" width="8.85546875" style="77"/>
    <col min="4097" max="4097" width="51.5703125" style="77" customWidth="1"/>
    <col min="4098" max="4098" width="14.42578125" style="77" customWidth="1"/>
    <col min="4099" max="4099" width="15.5703125" style="77" customWidth="1"/>
    <col min="4100" max="4100" width="13.7109375" style="77" customWidth="1"/>
    <col min="4101" max="4101" width="15.140625" style="77" customWidth="1"/>
    <col min="4102" max="4102" width="15" style="77" customWidth="1"/>
    <col min="4103" max="4103" width="15.7109375" style="77" customWidth="1"/>
    <col min="4104" max="4352" width="8.85546875" style="77"/>
    <col min="4353" max="4353" width="51.5703125" style="77" customWidth="1"/>
    <col min="4354" max="4354" width="14.42578125" style="77" customWidth="1"/>
    <col min="4355" max="4355" width="15.5703125" style="77" customWidth="1"/>
    <col min="4356" max="4356" width="13.7109375" style="77" customWidth="1"/>
    <col min="4357" max="4357" width="15.140625" style="77" customWidth="1"/>
    <col min="4358" max="4358" width="15" style="77" customWidth="1"/>
    <col min="4359" max="4359" width="15.7109375" style="77" customWidth="1"/>
    <col min="4360" max="4608" width="8.85546875" style="77"/>
    <col min="4609" max="4609" width="51.5703125" style="77" customWidth="1"/>
    <col min="4610" max="4610" width="14.42578125" style="77" customWidth="1"/>
    <col min="4611" max="4611" width="15.5703125" style="77" customWidth="1"/>
    <col min="4612" max="4612" width="13.7109375" style="77" customWidth="1"/>
    <col min="4613" max="4613" width="15.140625" style="77" customWidth="1"/>
    <col min="4614" max="4614" width="15" style="77" customWidth="1"/>
    <col min="4615" max="4615" width="15.7109375" style="77" customWidth="1"/>
    <col min="4616" max="4864" width="8.85546875" style="77"/>
    <col min="4865" max="4865" width="51.5703125" style="77" customWidth="1"/>
    <col min="4866" max="4866" width="14.42578125" style="77" customWidth="1"/>
    <col min="4867" max="4867" width="15.5703125" style="77" customWidth="1"/>
    <col min="4868" max="4868" width="13.7109375" style="77" customWidth="1"/>
    <col min="4869" max="4869" width="15.140625" style="77" customWidth="1"/>
    <col min="4870" max="4870" width="15" style="77" customWidth="1"/>
    <col min="4871" max="4871" width="15.7109375" style="77" customWidth="1"/>
    <col min="4872" max="5120" width="8.85546875" style="77"/>
    <col min="5121" max="5121" width="51.5703125" style="77" customWidth="1"/>
    <col min="5122" max="5122" width="14.42578125" style="77" customWidth="1"/>
    <col min="5123" max="5123" width="15.5703125" style="77" customWidth="1"/>
    <col min="5124" max="5124" width="13.7109375" style="77" customWidth="1"/>
    <col min="5125" max="5125" width="15.140625" style="77" customWidth="1"/>
    <col min="5126" max="5126" width="15" style="77" customWidth="1"/>
    <col min="5127" max="5127" width="15.7109375" style="77" customWidth="1"/>
    <col min="5128" max="5376" width="8.85546875" style="77"/>
    <col min="5377" max="5377" width="51.5703125" style="77" customWidth="1"/>
    <col min="5378" max="5378" width="14.42578125" style="77" customWidth="1"/>
    <col min="5379" max="5379" width="15.5703125" style="77" customWidth="1"/>
    <col min="5380" max="5380" width="13.7109375" style="77" customWidth="1"/>
    <col min="5381" max="5381" width="15.140625" style="77" customWidth="1"/>
    <col min="5382" max="5382" width="15" style="77" customWidth="1"/>
    <col min="5383" max="5383" width="15.7109375" style="77" customWidth="1"/>
    <col min="5384" max="5632" width="8.85546875" style="77"/>
    <col min="5633" max="5633" width="51.5703125" style="77" customWidth="1"/>
    <col min="5634" max="5634" width="14.42578125" style="77" customWidth="1"/>
    <col min="5635" max="5635" width="15.5703125" style="77" customWidth="1"/>
    <col min="5636" max="5636" width="13.7109375" style="77" customWidth="1"/>
    <col min="5637" max="5637" width="15.140625" style="77" customWidth="1"/>
    <col min="5638" max="5638" width="15" style="77" customWidth="1"/>
    <col min="5639" max="5639" width="15.7109375" style="77" customWidth="1"/>
    <col min="5640" max="5888" width="8.85546875" style="77"/>
    <col min="5889" max="5889" width="51.5703125" style="77" customWidth="1"/>
    <col min="5890" max="5890" width="14.42578125" style="77" customWidth="1"/>
    <col min="5891" max="5891" width="15.5703125" style="77" customWidth="1"/>
    <col min="5892" max="5892" width="13.7109375" style="77" customWidth="1"/>
    <col min="5893" max="5893" width="15.140625" style="77" customWidth="1"/>
    <col min="5894" max="5894" width="15" style="77" customWidth="1"/>
    <col min="5895" max="5895" width="15.7109375" style="77" customWidth="1"/>
    <col min="5896" max="6144" width="8.85546875" style="77"/>
    <col min="6145" max="6145" width="51.5703125" style="77" customWidth="1"/>
    <col min="6146" max="6146" width="14.42578125" style="77" customWidth="1"/>
    <col min="6147" max="6147" width="15.5703125" style="77" customWidth="1"/>
    <col min="6148" max="6148" width="13.7109375" style="77" customWidth="1"/>
    <col min="6149" max="6149" width="15.140625" style="77" customWidth="1"/>
    <col min="6150" max="6150" width="15" style="77" customWidth="1"/>
    <col min="6151" max="6151" width="15.7109375" style="77" customWidth="1"/>
    <col min="6152" max="6400" width="8.85546875" style="77"/>
    <col min="6401" max="6401" width="51.5703125" style="77" customWidth="1"/>
    <col min="6402" max="6402" width="14.42578125" style="77" customWidth="1"/>
    <col min="6403" max="6403" width="15.5703125" style="77" customWidth="1"/>
    <col min="6404" max="6404" width="13.7109375" style="77" customWidth="1"/>
    <col min="6405" max="6405" width="15.140625" style="77" customWidth="1"/>
    <col min="6406" max="6406" width="15" style="77" customWidth="1"/>
    <col min="6407" max="6407" width="15.7109375" style="77" customWidth="1"/>
    <col min="6408" max="6656" width="8.85546875" style="77"/>
    <col min="6657" max="6657" width="51.5703125" style="77" customWidth="1"/>
    <col min="6658" max="6658" width="14.42578125" style="77" customWidth="1"/>
    <col min="6659" max="6659" width="15.5703125" style="77" customWidth="1"/>
    <col min="6660" max="6660" width="13.7109375" style="77" customWidth="1"/>
    <col min="6661" max="6661" width="15.140625" style="77" customWidth="1"/>
    <col min="6662" max="6662" width="15" style="77" customWidth="1"/>
    <col min="6663" max="6663" width="15.7109375" style="77" customWidth="1"/>
    <col min="6664" max="6912" width="8.85546875" style="77"/>
    <col min="6913" max="6913" width="51.5703125" style="77" customWidth="1"/>
    <col min="6914" max="6914" width="14.42578125" style="77" customWidth="1"/>
    <col min="6915" max="6915" width="15.5703125" style="77" customWidth="1"/>
    <col min="6916" max="6916" width="13.7109375" style="77" customWidth="1"/>
    <col min="6917" max="6917" width="15.140625" style="77" customWidth="1"/>
    <col min="6918" max="6918" width="15" style="77" customWidth="1"/>
    <col min="6919" max="6919" width="15.7109375" style="77" customWidth="1"/>
    <col min="6920" max="7168" width="8.85546875" style="77"/>
    <col min="7169" max="7169" width="51.5703125" style="77" customWidth="1"/>
    <col min="7170" max="7170" width="14.42578125" style="77" customWidth="1"/>
    <col min="7171" max="7171" width="15.5703125" style="77" customWidth="1"/>
    <col min="7172" max="7172" width="13.7109375" style="77" customWidth="1"/>
    <col min="7173" max="7173" width="15.140625" style="77" customWidth="1"/>
    <col min="7174" max="7174" width="15" style="77" customWidth="1"/>
    <col min="7175" max="7175" width="15.7109375" style="77" customWidth="1"/>
    <col min="7176" max="7424" width="8.85546875" style="77"/>
    <col min="7425" max="7425" width="51.5703125" style="77" customWidth="1"/>
    <col min="7426" max="7426" width="14.42578125" style="77" customWidth="1"/>
    <col min="7427" max="7427" width="15.5703125" style="77" customWidth="1"/>
    <col min="7428" max="7428" width="13.7109375" style="77" customWidth="1"/>
    <col min="7429" max="7429" width="15.140625" style="77" customWidth="1"/>
    <col min="7430" max="7430" width="15" style="77" customWidth="1"/>
    <col min="7431" max="7431" width="15.7109375" style="77" customWidth="1"/>
    <col min="7432" max="7680" width="8.85546875" style="77"/>
    <col min="7681" max="7681" width="51.5703125" style="77" customWidth="1"/>
    <col min="7682" max="7682" width="14.42578125" style="77" customWidth="1"/>
    <col min="7683" max="7683" width="15.5703125" style="77" customWidth="1"/>
    <col min="7684" max="7684" width="13.7109375" style="77" customWidth="1"/>
    <col min="7685" max="7685" width="15.140625" style="77" customWidth="1"/>
    <col min="7686" max="7686" width="15" style="77" customWidth="1"/>
    <col min="7687" max="7687" width="15.7109375" style="77" customWidth="1"/>
    <col min="7688" max="7936" width="8.85546875" style="77"/>
    <col min="7937" max="7937" width="51.5703125" style="77" customWidth="1"/>
    <col min="7938" max="7938" width="14.42578125" style="77" customWidth="1"/>
    <col min="7939" max="7939" width="15.5703125" style="77" customWidth="1"/>
    <col min="7940" max="7940" width="13.7109375" style="77" customWidth="1"/>
    <col min="7941" max="7941" width="15.140625" style="77" customWidth="1"/>
    <col min="7942" max="7942" width="15" style="77" customWidth="1"/>
    <col min="7943" max="7943" width="15.7109375" style="77" customWidth="1"/>
    <col min="7944" max="8192" width="8.85546875" style="77"/>
    <col min="8193" max="8193" width="51.5703125" style="77" customWidth="1"/>
    <col min="8194" max="8194" width="14.42578125" style="77" customWidth="1"/>
    <col min="8195" max="8195" width="15.5703125" style="77" customWidth="1"/>
    <col min="8196" max="8196" width="13.7109375" style="77" customWidth="1"/>
    <col min="8197" max="8197" width="15.140625" style="77" customWidth="1"/>
    <col min="8198" max="8198" width="15" style="77" customWidth="1"/>
    <col min="8199" max="8199" width="15.7109375" style="77" customWidth="1"/>
    <col min="8200" max="8448" width="8.85546875" style="77"/>
    <col min="8449" max="8449" width="51.5703125" style="77" customWidth="1"/>
    <col min="8450" max="8450" width="14.42578125" style="77" customWidth="1"/>
    <col min="8451" max="8451" width="15.5703125" style="77" customWidth="1"/>
    <col min="8452" max="8452" width="13.7109375" style="77" customWidth="1"/>
    <col min="8453" max="8453" width="15.140625" style="77" customWidth="1"/>
    <col min="8454" max="8454" width="15" style="77" customWidth="1"/>
    <col min="8455" max="8455" width="15.7109375" style="77" customWidth="1"/>
    <col min="8456" max="8704" width="8.85546875" style="77"/>
    <col min="8705" max="8705" width="51.5703125" style="77" customWidth="1"/>
    <col min="8706" max="8706" width="14.42578125" style="77" customWidth="1"/>
    <col min="8707" max="8707" width="15.5703125" style="77" customWidth="1"/>
    <col min="8708" max="8708" width="13.7109375" style="77" customWidth="1"/>
    <col min="8709" max="8709" width="15.140625" style="77" customWidth="1"/>
    <col min="8710" max="8710" width="15" style="77" customWidth="1"/>
    <col min="8711" max="8711" width="15.7109375" style="77" customWidth="1"/>
    <col min="8712" max="8960" width="8.85546875" style="77"/>
    <col min="8961" max="8961" width="51.5703125" style="77" customWidth="1"/>
    <col min="8962" max="8962" width="14.42578125" style="77" customWidth="1"/>
    <col min="8963" max="8963" width="15.5703125" style="77" customWidth="1"/>
    <col min="8964" max="8964" width="13.7109375" style="77" customWidth="1"/>
    <col min="8965" max="8965" width="15.140625" style="77" customWidth="1"/>
    <col min="8966" max="8966" width="15" style="77" customWidth="1"/>
    <col min="8967" max="8967" width="15.7109375" style="77" customWidth="1"/>
    <col min="8968" max="9216" width="8.85546875" style="77"/>
    <col min="9217" max="9217" width="51.5703125" style="77" customWidth="1"/>
    <col min="9218" max="9218" width="14.42578125" style="77" customWidth="1"/>
    <col min="9219" max="9219" width="15.5703125" style="77" customWidth="1"/>
    <col min="9220" max="9220" width="13.7109375" style="77" customWidth="1"/>
    <col min="9221" max="9221" width="15.140625" style="77" customWidth="1"/>
    <col min="9222" max="9222" width="15" style="77" customWidth="1"/>
    <col min="9223" max="9223" width="15.7109375" style="77" customWidth="1"/>
    <col min="9224" max="9472" width="8.85546875" style="77"/>
    <col min="9473" max="9473" width="51.5703125" style="77" customWidth="1"/>
    <col min="9474" max="9474" width="14.42578125" style="77" customWidth="1"/>
    <col min="9475" max="9475" width="15.5703125" style="77" customWidth="1"/>
    <col min="9476" max="9476" width="13.7109375" style="77" customWidth="1"/>
    <col min="9477" max="9477" width="15.140625" style="77" customWidth="1"/>
    <col min="9478" max="9478" width="15" style="77" customWidth="1"/>
    <col min="9479" max="9479" width="15.7109375" style="77" customWidth="1"/>
    <col min="9480" max="9728" width="8.85546875" style="77"/>
    <col min="9729" max="9729" width="51.5703125" style="77" customWidth="1"/>
    <col min="9730" max="9730" width="14.42578125" style="77" customWidth="1"/>
    <col min="9731" max="9731" width="15.5703125" style="77" customWidth="1"/>
    <col min="9732" max="9732" width="13.7109375" style="77" customWidth="1"/>
    <col min="9733" max="9733" width="15.140625" style="77" customWidth="1"/>
    <col min="9734" max="9734" width="15" style="77" customWidth="1"/>
    <col min="9735" max="9735" width="15.7109375" style="77" customWidth="1"/>
    <col min="9736" max="9984" width="8.85546875" style="77"/>
    <col min="9985" max="9985" width="51.5703125" style="77" customWidth="1"/>
    <col min="9986" max="9986" width="14.42578125" style="77" customWidth="1"/>
    <col min="9987" max="9987" width="15.5703125" style="77" customWidth="1"/>
    <col min="9988" max="9988" width="13.7109375" style="77" customWidth="1"/>
    <col min="9989" max="9989" width="15.140625" style="77" customWidth="1"/>
    <col min="9990" max="9990" width="15" style="77" customWidth="1"/>
    <col min="9991" max="9991" width="15.7109375" style="77" customWidth="1"/>
    <col min="9992" max="10240" width="8.85546875" style="77"/>
    <col min="10241" max="10241" width="51.5703125" style="77" customWidth="1"/>
    <col min="10242" max="10242" width="14.42578125" style="77" customWidth="1"/>
    <col min="10243" max="10243" width="15.5703125" style="77" customWidth="1"/>
    <col min="10244" max="10244" width="13.7109375" style="77" customWidth="1"/>
    <col min="10245" max="10245" width="15.140625" style="77" customWidth="1"/>
    <col min="10246" max="10246" width="15" style="77" customWidth="1"/>
    <col min="10247" max="10247" width="15.7109375" style="77" customWidth="1"/>
    <col min="10248" max="10496" width="8.85546875" style="77"/>
    <col min="10497" max="10497" width="51.5703125" style="77" customWidth="1"/>
    <col min="10498" max="10498" width="14.42578125" style="77" customWidth="1"/>
    <col min="10499" max="10499" width="15.5703125" style="77" customWidth="1"/>
    <col min="10500" max="10500" width="13.7109375" style="77" customWidth="1"/>
    <col min="10501" max="10501" width="15.140625" style="77" customWidth="1"/>
    <col min="10502" max="10502" width="15" style="77" customWidth="1"/>
    <col min="10503" max="10503" width="15.7109375" style="77" customWidth="1"/>
    <col min="10504" max="10752" width="8.85546875" style="77"/>
    <col min="10753" max="10753" width="51.5703125" style="77" customWidth="1"/>
    <col min="10754" max="10754" width="14.42578125" style="77" customWidth="1"/>
    <col min="10755" max="10755" width="15.5703125" style="77" customWidth="1"/>
    <col min="10756" max="10756" width="13.7109375" style="77" customWidth="1"/>
    <col min="10757" max="10757" width="15.140625" style="77" customWidth="1"/>
    <col min="10758" max="10758" width="15" style="77" customWidth="1"/>
    <col min="10759" max="10759" width="15.7109375" style="77" customWidth="1"/>
    <col min="10760" max="11008" width="8.85546875" style="77"/>
    <col min="11009" max="11009" width="51.5703125" style="77" customWidth="1"/>
    <col min="11010" max="11010" width="14.42578125" style="77" customWidth="1"/>
    <col min="11011" max="11011" width="15.5703125" style="77" customWidth="1"/>
    <col min="11012" max="11012" width="13.7109375" style="77" customWidth="1"/>
    <col min="11013" max="11013" width="15.140625" style="77" customWidth="1"/>
    <col min="11014" max="11014" width="15" style="77" customWidth="1"/>
    <col min="11015" max="11015" width="15.7109375" style="77" customWidth="1"/>
    <col min="11016" max="11264" width="8.85546875" style="77"/>
    <col min="11265" max="11265" width="51.5703125" style="77" customWidth="1"/>
    <col min="11266" max="11266" width="14.42578125" style="77" customWidth="1"/>
    <col min="11267" max="11267" width="15.5703125" style="77" customWidth="1"/>
    <col min="11268" max="11268" width="13.7109375" style="77" customWidth="1"/>
    <col min="11269" max="11269" width="15.140625" style="77" customWidth="1"/>
    <col min="11270" max="11270" width="15" style="77" customWidth="1"/>
    <col min="11271" max="11271" width="15.7109375" style="77" customWidth="1"/>
    <col min="11272" max="11520" width="8.85546875" style="77"/>
    <col min="11521" max="11521" width="51.5703125" style="77" customWidth="1"/>
    <col min="11522" max="11522" width="14.42578125" style="77" customWidth="1"/>
    <col min="11523" max="11523" width="15.5703125" style="77" customWidth="1"/>
    <col min="11524" max="11524" width="13.7109375" style="77" customWidth="1"/>
    <col min="11525" max="11525" width="15.140625" style="77" customWidth="1"/>
    <col min="11526" max="11526" width="15" style="77" customWidth="1"/>
    <col min="11527" max="11527" width="15.7109375" style="77" customWidth="1"/>
    <col min="11528" max="11776" width="8.85546875" style="77"/>
    <col min="11777" max="11777" width="51.5703125" style="77" customWidth="1"/>
    <col min="11778" max="11778" width="14.42578125" style="77" customWidth="1"/>
    <col min="11779" max="11779" width="15.5703125" style="77" customWidth="1"/>
    <col min="11780" max="11780" width="13.7109375" style="77" customWidth="1"/>
    <col min="11781" max="11781" width="15.140625" style="77" customWidth="1"/>
    <col min="11782" max="11782" width="15" style="77" customWidth="1"/>
    <col min="11783" max="11783" width="15.7109375" style="77" customWidth="1"/>
    <col min="11784" max="12032" width="8.85546875" style="77"/>
    <col min="12033" max="12033" width="51.5703125" style="77" customWidth="1"/>
    <col min="12034" max="12034" width="14.42578125" style="77" customWidth="1"/>
    <col min="12035" max="12035" width="15.5703125" style="77" customWidth="1"/>
    <col min="12036" max="12036" width="13.7109375" style="77" customWidth="1"/>
    <col min="12037" max="12037" width="15.140625" style="77" customWidth="1"/>
    <col min="12038" max="12038" width="15" style="77" customWidth="1"/>
    <col min="12039" max="12039" width="15.7109375" style="77" customWidth="1"/>
    <col min="12040" max="12288" width="8.85546875" style="77"/>
    <col min="12289" max="12289" width="51.5703125" style="77" customWidth="1"/>
    <col min="12290" max="12290" width="14.42578125" style="77" customWidth="1"/>
    <col min="12291" max="12291" width="15.5703125" style="77" customWidth="1"/>
    <col min="12292" max="12292" width="13.7109375" style="77" customWidth="1"/>
    <col min="12293" max="12293" width="15.140625" style="77" customWidth="1"/>
    <col min="12294" max="12294" width="15" style="77" customWidth="1"/>
    <col min="12295" max="12295" width="15.7109375" style="77" customWidth="1"/>
    <col min="12296" max="12544" width="8.85546875" style="77"/>
    <col min="12545" max="12545" width="51.5703125" style="77" customWidth="1"/>
    <col min="12546" max="12546" width="14.42578125" style="77" customWidth="1"/>
    <col min="12547" max="12547" width="15.5703125" style="77" customWidth="1"/>
    <col min="12548" max="12548" width="13.7109375" style="77" customWidth="1"/>
    <col min="12549" max="12549" width="15.140625" style="77" customWidth="1"/>
    <col min="12550" max="12550" width="15" style="77" customWidth="1"/>
    <col min="12551" max="12551" width="15.7109375" style="77" customWidth="1"/>
    <col min="12552" max="12800" width="8.85546875" style="77"/>
    <col min="12801" max="12801" width="51.5703125" style="77" customWidth="1"/>
    <col min="12802" max="12802" width="14.42578125" style="77" customWidth="1"/>
    <col min="12803" max="12803" width="15.5703125" style="77" customWidth="1"/>
    <col min="12804" max="12804" width="13.7109375" style="77" customWidth="1"/>
    <col min="12805" max="12805" width="15.140625" style="77" customWidth="1"/>
    <col min="12806" max="12806" width="15" style="77" customWidth="1"/>
    <col min="12807" max="12807" width="15.7109375" style="77" customWidth="1"/>
    <col min="12808" max="13056" width="8.85546875" style="77"/>
    <col min="13057" max="13057" width="51.5703125" style="77" customWidth="1"/>
    <col min="13058" max="13058" width="14.42578125" style="77" customWidth="1"/>
    <col min="13059" max="13059" width="15.5703125" style="77" customWidth="1"/>
    <col min="13060" max="13060" width="13.7109375" style="77" customWidth="1"/>
    <col min="13061" max="13061" width="15.140625" style="77" customWidth="1"/>
    <col min="13062" max="13062" width="15" style="77" customWidth="1"/>
    <col min="13063" max="13063" width="15.7109375" style="77" customWidth="1"/>
    <col min="13064" max="13312" width="8.85546875" style="77"/>
    <col min="13313" max="13313" width="51.5703125" style="77" customWidth="1"/>
    <col min="13314" max="13314" width="14.42578125" style="77" customWidth="1"/>
    <col min="13315" max="13315" width="15.5703125" style="77" customWidth="1"/>
    <col min="13316" max="13316" width="13.7109375" style="77" customWidth="1"/>
    <col min="13317" max="13317" width="15.140625" style="77" customWidth="1"/>
    <col min="13318" max="13318" width="15" style="77" customWidth="1"/>
    <col min="13319" max="13319" width="15.7109375" style="77" customWidth="1"/>
    <col min="13320" max="13568" width="8.85546875" style="77"/>
    <col min="13569" max="13569" width="51.5703125" style="77" customWidth="1"/>
    <col min="13570" max="13570" width="14.42578125" style="77" customWidth="1"/>
    <col min="13571" max="13571" width="15.5703125" style="77" customWidth="1"/>
    <col min="13572" max="13572" width="13.7109375" style="77" customWidth="1"/>
    <col min="13573" max="13573" width="15.140625" style="77" customWidth="1"/>
    <col min="13574" max="13574" width="15" style="77" customWidth="1"/>
    <col min="13575" max="13575" width="15.7109375" style="77" customWidth="1"/>
    <col min="13576" max="13824" width="8.85546875" style="77"/>
    <col min="13825" max="13825" width="51.5703125" style="77" customWidth="1"/>
    <col min="13826" max="13826" width="14.42578125" style="77" customWidth="1"/>
    <col min="13827" max="13827" width="15.5703125" style="77" customWidth="1"/>
    <col min="13828" max="13828" width="13.7109375" style="77" customWidth="1"/>
    <col min="13829" max="13829" width="15.140625" style="77" customWidth="1"/>
    <col min="13830" max="13830" width="15" style="77" customWidth="1"/>
    <col min="13831" max="13831" width="15.7109375" style="77" customWidth="1"/>
    <col min="13832" max="14080" width="8.85546875" style="77"/>
    <col min="14081" max="14081" width="51.5703125" style="77" customWidth="1"/>
    <col min="14082" max="14082" width="14.42578125" style="77" customWidth="1"/>
    <col min="14083" max="14083" width="15.5703125" style="77" customWidth="1"/>
    <col min="14084" max="14084" width="13.7109375" style="77" customWidth="1"/>
    <col min="14085" max="14085" width="15.140625" style="77" customWidth="1"/>
    <col min="14086" max="14086" width="15" style="77" customWidth="1"/>
    <col min="14087" max="14087" width="15.7109375" style="77" customWidth="1"/>
    <col min="14088" max="14336" width="8.85546875" style="77"/>
    <col min="14337" max="14337" width="51.5703125" style="77" customWidth="1"/>
    <col min="14338" max="14338" width="14.42578125" style="77" customWidth="1"/>
    <col min="14339" max="14339" width="15.5703125" style="77" customWidth="1"/>
    <col min="14340" max="14340" width="13.7109375" style="77" customWidth="1"/>
    <col min="14341" max="14341" width="15.140625" style="77" customWidth="1"/>
    <col min="14342" max="14342" width="15" style="77" customWidth="1"/>
    <col min="14343" max="14343" width="15.7109375" style="77" customWidth="1"/>
    <col min="14344" max="14592" width="8.85546875" style="77"/>
    <col min="14593" max="14593" width="51.5703125" style="77" customWidth="1"/>
    <col min="14594" max="14594" width="14.42578125" style="77" customWidth="1"/>
    <col min="14595" max="14595" width="15.5703125" style="77" customWidth="1"/>
    <col min="14596" max="14596" width="13.7109375" style="77" customWidth="1"/>
    <col min="14597" max="14597" width="15.140625" style="77" customWidth="1"/>
    <col min="14598" max="14598" width="15" style="77" customWidth="1"/>
    <col min="14599" max="14599" width="15.7109375" style="77" customWidth="1"/>
    <col min="14600" max="14848" width="8.85546875" style="77"/>
    <col min="14849" max="14849" width="51.5703125" style="77" customWidth="1"/>
    <col min="14850" max="14850" width="14.42578125" style="77" customWidth="1"/>
    <col min="14851" max="14851" width="15.5703125" style="77" customWidth="1"/>
    <col min="14852" max="14852" width="13.7109375" style="77" customWidth="1"/>
    <col min="14853" max="14853" width="15.140625" style="77" customWidth="1"/>
    <col min="14854" max="14854" width="15" style="77" customWidth="1"/>
    <col min="14855" max="14855" width="15.7109375" style="77" customWidth="1"/>
    <col min="14856" max="15104" width="8.85546875" style="77"/>
    <col min="15105" max="15105" width="51.5703125" style="77" customWidth="1"/>
    <col min="15106" max="15106" width="14.42578125" style="77" customWidth="1"/>
    <col min="15107" max="15107" width="15.5703125" style="77" customWidth="1"/>
    <col min="15108" max="15108" width="13.7109375" style="77" customWidth="1"/>
    <col min="15109" max="15109" width="15.140625" style="77" customWidth="1"/>
    <col min="15110" max="15110" width="15" style="77" customWidth="1"/>
    <col min="15111" max="15111" width="15.7109375" style="77" customWidth="1"/>
    <col min="15112" max="15360" width="8.85546875" style="77"/>
    <col min="15361" max="15361" width="51.5703125" style="77" customWidth="1"/>
    <col min="15362" max="15362" width="14.42578125" style="77" customWidth="1"/>
    <col min="15363" max="15363" width="15.5703125" style="77" customWidth="1"/>
    <col min="15364" max="15364" width="13.7109375" style="77" customWidth="1"/>
    <col min="15365" max="15365" width="15.140625" style="77" customWidth="1"/>
    <col min="15366" max="15366" width="15" style="77" customWidth="1"/>
    <col min="15367" max="15367" width="15.7109375" style="77" customWidth="1"/>
    <col min="15368" max="15616" width="8.85546875" style="77"/>
    <col min="15617" max="15617" width="51.5703125" style="77" customWidth="1"/>
    <col min="15618" max="15618" width="14.42578125" style="77" customWidth="1"/>
    <col min="15619" max="15619" width="15.5703125" style="77" customWidth="1"/>
    <col min="15620" max="15620" width="13.7109375" style="77" customWidth="1"/>
    <col min="15621" max="15621" width="15.140625" style="77" customWidth="1"/>
    <col min="15622" max="15622" width="15" style="77" customWidth="1"/>
    <col min="15623" max="15623" width="15.7109375" style="77" customWidth="1"/>
    <col min="15624" max="15872" width="8.85546875" style="77"/>
    <col min="15873" max="15873" width="51.5703125" style="77" customWidth="1"/>
    <col min="15874" max="15874" width="14.42578125" style="77" customWidth="1"/>
    <col min="15875" max="15875" width="15.5703125" style="77" customWidth="1"/>
    <col min="15876" max="15876" width="13.7109375" style="77" customWidth="1"/>
    <col min="15877" max="15877" width="15.140625" style="77" customWidth="1"/>
    <col min="15878" max="15878" width="15" style="77" customWidth="1"/>
    <col min="15879" max="15879" width="15.7109375" style="77" customWidth="1"/>
    <col min="15880" max="16128" width="8.85546875" style="77"/>
    <col min="16129" max="16129" width="51.5703125" style="77" customWidth="1"/>
    <col min="16130" max="16130" width="14.42578125" style="77" customWidth="1"/>
    <col min="16131" max="16131" width="15.5703125" style="77" customWidth="1"/>
    <col min="16132" max="16132" width="13.7109375" style="77" customWidth="1"/>
    <col min="16133" max="16133" width="15.140625" style="77" customWidth="1"/>
    <col min="16134" max="16134" width="15" style="77" customWidth="1"/>
    <col min="16135" max="16135" width="15.7109375" style="77" customWidth="1"/>
    <col min="16136" max="16384" width="8.85546875" style="77"/>
  </cols>
  <sheetData>
    <row r="1" spans="1:16" s="63" customFormat="1" ht="22.5" customHeight="1" x14ac:dyDescent="0.3">
      <c r="A1" s="340" t="s">
        <v>88</v>
      </c>
      <c r="B1" s="340"/>
      <c r="C1" s="340"/>
      <c r="D1" s="340"/>
      <c r="E1" s="340"/>
      <c r="F1" s="340"/>
      <c r="G1" s="340"/>
    </row>
    <row r="2" spans="1:16" s="63" customFormat="1" ht="22.5" customHeight="1" x14ac:dyDescent="0.3">
      <c r="A2" s="340" t="s">
        <v>162</v>
      </c>
      <c r="B2" s="340"/>
      <c r="C2" s="340"/>
      <c r="D2" s="340"/>
      <c r="E2" s="340"/>
      <c r="F2" s="340"/>
      <c r="G2" s="340"/>
    </row>
    <row r="3" spans="1:16" s="63" customFormat="1" ht="19.5" customHeight="1" x14ac:dyDescent="0.3">
      <c r="A3" s="339" t="s">
        <v>43</v>
      </c>
      <c r="B3" s="339"/>
      <c r="C3" s="339"/>
      <c r="D3" s="339"/>
      <c r="E3" s="339"/>
      <c r="F3" s="339"/>
      <c r="G3" s="339"/>
    </row>
    <row r="4" spans="1:16" s="66" customFormat="1" ht="15.75" customHeight="1" x14ac:dyDescent="0.2">
      <c r="A4" s="64"/>
      <c r="B4" s="64"/>
      <c r="C4" s="64"/>
      <c r="D4" s="64"/>
      <c r="E4" s="64"/>
      <c r="F4" s="64"/>
      <c r="G4" s="51" t="s">
        <v>19</v>
      </c>
    </row>
    <row r="5" spans="1:16" s="66" customFormat="1" ht="72.75" customHeight="1" x14ac:dyDescent="0.2">
      <c r="A5" s="162"/>
      <c r="B5" s="283" t="s">
        <v>328</v>
      </c>
      <c r="C5" s="283" t="s">
        <v>327</v>
      </c>
      <c r="D5" s="172" t="s">
        <v>56</v>
      </c>
      <c r="E5" s="270" t="s">
        <v>329</v>
      </c>
      <c r="F5" s="270" t="s">
        <v>330</v>
      </c>
      <c r="G5" s="172" t="s">
        <v>56</v>
      </c>
    </row>
    <row r="6" spans="1:16" s="66" customFormat="1" ht="28.5" customHeight="1" x14ac:dyDescent="0.2">
      <c r="A6" s="208" t="s">
        <v>154</v>
      </c>
      <c r="B6" s="213">
        <f>SUM(B8:B16)</f>
        <v>23993</v>
      </c>
      <c r="C6" s="168">
        <f>SUM(C8:C16)</f>
        <v>11445</v>
      </c>
      <c r="D6" s="167">
        <f>ROUND(C6/B6*100,1)</f>
        <v>47.7</v>
      </c>
      <c r="E6" s="168">
        <f>SUM(E8:E16)</f>
        <v>19584</v>
      </c>
      <c r="F6" s="168">
        <f>SUM(F8:F16)</f>
        <v>6756</v>
      </c>
      <c r="G6" s="167">
        <f>ROUND(F6/E6*100,1)</f>
        <v>34.5</v>
      </c>
      <c r="I6" s="112"/>
    </row>
    <row r="7" spans="1:16" s="66" customFormat="1" ht="18.75" x14ac:dyDescent="0.2">
      <c r="A7" s="184" t="s">
        <v>44</v>
      </c>
      <c r="B7" s="185"/>
      <c r="C7" s="185"/>
      <c r="D7" s="179"/>
      <c r="E7" s="186"/>
      <c r="F7" s="185"/>
      <c r="G7" s="179"/>
      <c r="I7" s="112"/>
    </row>
    <row r="8" spans="1:16" s="86" customFormat="1" ht="45.75" customHeight="1" x14ac:dyDescent="0.2">
      <c r="A8" s="180" t="s">
        <v>45</v>
      </c>
      <c r="B8" s="181">
        <v>2404</v>
      </c>
      <c r="C8" s="182">
        <v>1084</v>
      </c>
      <c r="D8" s="169">
        <f t="shared" ref="D8:D16" si="0">ROUND(C8/B8*100,1)</f>
        <v>45.1</v>
      </c>
      <c r="E8" s="183">
        <v>1897</v>
      </c>
      <c r="F8" s="182">
        <v>595</v>
      </c>
      <c r="G8" s="169">
        <f t="shared" ref="G8:G16" si="1">ROUND(F8/E8*100,1)</f>
        <v>31.4</v>
      </c>
      <c r="H8" s="114"/>
      <c r="I8" s="112"/>
      <c r="J8" s="114"/>
      <c r="K8" s="114"/>
      <c r="L8" s="114"/>
      <c r="M8" s="114"/>
      <c r="N8" s="114"/>
      <c r="O8" s="114"/>
      <c r="P8" s="114"/>
    </row>
    <row r="9" spans="1:16" s="86" customFormat="1" ht="30" customHeight="1" x14ac:dyDescent="0.2">
      <c r="A9" s="113" t="s">
        <v>46</v>
      </c>
      <c r="B9" s="93">
        <v>2022</v>
      </c>
      <c r="C9" s="94">
        <v>981</v>
      </c>
      <c r="D9" s="167">
        <f t="shared" si="0"/>
        <v>48.5</v>
      </c>
      <c r="E9" s="178">
        <v>1587</v>
      </c>
      <c r="F9" s="94">
        <v>529</v>
      </c>
      <c r="G9" s="167">
        <f t="shared" si="1"/>
        <v>33.299999999999997</v>
      </c>
      <c r="H9" s="114"/>
      <c r="I9" s="112"/>
    </row>
    <row r="10" spans="1:16" ht="27" customHeight="1" x14ac:dyDescent="0.2">
      <c r="A10" s="113" t="s">
        <v>47</v>
      </c>
      <c r="B10" s="93">
        <v>2147</v>
      </c>
      <c r="C10" s="94">
        <v>1183</v>
      </c>
      <c r="D10" s="167">
        <f t="shared" si="0"/>
        <v>55.1</v>
      </c>
      <c r="E10" s="178">
        <v>1677</v>
      </c>
      <c r="F10" s="94">
        <v>607</v>
      </c>
      <c r="G10" s="167">
        <f t="shared" si="1"/>
        <v>36.200000000000003</v>
      </c>
      <c r="H10" s="114"/>
      <c r="I10" s="112"/>
    </row>
    <row r="11" spans="1:16" ht="28.5" customHeight="1" x14ac:dyDescent="0.2">
      <c r="A11" s="113" t="s">
        <v>48</v>
      </c>
      <c r="B11" s="93">
        <v>1134</v>
      </c>
      <c r="C11" s="94">
        <v>1069</v>
      </c>
      <c r="D11" s="167">
        <f t="shared" si="0"/>
        <v>94.3</v>
      </c>
      <c r="E11" s="178">
        <v>910</v>
      </c>
      <c r="F11" s="94">
        <v>617</v>
      </c>
      <c r="G11" s="167">
        <f t="shared" si="1"/>
        <v>67.8</v>
      </c>
      <c r="H11" s="114"/>
      <c r="I11" s="112"/>
    </row>
    <row r="12" spans="1:16" s="80" customFormat="1" ht="27" customHeight="1" x14ac:dyDescent="0.2">
      <c r="A12" s="113" t="s">
        <v>49</v>
      </c>
      <c r="B12" s="93">
        <v>3553</v>
      </c>
      <c r="C12" s="94">
        <v>2303</v>
      </c>
      <c r="D12" s="167">
        <f t="shared" si="0"/>
        <v>64.8</v>
      </c>
      <c r="E12" s="178">
        <v>2837</v>
      </c>
      <c r="F12" s="94">
        <v>1316</v>
      </c>
      <c r="G12" s="167">
        <f t="shared" si="1"/>
        <v>46.4</v>
      </c>
      <c r="H12" s="114"/>
      <c r="I12" s="112"/>
    </row>
    <row r="13" spans="1:16" ht="44.25" customHeight="1" x14ac:dyDescent="0.2">
      <c r="A13" s="113" t="s">
        <v>50</v>
      </c>
      <c r="B13" s="93">
        <v>1120</v>
      </c>
      <c r="C13" s="94">
        <v>595</v>
      </c>
      <c r="D13" s="167">
        <f t="shared" si="0"/>
        <v>53.1</v>
      </c>
      <c r="E13" s="178">
        <v>988</v>
      </c>
      <c r="F13" s="94">
        <v>444</v>
      </c>
      <c r="G13" s="167">
        <f t="shared" si="1"/>
        <v>44.9</v>
      </c>
      <c r="H13" s="114"/>
      <c r="I13" s="112"/>
    </row>
    <row r="14" spans="1:16" ht="30.75" customHeight="1" x14ac:dyDescent="0.2">
      <c r="A14" s="113" t="s">
        <v>51</v>
      </c>
      <c r="B14" s="93">
        <v>1886</v>
      </c>
      <c r="C14" s="94">
        <v>886</v>
      </c>
      <c r="D14" s="167">
        <f t="shared" si="0"/>
        <v>47</v>
      </c>
      <c r="E14" s="178">
        <v>1511</v>
      </c>
      <c r="F14" s="94">
        <v>514</v>
      </c>
      <c r="G14" s="167">
        <f t="shared" si="1"/>
        <v>34</v>
      </c>
      <c r="H14" s="114"/>
      <c r="I14" s="112"/>
    </row>
    <row r="15" spans="1:16" ht="66.75" customHeight="1" x14ac:dyDescent="0.2">
      <c r="A15" s="113" t="s">
        <v>52</v>
      </c>
      <c r="B15" s="93">
        <v>6561</v>
      </c>
      <c r="C15" s="94">
        <v>1370</v>
      </c>
      <c r="D15" s="167">
        <f t="shared" si="0"/>
        <v>20.9</v>
      </c>
      <c r="E15" s="178">
        <v>5526</v>
      </c>
      <c r="F15" s="94">
        <v>796</v>
      </c>
      <c r="G15" s="167">
        <f t="shared" si="1"/>
        <v>14.4</v>
      </c>
      <c r="H15" s="114"/>
      <c r="I15" s="112"/>
    </row>
    <row r="16" spans="1:16" ht="30" customHeight="1" x14ac:dyDescent="0.2">
      <c r="A16" s="113" t="s">
        <v>53</v>
      </c>
      <c r="B16" s="93">
        <v>3166</v>
      </c>
      <c r="C16" s="94">
        <v>1974</v>
      </c>
      <c r="D16" s="167">
        <f t="shared" si="0"/>
        <v>62.3</v>
      </c>
      <c r="E16" s="178">
        <v>2651</v>
      </c>
      <c r="F16" s="94">
        <v>1338</v>
      </c>
      <c r="G16" s="167">
        <f t="shared" si="1"/>
        <v>50.5</v>
      </c>
      <c r="H16" s="114"/>
      <c r="I16" s="112"/>
    </row>
    <row r="17" spans="2:3" x14ac:dyDescent="0.2">
      <c r="B17" s="115"/>
    </row>
    <row r="18" spans="2:3" x14ac:dyDescent="0.2">
      <c r="B18" s="115"/>
      <c r="C18" s="84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M20"/>
  <sheetViews>
    <sheetView zoomScaleNormal="100" zoomScaleSheetLayoutView="80" workbookViewId="0">
      <selection activeCell="M10" sqref="M10"/>
    </sheetView>
  </sheetViews>
  <sheetFormatPr defaultColWidth="8.85546875" defaultRowHeight="12.75" x14ac:dyDescent="0.2"/>
  <cols>
    <col min="1" max="1" width="51.5703125" style="77" customWidth="1"/>
    <col min="2" max="2" width="11.85546875" style="165" customWidth="1"/>
    <col min="3" max="3" width="13" style="165" customWidth="1"/>
    <col min="4" max="4" width="12" style="165" customWidth="1"/>
    <col min="5" max="5" width="13.140625" style="165" customWidth="1"/>
    <col min="6" max="6" width="12.140625" style="165" customWidth="1"/>
    <col min="7" max="7" width="13.42578125" style="165" customWidth="1"/>
    <col min="8" max="8" width="12.7109375" style="165" customWidth="1"/>
    <col min="9" max="9" width="13.85546875" style="165" customWidth="1"/>
    <col min="10" max="10" width="8.85546875" style="77"/>
    <col min="11" max="12" width="0" style="77" hidden="1" customWidth="1"/>
    <col min="13" max="253" width="8.85546875" style="77"/>
    <col min="254" max="254" width="51.5703125" style="77" customWidth="1"/>
    <col min="255" max="255" width="14.42578125" style="77" customWidth="1"/>
    <col min="256" max="256" width="15.5703125" style="77" customWidth="1"/>
    <col min="257" max="257" width="13.7109375" style="77" customWidth="1"/>
    <col min="258" max="258" width="15.140625" style="77" customWidth="1"/>
    <col min="259" max="259" width="15" style="77" customWidth="1"/>
    <col min="260" max="260" width="15.7109375" style="77" customWidth="1"/>
    <col min="261" max="509" width="8.85546875" style="77"/>
    <col min="510" max="510" width="51.5703125" style="77" customWidth="1"/>
    <col min="511" max="511" width="14.42578125" style="77" customWidth="1"/>
    <col min="512" max="512" width="15.5703125" style="77" customWidth="1"/>
    <col min="513" max="513" width="13.7109375" style="77" customWidth="1"/>
    <col min="514" max="514" width="15.140625" style="77" customWidth="1"/>
    <col min="515" max="515" width="15" style="77" customWidth="1"/>
    <col min="516" max="516" width="15.7109375" style="77" customWidth="1"/>
    <col min="517" max="765" width="8.85546875" style="77"/>
    <col min="766" max="766" width="51.5703125" style="77" customWidth="1"/>
    <col min="767" max="767" width="14.42578125" style="77" customWidth="1"/>
    <col min="768" max="768" width="15.5703125" style="77" customWidth="1"/>
    <col min="769" max="769" width="13.7109375" style="77" customWidth="1"/>
    <col min="770" max="770" width="15.140625" style="77" customWidth="1"/>
    <col min="771" max="771" width="15" style="77" customWidth="1"/>
    <col min="772" max="772" width="15.7109375" style="77" customWidth="1"/>
    <col min="773" max="1021" width="8.85546875" style="77"/>
    <col min="1022" max="1022" width="51.5703125" style="77" customWidth="1"/>
    <col min="1023" max="1023" width="14.42578125" style="77" customWidth="1"/>
    <col min="1024" max="1024" width="15.5703125" style="77" customWidth="1"/>
    <col min="1025" max="1025" width="13.7109375" style="77" customWidth="1"/>
    <col min="1026" max="1026" width="15.140625" style="77" customWidth="1"/>
    <col min="1027" max="1027" width="15" style="77" customWidth="1"/>
    <col min="1028" max="1028" width="15.7109375" style="77" customWidth="1"/>
    <col min="1029" max="1277" width="8.85546875" style="77"/>
    <col min="1278" max="1278" width="51.5703125" style="77" customWidth="1"/>
    <col min="1279" max="1279" width="14.42578125" style="77" customWidth="1"/>
    <col min="1280" max="1280" width="15.5703125" style="77" customWidth="1"/>
    <col min="1281" max="1281" width="13.7109375" style="77" customWidth="1"/>
    <col min="1282" max="1282" width="15.140625" style="77" customWidth="1"/>
    <col min="1283" max="1283" width="15" style="77" customWidth="1"/>
    <col min="1284" max="1284" width="15.7109375" style="77" customWidth="1"/>
    <col min="1285" max="1533" width="8.85546875" style="77"/>
    <col min="1534" max="1534" width="51.5703125" style="77" customWidth="1"/>
    <col min="1535" max="1535" width="14.42578125" style="77" customWidth="1"/>
    <col min="1536" max="1536" width="15.5703125" style="77" customWidth="1"/>
    <col min="1537" max="1537" width="13.7109375" style="77" customWidth="1"/>
    <col min="1538" max="1538" width="15.140625" style="77" customWidth="1"/>
    <col min="1539" max="1539" width="15" style="77" customWidth="1"/>
    <col min="1540" max="1540" width="15.7109375" style="77" customWidth="1"/>
    <col min="1541" max="1789" width="8.85546875" style="77"/>
    <col min="1790" max="1790" width="51.5703125" style="77" customWidth="1"/>
    <col min="1791" max="1791" width="14.42578125" style="77" customWidth="1"/>
    <col min="1792" max="1792" width="15.5703125" style="77" customWidth="1"/>
    <col min="1793" max="1793" width="13.7109375" style="77" customWidth="1"/>
    <col min="1794" max="1794" width="15.140625" style="77" customWidth="1"/>
    <col min="1795" max="1795" width="15" style="77" customWidth="1"/>
    <col min="1796" max="1796" width="15.7109375" style="77" customWidth="1"/>
    <col min="1797" max="2045" width="8.85546875" style="77"/>
    <col min="2046" max="2046" width="51.5703125" style="77" customWidth="1"/>
    <col min="2047" max="2047" width="14.42578125" style="77" customWidth="1"/>
    <col min="2048" max="2048" width="15.5703125" style="77" customWidth="1"/>
    <col min="2049" max="2049" width="13.7109375" style="77" customWidth="1"/>
    <col min="2050" max="2050" width="15.140625" style="77" customWidth="1"/>
    <col min="2051" max="2051" width="15" style="77" customWidth="1"/>
    <col min="2052" max="2052" width="15.7109375" style="77" customWidth="1"/>
    <col min="2053" max="2301" width="8.85546875" style="77"/>
    <col min="2302" max="2302" width="51.5703125" style="77" customWidth="1"/>
    <col min="2303" max="2303" width="14.42578125" style="77" customWidth="1"/>
    <col min="2304" max="2304" width="15.5703125" style="77" customWidth="1"/>
    <col min="2305" max="2305" width="13.7109375" style="77" customWidth="1"/>
    <col min="2306" max="2306" width="15.140625" style="77" customWidth="1"/>
    <col min="2307" max="2307" width="15" style="77" customWidth="1"/>
    <col min="2308" max="2308" width="15.7109375" style="77" customWidth="1"/>
    <col min="2309" max="2557" width="8.85546875" style="77"/>
    <col min="2558" max="2558" width="51.5703125" style="77" customWidth="1"/>
    <col min="2559" max="2559" width="14.42578125" style="77" customWidth="1"/>
    <col min="2560" max="2560" width="15.5703125" style="77" customWidth="1"/>
    <col min="2561" max="2561" width="13.7109375" style="77" customWidth="1"/>
    <col min="2562" max="2562" width="15.140625" style="77" customWidth="1"/>
    <col min="2563" max="2563" width="15" style="77" customWidth="1"/>
    <col min="2564" max="2564" width="15.7109375" style="77" customWidth="1"/>
    <col min="2565" max="2813" width="8.85546875" style="77"/>
    <col min="2814" max="2814" width="51.5703125" style="77" customWidth="1"/>
    <col min="2815" max="2815" width="14.42578125" style="77" customWidth="1"/>
    <col min="2816" max="2816" width="15.5703125" style="77" customWidth="1"/>
    <col min="2817" max="2817" width="13.7109375" style="77" customWidth="1"/>
    <col min="2818" max="2818" width="15.140625" style="77" customWidth="1"/>
    <col min="2819" max="2819" width="15" style="77" customWidth="1"/>
    <col min="2820" max="2820" width="15.7109375" style="77" customWidth="1"/>
    <col min="2821" max="3069" width="8.85546875" style="77"/>
    <col min="3070" max="3070" width="51.5703125" style="77" customWidth="1"/>
    <col min="3071" max="3071" width="14.42578125" style="77" customWidth="1"/>
    <col min="3072" max="3072" width="15.5703125" style="77" customWidth="1"/>
    <col min="3073" max="3073" width="13.7109375" style="77" customWidth="1"/>
    <col min="3074" max="3074" width="15.140625" style="77" customWidth="1"/>
    <col min="3075" max="3075" width="15" style="77" customWidth="1"/>
    <col min="3076" max="3076" width="15.7109375" style="77" customWidth="1"/>
    <col min="3077" max="3325" width="8.85546875" style="77"/>
    <col min="3326" max="3326" width="51.5703125" style="77" customWidth="1"/>
    <col min="3327" max="3327" width="14.42578125" style="77" customWidth="1"/>
    <col min="3328" max="3328" width="15.5703125" style="77" customWidth="1"/>
    <col min="3329" max="3329" width="13.7109375" style="77" customWidth="1"/>
    <col min="3330" max="3330" width="15.140625" style="77" customWidth="1"/>
    <col min="3331" max="3331" width="15" style="77" customWidth="1"/>
    <col min="3332" max="3332" width="15.7109375" style="77" customWidth="1"/>
    <col min="3333" max="3581" width="8.85546875" style="77"/>
    <col min="3582" max="3582" width="51.5703125" style="77" customWidth="1"/>
    <col min="3583" max="3583" width="14.42578125" style="77" customWidth="1"/>
    <col min="3584" max="3584" width="15.5703125" style="77" customWidth="1"/>
    <col min="3585" max="3585" width="13.7109375" style="77" customWidth="1"/>
    <col min="3586" max="3586" width="15.140625" style="77" customWidth="1"/>
    <col min="3587" max="3587" width="15" style="77" customWidth="1"/>
    <col min="3588" max="3588" width="15.7109375" style="77" customWidth="1"/>
    <col min="3589" max="3837" width="8.85546875" style="77"/>
    <col min="3838" max="3838" width="51.5703125" style="77" customWidth="1"/>
    <col min="3839" max="3839" width="14.42578125" style="77" customWidth="1"/>
    <col min="3840" max="3840" width="15.5703125" style="77" customWidth="1"/>
    <col min="3841" max="3841" width="13.7109375" style="77" customWidth="1"/>
    <col min="3842" max="3842" width="15.140625" style="77" customWidth="1"/>
    <col min="3843" max="3843" width="15" style="77" customWidth="1"/>
    <col min="3844" max="3844" width="15.7109375" style="77" customWidth="1"/>
    <col min="3845" max="4093" width="8.85546875" style="77"/>
    <col min="4094" max="4094" width="51.5703125" style="77" customWidth="1"/>
    <col min="4095" max="4095" width="14.42578125" style="77" customWidth="1"/>
    <col min="4096" max="4096" width="15.5703125" style="77" customWidth="1"/>
    <col min="4097" max="4097" width="13.7109375" style="77" customWidth="1"/>
    <col min="4098" max="4098" width="15.140625" style="77" customWidth="1"/>
    <col min="4099" max="4099" width="15" style="77" customWidth="1"/>
    <col min="4100" max="4100" width="15.7109375" style="77" customWidth="1"/>
    <col min="4101" max="4349" width="8.85546875" style="77"/>
    <col min="4350" max="4350" width="51.5703125" style="77" customWidth="1"/>
    <col min="4351" max="4351" width="14.42578125" style="77" customWidth="1"/>
    <col min="4352" max="4352" width="15.5703125" style="77" customWidth="1"/>
    <col min="4353" max="4353" width="13.7109375" style="77" customWidth="1"/>
    <col min="4354" max="4354" width="15.140625" style="77" customWidth="1"/>
    <col min="4355" max="4355" width="15" style="77" customWidth="1"/>
    <col min="4356" max="4356" width="15.7109375" style="77" customWidth="1"/>
    <col min="4357" max="4605" width="8.85546875" style="77"/>
    <col min="4606" max="4606" width="51.5703125" style="77" customWidth="1"/>
    <col min="4607" max="4607" width="14.42578125" style="77" customWidth="1"/>
    <col min="4608" max="4608" width="15.5703125" style="77" customWidth="1"/>
    <col min="4609" max="4609" width="13.7109375" style="77" customWidth="1"/>
    <col min="4610" max="4610" width="15.140625" style="77" customWidth="1"/>
    <col min="4611" max="4611" width="15" style="77" customWidth="1"/>
    <col min="4612" max="4612" width="15.7109375" style="77" customWidth="1"/>
    <col min="4613" max="4861" width="8.85546875" style="77"/>
    <col min="4862" max="4862" width="51.5703125" style="77" customWidth="1"/>
    <col min="4863" max="4863" width="14.42578125" style="77" customWidth="1"/>
    <col min="4864" max="4864" width="15.5703125" style="77" customWidth="1"/>
    <col min="4865" max="4865" width="13.7109375" style="77" customWidth="1"/>
    <col min="4866" max="4866" width="15.140625" style="77" customWidth="1"/>
    <col min="4867" max="4867" width="15" style="77" customWidth="1"/>
    <col min="4868" max="4868" width="15.7109375" style="77" customWidth="1"/>
    <col min="4869" max="5117" width="8.85546875" style="77"/>
    <col min="5118" max="5118" width="51.5703125" style="77" customWidth="1"/>
    <col min="5119" max="5119" width="14.42578125" style="77" customWidth="1"/>
    <col min="5120" max="5120" width="15.5703125" style="77" customWidth="1"/>
    <col min="5121" max="5121" width="13.7109375" style="77" customWidth="1"/>
    <col min="5122" max="5122" width="15.140625" style="77" customWidth="1"/>
    <col min="5123" max="5123" width="15" style="77" customWidth="1"/>
    <col min="5124" max="5124" width="15.7109375" style="77" customWidth="1"/>
    <col min="5125" max="5373" width="8.85546875" style="77"/>
    <col min="5374" max="5374" width="51.5703125" style="77" customWidth="1"/>
    <col min="5375" max="5375" width="14.42578125" style="77" customWidth="1"/>
    <col min="5376" max="5376" width="15.5703125" style="77" customWidth="1"/>
    <col min="5377" max="5377" width="13.7109375" style="77" customWidth="1"/>
    <col min="5378" max="5378" width="15.140625" style="77" customWidth="1"/>
    <col min="5379" max="5379" width="15" style="77" customWidth="1"/>
    <col min="5380" max="5380" width="15.7109375" style="77" customWidth="1"/>
    <col min="5381" max="5629" width="8.85546875" style="77"/>
    <col min="5630" max="5630" width="51.5703125" style="77" customWidth="1"/>
    <col min="5631" max="5631" width="14.42578125" style="77" customWidth="1"/>
    <col min="5632" max="5632" width="15.5703125" style="77" customWidth="1"/>
    <col min="5633" max="5633" width="13.7109375" style="77" customWidth="1"/>
    <col min="5634" max="5634" width="15.140625" style="77" customWidth="1"/>
    <col min="5635" max="5635" width="15" style="77" customWidth="1"/>
    <col min="5636" max="5636" width="15.7109375" style="77" customWidth="1"/>
    <col min="5637" max="5885" width="8.85546875" style="77"/>
    <col min="5886" max="5886" width="51.5703125" style="77" customWidth="1"/>
    <col min="5887" max="5887" width="14.42578125" style="77" customWidth="1"/>
    <col min="5888" max="5888" width="15.5703125" style="77" customWidth="1"/>
    <col min="5889" max="5889" width="13.7109375" style="77" customWidth="1"/>
    <col min="5890" max="5890" width="15.140625" style="77" customWidth="1"/>
    <col min="5891" max="5891" width="15" style="77" customWidth="1"/>
    <col min="5892" max="5892" width="15.7109375" style="77" customWidth="1"/>
    <col min="5893" max="6141" width="8.85546875" style="77"/>
    <col min="6142" max="6142" width="51.5703125" style="77" customWidth="1"/>
    <col min="6143" max="6143" width="14.42578125" style="77" customWidth="1"/>
    <col min="6144" max="6144" width="15.5703125" style="77" customWidth="1"/>
    <col min="6145" max="6145" width="13.7109375" style="77" customWidth="1"/>
    <col min="6146" max="6146" width="15.140625" style="77" customWidth="1"/>
    <col min="6147" max="6147" width="15" style="77" customWidth="1"/>
    <col min="6148" max="6148" width="15.7109375" style="77" customWidth="1"/>
    <col min="6149" max="6397" width="8.85546875" style="77"/>
    <col min="6398" max="6398" width="51.5703125" style="77" customWidth="1"/>
    <col min="6399" max="6399" width="14.42578125" style="77" customWidth="1"/>
    <col min="6400" max="6400" width="15.5703125" style="77" customWidth="1"/>
    <col min="6401" max="6401" width="13.7109375" style="77" customWidth="1"/>
    <col min="6402" max="6402" width="15.140625" style="77" customWidth="1"/>
    <col min="6403" max="6403" width="15" style="77" customWidth="1"/>
    <col min="6404" max="6404" width="15.7109375" style="77" customWidth="1"/>
    <col min="6405" max="6653" width="8.85546875" style="77"/>
    <col min="6654" max="6654" width="51.5703125" style="77" customWidth="1"/>
    <col min="6655" max="6655" width="14.42578125" style="77" customWidth="1"/>
    <col min="6656" max="6656" width="15.5703125" style="77" customWidth="1"/>
    <col min="6657" max="6657" width="13.7109375" style="77" customWidth="1"/>
    <col min="6658" max="6658" width="15.140625" style="77" customWidth="1"/>
    <col min="6659" max="6659" width="15" style="77" customWidth="1"/>
    <col min="6660" max="6660" width="15.7109375" style="77" customWidth="1"/>
    <col min="6661" max="6909" width="8.85546875" style="77"/>
    <col min="6910" max="6910" width="51.5703125" style="77" customWidth="1"/>
    <col min="6911" max="6911" width="14.42578125" style="77" customWidth="1"/>
    <col min="6912" max="6912" width="15.5703125" style="77" customWidth="1"/>
    <col min="6913" max="6913" width="13.7109375" style="77" customWidth="1"/>
    <col min="6914" max="6914" width="15.140625" style="77" customWidth="1"/>
    <col min="6915" max="6915" width="15" style="77" customWidth="1"/>
    <col min="6916" max="6916" width="15.7109375" style="77" customWidth="1"/>
    <col min="6917" max="7165" width="8.85546875" style="77"/>
    <col min="7166" max="7166" width="51.5703125" style="77" customWidth="1"/>
    <col min="7167" max="7167" width="14.42578125" style="77" customWidth="1"/>
    <col min="7168" max="7168" width="15.5703125" style="77" customWidth="1"/>
    <col min="7169" max="7169" width="13.7109375" style="77" customWidth="1"/>
    <col min="7170" max="7170" width="15.140625" style="77" customWidth="1"/>
    <col min="7171" max="7171" width="15" style="77" customWidth="1"/>
    <col min="7172" max="7172" width="15.7109375" style="77" customWidth="1"/>
    <col min="7173" max="7421" width="8.85546875" style="77"/>
    <col min="7422" max="7422" width="51.5703125" style="77" customWidth="1"/>
    <col min="7423" max="7423" width="14.42578125" style="77" customWidth="1"/>
    <col min="7424" max="7424" width="15.5703125" style="77" customWidth="1"/>
    <col min="7425" max="7425" width="13.7109375" style="77" customWidth="1"/>
    <col min="7426" max="7426" width="15.140625" style="77" customWidth="1"/>
    <col min="7427" max="7427" width="15" style="77" customWidth="1"/>
    <col min="7428" max="7428" width="15.7109375" style="77" customWidth="1"/>
    <col min="7429" max="7677" width="8.85546875" style="77"/>
    <col min="7678" max="7678" width="51.5703125" style="77" customWidth="1"/>
    <col min="7679" max="7679" width="14.42578125" style="77" customWidth="1"/>
    <col min="7680" max="7680" width="15.5703125" style="77" customWidth="1"/>
    <col min="7681" max="7681" width="13.7109375" style="77" customWidth="1"/>
    <col min="7682" max="7682" width="15.140625" style="77" customWidth="1"/>
    <col min="7683" max="7683" width="15" style="77" customWidth="1"/>
    <col min="7684" max="7684" width="15.7109375" style="77" customWidth="1"/>
    <col min="7685" max="7933" width="8.85546875" style="77"/>
    <col min="7934" max="7934" width="51.5703125" style="77" customWidth="1"/>
    <col min="7935" max="7935" width="14.42578125" style="77" customWidth="1"/>
    <col min="7936" max="7936" width="15.5703125" style="77" customWidth="1"/>
    <col min="7937" max="7937" width="13.7109375" style="77" customWidth="1"/>
    <col min="7938" max="7938" width="15.140625" style="77" customWidth="1"/>
    <col min="7939" max="7939" width="15" style="77" customWidth="1"/>
    <col min="7940" max="7940" width="15.7109375" style="77" customWidth="1"/>
    <col min="7941" max="8189" width="8.85546875" style="77"/>
    <col min="8190" max="8190" width="51.5703125" style="77" customWidth="1"/>
    <col min="8191" max="8191" width="14.42578125" style="77" customWidth="1"/>
    <col min="8192" max="8192" width="15.5703125" style="77" customWidth="1"/>
    <col min="8193" max="8193" width="13.7109375" style="77" customWidth="1"/>
    <col min="8194" max="8194" width="15.140625" style="77" customWidth="1"/>
    <col min="8195" max="8195" width="15" style="77" customWidth="1"/>
    <col min="8196" max="8196" width="15.7109375" style="77" customWidth="1"/>
    <col min="8197" max="8445" width="8.85546875" style="77"/>
    <col min="8446" max="8446" width="51.5703125" style="77" customWidth="1"/>
    <col min="8447" max="8447" width="14.42578125" style="77" customWidth="1"/>
    <col min="8448" max="8448" width="15.5703125" style="77" customWidth="1"/>
    <col min="8449" max="8449" width="13.7109375" style="77" customWidth="1"/>
    <col min="8450" max="8450" width="15.140625" style="77" customWidth="1"/>
    <col min="8451" max="8451" width="15" style="77" customWidth="1"/>
    <col min="8452" max="8452" width="15.7109375" style="77" customWidth="1"/>
    <col min="8453" max="8701" width="8.85546875" style="77"/>
    <col min="8702" max="8702" width="51.5703125" style="77" customWidth="1"/>
    <col min="8703" max="8703" width="14.42578125" style="77" customWidth="1"/>
    <col min="8704" max="8704" width="15.5703125" style="77" customWidth="1"/>
    <col min="8705" max="8705" width="13.7109375" style="77" customWidth="1"/>
    <col min="8706" max="8706" width="15.140625" style="77" customWidth="1"/>
    <col min="8707" max="8707" width="15" style="77" customWidth="1"/>
    <col min="8708" max="8708" width="15.7109375" style="77" customWidth="1"/>
    <col min="8709" max="8957" width="8.85546875" style="77"/>
    <col min="8958" max="8958" width="51.5703125" style="77" customWidth="1"/>
    <col min="8959" max="8959" width="14.42578125" style="77" customWidth="1"/>
    <col min="8960" max="8960" width="15.5703125" style="77" customWidth="1"/>
    <col min="8961" max="8961" width="13.7109375" style="77" customWidth="1"/>
    <col min="8962" max="8962" width="15.140625" style="77" customWidth="1"/>
    <col min="8963" max="8963" width="15" style="77" customWidth="1"/>
    <col min="8964" max="8964" width="15.7109375" style="77" customWidth="1"/>
    <col min="8965" max="9213" width="8.85546875" style="77"/>
    <col min="9214" max="9214" width="51.5703125" style="77" customWidth="1"/>
    <col min="9215" max="9215" width="14.42578125" style="77" customWidth="1"/>
    <col min="9216" max="9216" width="15.5703125" style="77" customWidth="1"/>
    <col min="9217" max="9217" width="13.7109375" style="77" customWidth="1"/>
    <col min="9218" max="9218" width="15.140625" style="77" customWidth="1"/>
    <col min="9219" max="9219" width="15" style="77" customWidth="1"/>
    <col min="9220" max="9220" width="15.7109375" style="77" customWidth="1"/>
    <col min="9221" max="9469" width="8.85546875" style="77"/>
    <col min="9470" max="9470" width="51.5703125" style="77" customWidth="1"/>
    <col min="9471" max="9471" width="14.42578125" style="77" customWidth="1"/>
    <col min="9472" max="9472" width="15.5703125" style="77" customWidth="1"/>
    <col min="9473" max="9473" width="13.7109375" style="77" customWidth="1"/>
    <col min="9474" max="9474" width="15.140625" style="77" customWidth="1"/>
    <col min="9475" max="9475" width="15" style="77" customWidth="1"/>
    <col min="9476" max="9476" width="15.7109375" style="77" customWidth="1"/>
    <col min="9477" max="9725" width="8.85546875" style="77"/>
    <col min="9726" max="9726" width="51.5703125" style="77" customWidth="1"/>
    <col min="9727" max="9727" width="14.42578125" style="77" customWidth="1"/>
    <col min="9728" max="9728" width="15.5703125" style="77" customWidth="1"/>
    <col min="9729" max="9729" width="13.7109375" style="77" customWidth="1"/>
    <col min="9730" max="9730" width="15.140625" style="77" customWidth="1"/>
    <col min="9731" max="9731" width="15" style="77" customWidth="1"/>
    <col min="9732" max="9732" width="15.7109375" style="77" customWidth="1"/>
    <col min="9733" max="9981" width="8.85546875" style="77"/>
    <col min="9982" max="9982" width="51.5703125" style="77" customWidth="1"/>
    <col min="9983" max="9983" width="14.42578125" style="77" customWidth="1"/>
    <col min="9984" max="9984" width="15.5703125" style="77" customWidth="1"/>
    <col min="9985" max="9985" width="13.7109375" style="77" customWidth="1"/>
    <col min="9986" max="9986" width="15.140625" style="77" customWidth="1"/>
    <col min="9987" max="9987" width="15" style="77" customWidth="1"/>
    <col min="9988" max="9988" width="15.7109375" style="77" customWidth="1"/>
    <col min="9989" max="10237" width="8.85546875" style="77"/>
    <col min="10238" max="10238" width="51.5703125" style="77" customWidth="1"/>
    <col min="10239" max="10239" width="14.42578125" style="77" customWidth="1"/>
    <col min="10240" max="10240" width="15.5703125" style="77" customWidth="1"/>
    <col min="10241" max="10241" width="13.7109375" style="77" customWidth="1"/>
    <col min="10242" max="10242" width="15.140625" style="77" customWidth="1"/>
    <col min="10243" max="10243" width="15" style="77" customWidth="1"/>
    <col min="10244" max="10244" width="15.7109375" style="77" customWidth="1"/>
    <col min="10245" max="10493" width="8.85546875" style="77"/>
    <col min="10494" max="10494" width="51.5703125" style="77" customWidth="1"/>
    <col min="10495" max="10495" width="14.42578125" style="77" customWidth="1"/>
    <col min="10496" max="10496" width="15.5703125" style="77" customWidth="1"/>
    <col min="10497" max="10497" width="13.7109375" style="77" customWidth="1"/>
    <col min="10498" max="10498" width="15.140625" style="77" customWidth="1"/>
    <col min="10499" max="10499" width="15" style="77" customWidth="1"/>
    <col min="10500" max="10500" width="15.7109375" style="77" customWidth="1"/>
    <col min="10501" max="10749" width="8.85546875" style="77"/>
    <col min="10750" max="10750" width="51.5703125" style="77" customWidth="1"/>
    <col min="10751" max="10751" width="14.42578125" style="77" customWidth="1"/>
    <col min="10752" max="10752" width="15.5703125" style="77" customWidth="1"/>
    <col min="10753" max="10753" width="13.7109375" style="77" customWidth="1"/>
    <col min="10754" max="10754" width="15.140625" style="77" customWidth="1"/>
    <col min="10755" max="10755" width="15" style="77" customWidth="1"/>
    <col min="10756" max="10756" width="15.7109375" style="77" customWidth="1"/>
    <col min="10757" max="11005" width="8.85546875" style="77"/>
    <col min="11006" max="11006" width="51.5703125" style="77" customWidth="1"/>
    <col min="11007" max="11007" width="14.42578125" style="77" customWidth="1"/>
    <col min="11008" max="11008" width="15.5703125" style="77" customWidth="1"/>
    <col min="11009" max="11009" width="13.7109375" style="77" customWidth="1"/>
    <col min="11010" max="11010" width="15.140625" style="77" customWidth="1"/>
    <col min="11011" max="11011" width="15" style="77" customWidth="1"/>
    <col min="11012" max="11012" width="15.7109375" style="77" customWidth="1"/>
    <col min="11013" max="11261" width="8.85546875" style="77"/>
    <col min="11262" max="11262" width="51.5703125" style="77" customWidth="1"/>
    <col min="11263" max="11263" width="14.42578125" style="77" customWidth="1"/>
    <col min="11264" max="11264" width="15.5703125" style="77" customWidth="1"/>
    <col min="11265" max="11265" width="13.7109375" style="77" customWidth="1"/>
    <col min="11266" max="11266" width="15.140625" style="77" customWidth="1"/>
    <col min="11267" max="11267" width="15" style="77" customWidth="1"/>
    <col min="11268" max="11268" width="15.7109375" style="77" customWidth="1"/>
    <col min="11269" max="11517" width="8.85546875" style="77"/>
    <col min="11518" max="11518" width="51.5703125" style="77" customWidth="1"/>
    <col min="11519" max="11519" width="14.42578125" style="77" customWidth="1"/>
    <col min="11520" max="11520" width="15.5703125" style="77" customWidth="1"/>
    <col min="11521" max="11521" width="13.7109375" style="77" customWidth="1"/>
    <col min="11522" max="11522" width="15.140625" style="77" customWidth="1"/>
    <col min="11523" max="11523" width="15" style="77" customWidth="1"/>
    <col min="11524" max="11524" width="15.7109375" style="77" customWidth="1"/>
    <col min="11525" max="11773" width="8.85546875" style="77"/>
    <col min="11774" max="11774" width="51.5703125" style="77" customWidth="1"/>
    <col min="11775" max="11775" width="14.42578125" style="77" customWidth="1"/>
    <col min="11776" max="11776" width="15.5703125" style="77" customWidth="1"/>
    <col min="11777" max="11777" width="13.7109375" style="77" customWidth="1"/>
    <col min="11778" max="11778" width="15.140625" style="77" customWidth="1"/>
    <col min="11779" max="11779" width="15" style="77" customWidth="1"/>
    <col min="11780" max="11780" width="15.7109375" style="77" customWidth="1"/>
    <col min="11781" max="12029" width="8.85546875" style="77"/>
    <col min="12030" max="12030" width="51.5703125" style="77" customWidth="1"/>
    <col min="12031" max="12031" width="14.42578125" style="77" customWidth="1"/>
    <col min="12032" max="12032" width="15.5703125" style="77" customWidth="1"/>
    <col min="12033" max="12033" width="13.7109375" style="77" customWidth="1"/>
    <col min="12034" max="12034" width="15.140625" style="77" customWidth="1"/>
    <col min="12035" max="12035" width="15" style="77" customWidth="1"/>
    <col min="12036" max="12036" width="15.7109375" style="77" customWidth="1"/>
    <col min="12037" max="12285" width="8.85546875" style="77"/>
    <col min="12286" max="12286" width="51.5703125" style="77" customWidth="1"/>
    <col min="12287" max="12287" width="14.42578125" style="77" customWidth="1"/>
    <col min="12288" max="12288" width="15.5703125" style="77" customWidth="1"/>
    <col min="12289" max="12289" width="13.7109375" style="77" customWidth="1"/>
    <col min="12290" max="12290" width="15.140625" style="77" customWidth="1"/>
    <col min="12291" max="12291" width="15" style="77" customWidth="1"/>
    <col min="12292" max="12292" width="15.7109375" style="77" customWidth="1"/>
    <col min="12293" max="12541" width="8.85546875" style="77"/>
    <col min="12542" max="12542" width="51.5703125" style="77" customWidth="1"/>
    <col min="12543" max="12543" width="14.42578125" style="77" customWidth="1"/>
    <col min="12544" max="12544" width="15.5703125" style="77" customWidth="1"/>
    <col min="12545" max="12545" width="13.7109375" style="77" customWidth="1"/>
    <col min="12546" max="12546" width="15.140625" style="77" customWidth="1"/>
    <col min="12547" max="12547" width="15" style="77" customWidth="1"/>
    <col min="12548" max="12548" width="15.7109375" style="77" customWidth="1"/>
    <col min="12549" max="12797" width="8.85546875" style="77"/>
    <col min="12798" max="12798" width="51.5703125" style="77" customWidth="1"/>
    <col min="12799" max="12799" width="14.42578125" style="77" customWidth="1"/>
    <col min="12800" max="12800" width="15.5703125" style="77" customWidth="1"/>
    <col min="12801" max="12801" width="13.7109375" style="77" customWidth="1"/>
    <col min="12802" max="12802" width="15.140625" style="77" customWidth="1"/>
    <col min="12803" max="12803" width="15" style="77" customWidth="1"/>
    <col min="12804" max="12804" width="15.7109375" style="77" customWidth="1"/>
    <col min="12805" max="13053" width="8.85546875" style="77"/>
    <col min="13054" max="13054" width="51.5703125" style="77" customWidth="1"/>
    <col min="13055" max="13055" width="14.42578125" style="77" customWidth="1"/>
    <col min="13056" max="13056" width="15.5703125" style="77" customWidth="1"/>
    <col min="13057" max="13057" width="13.7109375" style="77" customWidth="1"/>
    <col min="13058" max="13058" width="15.140625" style="77" customWidth="1"/>
    <col min="13059" max="13059" width="15" style="77" customWidth="1"/>
    <col min="13060" max="13060" width="15.7109375" style="77" customWidth="1"/>
    <col min="13061" max="13309" width="8.85546875" style="77"/>
    <col min="13310" max="13310" width="51.5703125" style="77" customWidth="1"/>
    <col min="13311" max="13311" width="14.42578125" style="77" customWidth="1"/>
    <col min="13312" max="13312" width="15.5703125" style="77" customWidth="1"/>
    <col min="13313" max="13313" width="13.7109375" style="77" customWidth="1"/>
    <col min="13314" max="13314" width="15.140625" style="77" customWidth="1"/>
    <col min="13315" max="13315" width="15" style="77" customWidth="1"/>
    <col min="13316" max="13316" width="15.7109375" style="77" customWidth="1"/>
    <col min="13317" max="13565" width="8.85546875" style="77"/>
    <col min="13566" max="13566" width="51.5703125" style="77" customWidth="1"/>
    <col min="13567" max="13567" width="14.42578125" style="77" customWidth="1"/>
    <col min="13568" max="13568" width="15.5703125" style="77" customWidth="1"/>
    <col min="13569" max="13569" width="13.7109375" style="77" customWidth="1"/>
    <col min="13570" max="13570" width="15.140625" style="77" customWidth="1"/>
    <col min="13571" max="13571" width="15" style="77" customWidth="1"/>
    <col min="13572" max="13572" width="15.7109375" style="77" customWidth="1"/>
    <col min="13573" max="13821" width="8.85546875" style="77"/>
    <col min="13822" max="13822" width="51.5703125" style="77" customWidth="1"/>
    <col min="13823" max="13823" width="14.42578125" style="77" customWidth="1"/>
    <col min="13824" max="13824" width="15.5703125" style="77" customWidth="1"/>
    <col min="13825" max="13825" width="13.7109375" style="77" customWidth="1"/>
    <col min="13826" max="13826" width="15.140625" style="77" customWidth="1"/>
    <col min="13827" max="13827" width="15" style="77" customWidth="1"/>
    <col min="13828" max="13828" width="15.7109375" style="77" customWidth="1"/>
    <col min="13829" max="14077" width="8.85546875" style="77"/>
    <col min="14078" max="14078" width="51.5703125" style="77" customWidth="1"/>
    <col min="14079" max="14079" width="14.42578125" style="77" customWidth="1"/>
    <col min="14080" max="14080" width="15.5703125" style="77" customWidth="1"/>
    <col min="14081" max="14081" width="13.7109375" style="77" customWidth="1"/>
    <col min="14082" max="14082" width="15.140625" style="77" customWidth="1"/>
    <col min="14083" max="14083" width="15" style="77" customWidth="1"/>
    <col min="14084" max="14084" width="15.7109375" style="77" customWidth="1"/>
    <col min="14085" max="14333" width="8.85546875" style="77"/>
    <col min="14334" max="14334" width="51.5703125" style="77" customWidth="1"/>
    <col min="14335" max="14335" width="14.42578125" style="77" customWidth="1"/>
    <col min="14336" max="14336" width="15.5703125" style="77" customWidth="1"/>
    <col min="14337" max="14337" width="13.7109375" style="77" customWidth="1"/>
    <col min="14338" max="14338" width="15.140625" style="77" customWidth="1"/>
    <col min="14339" max="14339" width="15" style="77" customWidth="1"/>
    <col min="14340" max="14340" width="15.7109375" style="77" customWidth="1"/>
    <col min="14341" max="14589" width="8.85546875" style="77"/>
    <col min="14590" max="14590" width="51.5703125" style="77" customWidth="1"/>
    <col min="14591" max="14591" width="14.42578125" style="77" customWidth="1"/>
    <col min="14592" max="14592" width="15.5703125" style="77" customWidth="1"/>
    <col min="14593" max="14593" width="13.7109375" style="77" customWidth="1"/>
    <col min="14594" max="14594" width="15.140625" style="77" customWidth="1"/>
    <col min="14595" max="14595" width="15" style="77" customWidth="1"/>
    <col min="14596" max="14596" width="15.7109375" style="77" customWidth="1"/>
    <col min="14597" max="14845" width="8.85546875" style="77"/>
    <col min="14846" max="14846" width="51.5703125" style="77" customWidth="1"/>
    <col min="14847" max="14847" width="14.42578125" style="77" customWidth="1"/>
    <col min="14848" max="14848" width="15.5703125" style="77" customWidth="1"/>
    <col min="14849" max="14849" width="13.7109375" style="77" customWidth="1"/>
    <col min="14850" max="14850" width="15.140625" style="77" customWidth="1"/>
    <col min="14851" max="14851" width="15" style="77" customWidth="1"/>
    <col min="14852" max="14852" width="15.7109375" style="77" customWidth="1"/>
    <col min="14853" max="15101" width="8.85546875" style="77"/>
    <col min="15102" max="15102" width="51.5703125" style="77" customWidth="1"/>
    <col min="15103" max="15103" width="14.42578125" style="77" customWidth="1"/>
    <col min="15104" max="15104" width="15.5703125" style="77" customWidth="1"/>
    <col min="15105" max="15105" width="13.7109375" style="77" customWidth="1"/>
    <col min="15106" max="15106" width="15.140625" style="77" customWidth="1"/>
    <col min="15107" max="15107" width="15" style="77" customWidth="1"/>
    <col min="15108" max="15108" width="15.7109375" style="77" customWidth="1"/>
    <col min="15109" max="15357" width="8.85546875" style="77"/>
    <col min="15358" max="15358" width="51.5703125" style="77" customWidth="1"/>
    <col min="15359" max="15359" width="14.42578125" style="77" customWidth="1"/>
    <col min="15360" max="15360" width="15.5703125" style="77" customWidth="1"/>
    <col min="15361" max="15361" width="13.7109375" style="77" customWidth="1"/>
    <col min="15362" max="15362" width="15.140625" style="77" customWidth="1"/>
    <col min="15363" max="15363" width="15" style="77" customWidth="1"/>
    <col min="15364" max="15364" width="15.7109375" style="77" customWidth="1"/>
    <col min="15365" max="15613" width="8.85546875" style="77"/>
    <col min="15614" max="15614" width="51.5703125" style="77" customWidth="1"/>
    <col min="15615" max="15615" width="14.42578125" style="77" customWidth="1"/>
    <col min="15616" max="15616" width="15.5703125" style="77" customWidth="1"/>
    <col min="15617" max="15617" width="13.7109375" style="77" customWidth="1"/>
    <col min="15618" max="15618" width="15.140625" style="77" customWidth="1"/>
    <col min="15619" max="15619" width="15" style="77" customWidth="1"/>
    <col min="15620" max="15620" width="15.7109375" style="77" customWidth="1"/>
    <col min="15621" max="15869" width="8.85546875" style="77"/>
    <col min="15870" max="15870" width="51.5703125" style="77" customWidth="1"/>
    <col min="15871" max="15871" width="14.42578125" style="77" customWidth="1"/>
    <col min="15872" max="15872" width="15.5703125" style="77" customWidth="1"/>
    <col min="15873" max="15873" width="13.7109375" style="77" customWidth="1"/>
    <col min="15874" max="15874" width="15.140625" style="77" customWidth="1"/>
    <col min="15875" max="15875" width="15" style="77" customWidth="1"/>
    <col min="15876" max="15876" width="15.7109375" style="77" customWidth="1"/>
    <col min="15877" max="16125" width="8.85546875" style="77"/>
    <col min="16126" max="16126" width="51.5703125" style="77" customWidth="1"/>
    <col min="16127" max="16127" width="14.42578125" style="77" customWidth="1"/>
    <col min="16128" max="16128" width="15.5703125" style="77" customWidth="1"/>
    <col min="16129" max="16129" width="13.7109375" style="77" customWidth="1"/>
    <col min="16130" max="16130" width="15.140625" style="77" customWidth="1"/>
    <col min="16131" max="16131" width="15" style="77" customWidth="1"/>
    <col min="16132" max="16132" width="15.7109375" style="77" customWidth="1"/>
    <col min="16133" max="16384" width="8.85546875" style="77"/>
  </cols>
  <sheetData>
    <row r="1" spans="1:13" s="63" customFormat="1" ht="22.5" customHeight="1" x14ac:dyDescent="0.3">
      <c r="A1" s="340" t="s">
        <v>182</v>
      </c>
      <c r="B1" s="340"/>
      <c r="C1" s="340"/>
      <c r="D1" s="340"/>
      <c r="E1" s="340"/>
      <c r="F1" s="340"/>
      <c r="G1" s="340"/>
      <c r="H1" s="340"/>
      <c r="I1" s="340"/>
    </row>
    <row r="2" spans="1:13" s="63" customFormat="1" ht="22.5" customHeight="1" x14ac:dyDescent="0.3">
      <c r="A2" s="340" t="s">
        <v>162</v>
      </c>
      <c r="B2" s="340"/>
      <c r="C2" s="340"/>
      <c r="D2" s="340"/>
      <c r="E2" s="340"/>
      <c r="F2" s="340"/>
      <c r="G2" s="340"/>
      <c r="H2" s="340"/>
      <c r="I2" s="340"/>
    </row>
    <row r="3" spans="1:13" s="63" customFormat="1" ht="19.5" customHeight="1" x14ac:dyDescent="0.3">
      <c r="A3" s="339" t="s">
        <v>43</v>
      </c>
      <c r="B3" s="339"/>
      <c r="C3" s="339"/>
      <c r="D3" s="339"/>
      <c r="E3" s="339"/>
      <c r="F3" s="339"/>
      <c r="G3" s="339"/>
      <c r="H3" s="339"/>
      <c r="I3" s="339"/>
    </row>
    <row r="4" spans="1:13" s="66" customFormat="1" ht="15.75" customHeight="1" x14ac:dyDescent="0.2">
      <c r="A4" s="64"/>
      <c r="B4" s="163"/>
      <c r="C4" s="163"/>
      <c r="D4" s="163"/>
      <c r="E4" s="163"/>
      <c r="F4" s="163"/>
      <c r="G4" s="163"/>
      <c r="H4" s="163"/>
      <c r="I4" s="231" t="s">
        <v>147</v>
      </c>
    </row>
    <row r="5" spans="1:13" s="66" customFormat="1" ht="26.25" customHeight="1" x14ac:dyDescent="0.2">
      <c r="A5" s="365"/>
      <c r="B5" s="358" t="s">
        <v>345</v>
      </c>
      <c r="C5" s="359"/>
      <c r="D5" s="359"/>
      <c r="E5" s="360"/>
      <c r="F5" s="361" t="s">
        <v>330</v>
      </c>
      <c r="G5" s="362"/>
      <c r="H5" s="362"/>
      <c r="I5" s="363"/>
    </row>
    <row r="6" spans="1:13" s="66" customFormat="1" ht="69.75" customHeight="1" x14ac:dyDescent="0.2">
      <c r="A6" s="365"/>
      <c r="B6" s="232" t="s">
        <v>183</v>
      </c>
      <c r="C6" s="232" t="s">
        <v>184</v>
      </c>
      <c r="D6" s="232" t="s">
        <v>185</v>
      </c>
      <c r="E6" s="232" t="s">
        <v>184</v>
      </c>
      <c r="F6" s="232" t="s">
        <v>183</v>
      </c>
      <c r="G6" s="232" t="s">
        <v>184</v>
      </c>
      <c r="H6" s="232" t="s">
        <v>185</v>
      </c>
      <c r="I6" s="232" t="s">
        <v>184</v>
      </c>
    </row>
    <row r="7" spans="1:13" s="66" customFormat="1" ht="39" customHeight="1" x14ac:dyDescent="0.2">
      <c r="A7" s="252" t="s">
        <v>186</v>
      </c>
      <c r="B7" s="224">
        <f>SUM(B9:B17)</f>
        <v>8232</v>
      </c>
      <c r="C7" s="234">
        <f>B7/'16'!C6*100</f>
        <v>71.926605504587158</v>
      </c>
      <c r="D7" s="224">
        <f>SUM(D9:D17)</f>
        <v>3213</v>
      </c>
      <c r="E7" s="235">
        <f>D7/'16'!C6*100</f>
        <v>28.073394495412845</v>
      </c>
      <c r="F7" s="224">
        <f>SUM(F9:F17)</f>
        <v>4924</v>
      </c>
      <c r="G7" s="235">
        <f>F7/'16'!F6*100</f>
        <v>72.883362936648908</v>
      </c>
      <c r="H7" s="224">
        <f>SUM(H9:H17)</f>
        <v>1832</v>
      </c>
      <c r="I7" s="235">
        <f>H7/'16'!F6*100</f>
        <v>27.116637063351096</v>
      </c>
      <c r="K7" s="66">
        <v>540903</v>
      </c>
      <c r="L7" s="66">
        <v>488038</v>
      </c>
    </row>
    <row r="8" spans="1:13" s="66" customFormat="1" ht="18.75" customHeight="1" x14ac:dyDescent="0.2">
      <c r="A8" s="184" t="s">
        <v>222</v>
      </c>
      <c r="B8" s="170"/>
      <c r="C8" s="239"/>
      <c r="D8" s="170"/>
      <c r="E8" s="240"/>
      <c r="F8" s="170"/>
      <c r="G8" s="239"/>
      <c r="H8" s="170"/>
      <c r="I8" s="240"/>
    </row>
    <row r="9" spans="1:13" s="86" customFormat="1" ht="45.75" customHeight="1" x14ac:dyDescent="0.2">
      <c r="A9" s="180" t="s">
        <v>45</v>
      </c>
      <c r="B9" s="246">
        <v>786</v>
      </c>
      <c r="C9" s="247">
        <f>B9/'16'!C8*100</f>
        <v>72.509225092250915</v>
      </c>
      <c r="D9" s="246">
        <f>'16'!C8-'17'!B9</f>
        <v>298</v>
      </c>
      <c r="E9" s="247">
        <f>D9/'16'!C8*100</f>
        <v>27.490774907749078</v>
      </c>
      <c r="F9" s="253">
        <v>457</v>
      </c>
      <c r="G9" s="247">
        <f>F9/'16'!F8*100</f>
        <v>76.806722689075642</v>
      </c>
      <c r="H9" s="246">
        <f>'16'!F8-'17'!F9</f>
        <v>138</v>
      </c>
      <c r="I9" s="247">
        <f>H9/'16'!F8*100</f>
        <v>23.193277310924369</v>
      </c>
      <c r="J9" s="114"/>
      <c r="K9" s="66">
        <v>76403</v>
      </c>
      <c r="L9" s="66">
        <v>67888</v>
      </c>
      <c r="M9" s="114"/>
    </row>
    <row r="10" spans="1:13" s="86" customFormat="1" ht="30" customHeight="1" x14ac:dyDescent="0.25">
      <c r="A10" s="113" t="s">
        <v>46</v>
      </c>
      <c r="B10" s="74">
        <v>787</v>
      </c>
      <c r="C10" s="247">
        <f>B10/'16'!C9*100</f>
        <v>80.224260958205917</v>
      </c>
      <c r="D10" s="246">
        <f>'16'!C9-'17'!B10</f>
        <v>194</v>
      </c>
      <c r="E10" s="247">
        <f>D10/'16'!C9*100</f>
        <v>19.77573904179409</v>
      </c>
      <c r="F10" s="254">
        <v>430</v>
      </c>
      <c r="G10" s="247">
        <f>F10/'16'!F9*100</f>
        <v>81.285444234404537</v>
      </c>
      <c r="H10" s="246">
        <f>'16'!F9-'17'!F10</f>
        <v>99</v>
      </c>
      <c r="I10" s="247">
        <f>H10/'16'!F9*100</f>
        <v>18.714555765595463</v>
      </c>
      <c r="K10" s="114">
        <v>49463</v>
      </c>
      <c r="L10" s="114">
        <v>43537</v>
      </c>
    </row>
    <row r="11" spans="1:13" ht="33" customHeight="1" x14ac:dyDescent="0.2">
      <c r="A11" s="113" t="s">
        <v>47</v>
      </c>
      <c r="B11" s="73">
        <v>1023</v>
      </c>
      <c r="C11" s="247">
        <f>B11/'16'!C10*100</f>
        <v>86.475063398140321</v>
      </c>
      <c r="D11" s="246">
        <f>'16'!C10-'17'!B11</f>
        <v>160</v>
      </c>
      <c r="E11" s="247">
        <f>D11/'16'!C10*100</f>
        <v>13.524936601859681</v>
      </c>
      <c r="F11" s="73">
        <v>542</v>
      </c>
      <c r="G11" s="247">
        <f>F11/'16'!F10*100</f>
        <v>89.291598023064253</v>
      </c>
      <c r="H11" s="246">
        <f>'16'!F10-'17'!F11</f>
        <v>65</v>
      </c>
      <c r="I11" s="247">
        <f>H11/'16'!F10*100</f>
        <v>10.70840197693575</v>
      </c>
      <c r="K11" s="86">
        <v>56985</v>
      </c>
      <c r="L11" s="86">
        <v>50429</v>
      </c>
    </row>
    <row r="12" spans="1:13" ht="28.5" customHeight="1" x14ac:dyDescent="0.2">
      <c r="A12" s="113" t="s">
        <v>48</v>
      </c>
      <c r="B12" s="73">
        <v>1009</v>
      </c>
      <c r="C12" s="247">
        <f>B12/'16'!C11*100</f>
        <v>94.387277829747433</v>
      </c>
      <c r="D12" s="246">
        <f>'16'!C11-'17'!B12</f>
        <v>60</v>
      </c>
      <c r="E12" s="247">
        <f>D12/'16'!C11*100</f>
        <v>5.6127221702525727</v>
      </c>
      <c r="F12" s="73">
        <v>582</v>
      </c>
      <c r="G12" s="247">
        <f>F12/'16'!F11*100</f>
        <v>94.327390599675851</v>
      </c>
      <c r="H12" s="246">
        <f>'16'!F11-'17'!F12</f>
        <v>35</v>
      </c>
      <c r="I12" s="247">
        <f>H12/'16'!F11*100</f>
        <v>5.6726094003241485</v>
      </c>
      <c r="K12" s="77">
        <v>31129</v>
      </c>
      <c r="L12" s="77">
        <v>27810</v>
      </c>
    </row>
    <row r="13" spans="1:13" s="80" customFormat="1" ht="31.5" customHeight="1" x14ac:dyDescent="0.2">
      <c r="A13" s="113" t="s">
        <v>49</v>
      </c>
      <c r="B13" s="73">
        <v>1905</v>
      </c>
      <c r="C13" s="247">
        <f>B13/'16'!C12*100</f>
        <v>82.718193660442893</v>
      </c>
      <c r="D13" s="246">
        <f>'16'!C12-'17'!B13</f>
        <v>398</v>
      </c>
      <c r="E13" s="247">
        <f>D13/'16'!C12*100</f>
        <v>17.2818063395571</v>
      </c>
      <c r="F13" s="73">
        <v>1081</v>
      </c>
      <c r="G13" s="247">
        <f>F13/'16'!F12*100</f>
        <v>82.142857142857139</v>
      </c>
      <c r="H13" s="246">
        <f>'16'!F12-'17'!F13</f>
        <v>235</v>
      </c>
      <c r="I13" s="247">
        <f>H13/'16'!F12*100</f>
        <v>17.857142857142858</v>
      </c>
      <c r="K13" s="77">
        <v>91835</v>
      </c>
      <c r="L13" s="77">
        <v>81618</v>
      </c>
    </row>
    <row r="14" spans="1:13" ht="51.75" customHeight="1" x14ac:dyDescent="0.2">
      <c r="A14" s="113" t="s">
        <v>50</v>
      </c>
      <c r="B14" s="73">
        <v>477</v>
      </c>
      <c r="C14" s="247">
        <f>B14/'16'!C13*100</f>
        <v>80.168067226890756</v>
      </c>
      <c r="D14" s="246">
        <f>'16'!C13-'17'!B14</f>
        <v>118</v>
      </c>
      <c r="E14" s="247">
        <f>D14/'16'!C13*100</f>
        <v>19.831932773109244</v>
      </c>
      <c r="F14" s="73">
        <v>362</v>
      </c>
      <c r="G14" s="247">
        <f>F14/'16'!F13*100</f>
        <v>81.531531531531527</v>
      </c>
      <c r="H14" s="246">
        <f>'16'!F13-'17'!F14</f>
        <v>82</v>
      </c>
      <c r="I14" s="247">
        <f>H14/'16'!F13*100</f>
        <v>18.468468468468469</v>
      </c>
      <c r="K14" s="80">
        <v>20531</v>
      </c>
      <c r="L14" s="80">
        <v>19360</v>
      </c>
    </row>
    <row r="15" spans="1:13" ht="30.75" customHeight="1" x14ac:dyDescent="0.2">
      <c r="A15" s="113" t="s">
        <v>51</v>
      </c>
      <c r="B15" s="73">
        <v>336</v>
      </c>
      <c r="C15" s="247">
        <f>B15/'16'!C14*100</f>
        <v>37.92325056433409</v>
      </c>
      <c r="D15" s="246">
        <f>'16'!C14-'17'!B15</f>
        <v>550</v>
      </c>
      <c r="E15" s="247">
        <f>D15/'16'!C14*100</f>
        <v>62.07674943566591</v>
      </c>
      <c r="F15" s="73">
        <v>192</v>
      </c>
      <c r="G15" s="247">
        <f>F15/'16'!F14*100</f>
        <v>37.354085603112843</v>
      </c>
      <c r="H15" s="246">
        <f>'16'!F14-'17'!F15</f>
        <v>322</v>
      </c>
      <c r="I15" s="247">
        <f>H15/'16'!F14*100</f>
        <v>62.645914396887157</v>
      </c>
      <c r="K15" s="77">
        <v>50041</v>
      </c>
      <c r="L15" s="77">
        <v>44940</v>
      </c>
    </row>
    <row r="16" spans="1:13" ht="66.75" customHeight="1" x14ac:dyDescent="0.2">
      <c r="A16" s="113" t="s">
        <v>52</v>
      </c>
      <c r="B16" s="73">
        <v>490</v>
      </c>
      <c r="C16" s="247">
        <f>B16/'16'!C15*100</f>
        <v>35.766423357664237</v>
      </c>
      <c r="D16" s="246">
        <f>'16'!C15-'17'!B16</f>
        <v>880</v>
      </c>
      <c r="E16" s="247">
        <f>D16/'16'!C15*100</f>
        <v>64.233576642335763</v>
      </c>
      <c r="F16" s="73">
        <v>288</v>
      </c>
      <c r="G16" s="247">
        <f>F16/'16'!F15*100</f>
        <v>36.180904522613069</v>
      </c>
      <c r="H16" s="246">
        <f>'16'!F15-'17'!F16</f>
        <v>508</v>
      </c>
      <c r="I16" s="247">
        <f>H16/'16'!F15*100</f>
        <v>63.819095477386931</v>
      </c>
      <c r="K16" s="77">
        <v>98596</v>
      </c>
      <c r="L16" s="77">
        <v>92241</v>
      </c>
    </row>
    <row r="17" spans="1:12" ht="30" customHeight="1" x14ac:dyDescent="0.2">
      <c r="A17" s="113" t="s">
        <v>53</v>
      </c>
      <c r="B17" s="73">
        <v>1419</v>
      </c>
      <c r="C17" s="247">
        <f>B17/'16'!C16*100</f>
        <v>71.884498480243167</v>
      </c>
      <c r="D17" s="246">
        <f>'16'!C16-'17'!B17</f>
        <v>555</v>
      </c>
      <c r="E17" s="247">
        <f>D17/'16'!C16*100</f>
        <v>28.11550151975684</v>
      </c>
      <c r="F17" s="73">
        <v>990</v>
      </c>
      <c r="G17" s="247">
        <f>F17/'16'!F16*100</f>
        <v>73.991031390134538</v>
      </c>
      <c r="H17" s="246">
        <f>'16'!F16-'17'!F17</f>
        <v>348</v>
      </c>
      <c r="I17" s="247">
        <f>H17/'16'!F16*100</f>
        <v>26.00896860986547</v>
      </c>
      <c r="K17" s="77">
        <v>65920</v>
      </c>
      <c r="L17" s="77">
        <v>60215</v>
      </c>
    </row>
    <row r="18" spans="1:12" x14ac:dyDescent="0.2">
      <c r="B18" s="164"/>
      <c r="C18" s="164"/>
      <c r="D18" s="164"/>
      <c r="E18" s="164"/>
      <c r="F18" s="164"/>
      <c r="G18" s="164"/>
      <c r="H18" s="164"/>
      <c r="I18" s="164"/>
    </row>
    <row r="19" spans="1:12" x14ac:dyDescent="0.2">
      <c r="B19" s="164"/>
      <c r="C19" s="164"/>
      <c r="D19" s="250"/>
      <c r="E19" s="250"/>
      <c r="F19" s="164"/>
      <c r="G19" s="164"/>
      <c r="H19" s="164"/>
      <c r="I19" s="164"/>
    </row>
    <row r="20" spans="1:12" x14ac:dyDescent="0.2">
      <c r="B20" s="164"/>
      <c r="C20" s="164"/>
      <c r="D20" s="164"/>
      <c r="E20" s="164"/>
      <c r="F20" s="164"/>
      <c r="G20" s="164"/>
      <c r="H20" s="164"/>
      <c r="I20" s="164"/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H57"/>
  <sheetViews>
    <sheetView topLeftCell="A37" zoomScaleNormal="100" zoomScaleSheetLayoutView="90" workbookViewId="0">
      <selection activeCell="J20" sqref="J20"/>
    </sheetView>
  </sheetViews>
  <sheetFormatPr defaultColWidth="9.140625" defaultRowHeight="15.75" x14ac:dyDescent="0.25"/>
  <cols>
    <col min="1" max="1" width="3.140625" style="130" customWidth="1"/>
    <col min="2" max="2" width="37.28515625" style="143" customWidth="1"/>
    <col min="3" max="3" width="12.85546875" style="131" customWidth="1"/>
    <col min="4" max="4" width="10.140625" style="131" customWidth="1"/>
    <col min="5" max="5" width="12.42578125" style="144" customWidth="1"/>
    <col min="6" max="6" width="12.85546875" style="131" customWidth="1"/>
    <col min="7" max="7" width="10.140625" style="131" customWidth="1"/>
    <col min="8" max="8" width="12.42578125" style="144" customWidth="1"/>
    <col min="9" max="16384" width="9.140625" style="131"/>
  </cols>
  <sheetData>
    <row r="1" spans="1:8" ht="40.5" customHeight="1" x14ac:dyDescent="0.25">
      <c r="B1" s="343" t="s">
        <v>163</v>
      </c>
      <c r="C1" s="343"/>
      <c r="D1" s="343"/>
      <c r="E1" s="343"/>
      <c r="F1" s="343"/>
      <c r="G1" s="343"/>
      <c r="H1" s="343"/>
    </row>
    <row r="2" spans="1:8" ht="20.25" customHeight="1" x14ac:dyDescent="0.25">
      <c r="B2" s="343" t="s">
        <v>96</v>
      </c>
      <c r="C2" s="343"/>
      <c r="D2" s="343"/>
      <c r="E2" s="343"/>
      <c r="F2" s="343"/>
      <c r="G2" s="343"/>
      <c r="H2" s="343"/>
    </row>
    <row r="4" spans="1:8" s="132" customFormat="1" ht="35.450000000000003" customHeight="1" x14ac:dyDescent="0.25">
      <c r="A4" s="344"/>
      <c r="B4" s="347" t="s">
        <v>97</v>
      </c>
      <c r="C4" s="348" t="s">
        <v>331</v>
      </c>
      <c r="D4" s="348"/>
      <c r="E4" s="348"/>
      <c r="F4" s="349" t="s">
        <v>332</v>
      </c>
      <c r="G4" s="349"/>
      <c r="H4" s="349"/>
    </row>
    <row r="5" spans="1:8" ht="15.6" customHeight="1" x14ac:dyDescent="0.25">
      <c r="A5" s="345"/>
      <c r="B5" s="347"/>
      <c r="C5" s="342" t="s">
        <v>98</v>
      </c>
      <c r="D5" s="342" t="s">
        <v>100</v>
      </c>
      <c r="E5" s="366" t="s">
        <v>99</v>
      </c>
      <c r="F5" s="342" t="s">
        <v>98</v>
      </c>
      <c r="G5" s="342" t="s">
        <v>100</v>
      </c>
      <c r="H5" s="342" t="s">
        <v>99</v>
      </c>
    </row>
    <row r="6" spans="1:8" ht="51.6" customHeight="1" x14ac:dyDescent="0.25">
      <c r="A6" s="346"/>
      <c r="B6" s="347"/>
      <c r="C6" s="342"/>
      <c r="D6" s="342"/>
      <c r="E6" s="366"/>
      <c r="F6" s="342"/>
      <c r="G6" s="342"/>
      <c r="H6" s="342"/>
    </row>
    <row r="7" spans="1:8" s="147" customFormat="1" ht="12.75" x14ac:dyDescent="0.2">
      <c r="A7" s="204" t="s">
        <v>102</v>
      </c>
      <c r="B7" s="205" t="s">
        <v>14</v>
      </c>
      <c r="C7" s="148">
        <v>1</v>
      </c>
      <c r="D7" s="148">
        <v>2</v>
      </c>
      <c r="E7" s="148">
        <v>3</v>
      </c>
      <c r="F7" s="148">
        <v>4</v>
      </c>
      <c r="G7" s="148">
        <v>5</v>
      </c>
      <c r="H7" s="148">
        <v>6</v>
      </c>
    </row>
    <row r="8" spans="1:8" x14ac:dyDescent="0.25">
      <c r="A8" s="133">
        <v>1</v>
      </c>
      <c r="B8" s="134" t="s">
        <v>104</v>
      </c>
      <c r="C8" s="159">
        <v>718</v>
      </c>
      <c r="D8" s="159">
        <v>107</v>
      </c>
      <c r="E8" s="171">
        <f>D8-C8</f>
        <v>-611</v>
      </c>
      <c r="F8" s="159">
        <v>552</v>
      </c>
      <c r="G8" s="159">
        <v>29</v>
      </c>
      <c r="H8" s="171">
        <f>G8-F8</f>
        <v>-523</v>
      </c>
    </row>
    <row r="9" spans="1:8" x14ac:dyDescent="0.25">
      <c r="A9" s="133">
        <v>2</v>
      </c>
      <c r="B9" s="134" t="s">
        <v>105</v>
      </c>
      <c r="C9" s="159">
        <v>512</v>
      </c>
      <c r="D9" s="159">
        <v>150</v>
      </c>
      <c r="E9" s="171">
        <f t="shared" ref="E9:E57" si="0">D9-C9</f>
        <v>-362</v>
      </c>
      <c r="F9" s="159">
        <v>297</v>
      </c>
      <c r="G9" s="159">
        <v>60</v>
      </c>
      <c r="H9" s="171">
        <f t="shared" ref="H9:H57" si="1">G9-F9</f>
        <v>-237</v>
      </c>
    </row>
    <row r="10" spans="1:8" x14ac:dyDescent="0.25">
      <c r="A10" s="133">
        <v>3</v>
      </c>
      <c r="B10" s="134" t="s">
        <v>340</v>
      </c>
      <c r="C10" s="159">
        <v>365</v>
      </c>
      <c r="D10" s="159">
        <v>13</v>
      </c>
      <c r="E10" s="171">
        <f t="shared" si="0"/>
        <v>-352</v>
      </c>
      <c r="F10" s="159">
        <v>232</v>
      </c>
      <c r="G10" s="159">
        <v>1</v>
      </c>
      <c r="H10" s="171">
        <f t="shared" si="1"/>
        <v>-231</v>
      </c>
    </row>
    <row r="11" spans="1:8" s="137" customFormat="1" x14ac:dyDescent="0.25">
      <c r="A11" s="133">
        <v>4</v>
      </c>
      <c r="B11" s="134" t="s">
        <v>109</v>
      </c>
      <c r="C11" s="159">
        <v>317</v>
      </c>
      <c r="D11" s="159">
        <v>25</v>
      </c>
      <c r="E11" s="171">
        <f t="shared" si="0"/>
        <v>-292</v>
      </c>
      <c r="F11" s="159">
        <v>166</v>
      </c>
      <c r="G11" s="159">
        <v>8</v>
      </c>
      <c r="H11" s="171">
        <f t="shared" si="1"/>
        <v>-158</v>
      </c>
    </row>
    <row r="12" spans="1:8" s="137" customFormat="1" ht="17.25" customHeight="1" x14ac:dyDescent="0.25">
      <c r="A12" s="133">
        <v>5</v>
      </c>
      <c r="B12" s="134" t="s">
        <v>107</v>
      </c>
      <c r="C12" s="159">
        <v>290</v>
      </c>
      <c r="D12" s="159">
        <v>56</v>
      </c>
      <c r="E12" s="171">
        <f t="shared" si="0"/>
        <v>-234</v>
      </c>
      <c r="F12" s="159">
        <v>177</v>
      </c>
      <c r="G12" s="159">
        <v>9</v>
      </c>
      <c r="H12" s="171">
        <f t="shared" si="1"/>
        <v>-168</v>
      </c>
    </row>
    <row r="13" spans="1:8" s="137" customFormat="1" x14ac:dyDescent="0.25">
      <c r="A13" s="133">
        <v>6</v>
      </c>
      <c r="B13" s="134" t="s">
        <v>110</v>
      </c>
      <c r="C13" s="159">
        <v>282</v>
      </c>
      <c r="D13" s="159">
        <v>54</v>
      </c>
      <c r="E13" s="171">
        <f t="shared" si="0"/>
        <v>-228</v>
      </c>
      <c r="F13" s="159">
        <v>163</v>
      </c>
      <c r="G13" s="159">
        <v>12</v>
      </c>
      <c r="H13" s="171">
        <f t="shared" si="1"/>
        <v>-151</v>
      </c>
    </row>
    <row r="14" spans="1:8" s="137" customFormat="1" x14ac:dyDescent="0.25">
      <c r="A14" s="133">
        <v>7</v>
      </c>
      <c r="B14" s="134" t="s">
        <v>103</v>
      </c>
      <c r="C14" s="159">
        <v>281</v>
      </c>
      <c r="D14" s="159">
        <v>161</v>
      </c>
      <c r="E14" s="171">
        <f t="shared" si="0"/>
        <v>-120</v>
      </c>
      <c r="F14" s="159">
        <v>162</v>
      </c>
      <c r="G14" s="159">
        <v>70</v>
      </c>
      <c r="H14" s="171">
        <f t="shared" si="1"/>
        <v>-92</v>
      </c>
    </row>
    <row r="15" spans="1:8" s="137" customFormat="1" x14ac:dyDescent="0.25">
      <c r="A15" s="133">
        <v>8</v>
      </c>
      <c r="B15" s="134" t="s">
        <v>106</v>
      </c>
      <c r="C15" s="159">
        <v>247</v>
      </c>
      <c r="D15" s="159">
        <v>56</v>
      </c>
      <c r="E15" s="171">
        <f t="shared" si="0"/>
        <v>-191</v>
      </c>
      <c r="F15" s="159">
        <v>150</v>
      </c>
      <c r="G15" s="159">
        <v>16</v>
      </c>
      <c r="H15" s="171">
        <f t="shared" si="1"/>
        <v>-134</v>
      </c>
    </row>
    <row r="16" spans="1:8" s="137" customFormat="1" ht="18.75" customHeight="1" x14ac:dyDescent="0.25">
      <c r="A16" s="133">
        <v>9</v>
      </c>
      <c r="B16" s="134" t="s">
        <v>336</v>
      </c>
      <c r="C16" s="159">
        <v>245</v>
      </c>
      <c r="D16" s="159">
        <v>27</v>
      </c>
      <c r="E16" s="171">
        <f t="shared" si="0"/>
        <v>-218</v>
      </c>
      <c r="F16" s="159">
        <v>131</v>
      </c>
      <c r="G16" s="159">
        <v>11</v>
      </c>
      <c r="H16" s="171">
        <f t="shared" si="1"/>
        <v>-120</v>
      </c>
    </row>
    <row r="17" spans="1:8" s="137" customFormat="1" ht="20.25" customHeight="1" x14ac:dyDescent="0.25">
      <c r="A17" s="133">
        <v>10</v>
      </c>
      <c r="B17" s="134" t="s">
        <v>108</v>
      </c>
      <c r="C17" s="159">
        <v>243</v>
      </c>
      <c r="D17" s="159">
        <v>85</v>
      </c>
      <c r="E17" s="171">
        <f t="shared" si="0"/>
        <v>-158</v>
      </c>
      <c r="F17" s="159">
        <v>126</v>
      </c>
      <c r="G17" s="159">
        <v>21</v>
      </c>
      <c r="H17" s="171">
        <f t="shared" si="1"/>
        <v>-105</v>
      </c>
    </row>
    <row r="18" spans="1:8" s="137" customFormat="1" ht="13.5" customHeight="1" x14ac:dyDescent="0.25">
      <c r="A18" s="133">
        <v>11</v>
      </c>
      <c r="B18" s="134" t="s">
        <v>334</v>
      </c>
      <c r="C18" s="159">
        <v>237</v>
      </c>
      <c r="D18" s="159">
        <v>39</v>
      </c>
      <c r="E18" s="171">
        <f t="shared" si="0"/>
        <v>-198</v>
      </c>
      <c r="F18" s="159">
        <v>195</v>
      </c>
      <c r="G18" s="159">
        <v>3</v>
      </c>
      <c r="H18" s="171">
        <f t="shared" si="1"/>
        <v>-192</v>
      </c>
    </row>
    <row r="19" spans="1:8" s="137" customFormat="1" ht="18.75" customHeight="1" x14ac:dyDescent="0.25">
      <c r="A19" s="133">
        <v>12</v>
      </c>
      <c r="B19" s="134" t="s">
        <v>116</v>
      </c>
      <c r="C19" s="159">
        <v>150</v>
      </c>
      <c r="D19" s="159">
        <v>15</v>
      </c>
      <c r="E19" s="171">
        <f t="shared" si="0"/>
        <v>-135</v>
      </c>
      <c r="F19" s="159">
        <v>71</v>
      </c>
      <c r="G19" s="159">
        <v>5</v>
      </c>
      <c r="H19" s="171">
        <f t="shared" si="1"/>
        <v>-66</v>
      </c>
    </row>
    <row r="20" spans="1:8" s="137" customFormat="1" ht="96.75" customHeight="1" x14ac:dyDescent="0.25">
      <c r="A20" s="133">
        <v>13</v>
      </c>
      <c r="B20" s="134" t="s">
        <v>338</v>
      </c>
      <c r="C20" s="159">
        <v>145</v>
      </c>
      <c r="D20" s="159">
        <v>23</v>
      </c>
      <c r="E20" s="171">
        <f t="shared" si="0"/>
        <v>-122</v>
      </c>
      <c r="F20" s="159">
        <v>79</v>
      </c>
      <c r="G20" s="159">
        <v>6</v>
      </c>
      <c r="H20" s="171">
        <f t="shared" si="1"/>
        <v>-73</v>
      </c>
    </row>
    <row r="21" spans="1:8" s="137" customFormat="1" x14ac:dyDescent="0.25">
      <c r="A21" s="133">
        <v>14</v>
      </c>
      <c r="B21" s="134" t="s">
        <v>117</v>
      </c>
      <c r="C21" s="159">
        <v>143</v>
      </c>
      <c r="D21" s="159">
        <v>37</v>
      </c>
      <c r="E21" s="171">
        <f t="shared" si="0"/>
        <v>-106</v>
      </c>
      <c r="F21" s="159">
        <v>78</v>
      </c>
      <c r="G21" s="159">
        <v>2</v>
      </c>
      <c r="H21" s="171">
        <f t="shared" si="1"/>
        <v>-76</v>
      </c>
    </row>
    <row r="22" spans="1:8" s="137" customFormat="1" ht="56.25" customHeight="1" x14ac:dyDescent="0.25">
      <c r="A22" s="133">
        <v>15</v>
      </c>
      <c r="B22" s="134" t="s">
        <v>333</v>
      </c>
      <c r="C22" s="159">
        <v>136</v>
      </c>
      <c r="D22" s="159">
        <v>45</v>
      </c>
      <c r="E22" s="171">
        <f t="shared" si="0"/>
        <v>-91</v>
      </c>
      <c r="F22" s="159">
        <v>98</v>
      </c>
      <c r="G22" s="159">
        <v>14</v>
      </c>
      <c r="H22" s="171">
        <f t="shared" si="1"/>
        <v>-84</v>
      </c>
    </row>
    <row r="23" spans="1:8" s="137" customFormat="1" ht="20.25" customHeight="1" x14ac:dyDescent="0.25">
      <c r="A23" s="133">
        <v>16</v>
      </c>
      <c r="B23" s="134" t="s">
        <v>115</v>
      </c>
      <c r="C23" s="159">
        <v>117</v>
      </c>
      <c r="D23" s="159">
        <v>31</v>
      </c>
      <c r="E23" s="171">
        <f t="shared" si="0"/>
        <v>-86</v>
      </c>
      <c r="F23" s="159">
        <v>70</v>
      </c>
      <c r="G23" s="159">
        <v>8</v>
      </c>
      <c r="H23" s="171">
        <f t="shared" si="1"/>
        <v>-62</v>
      </c>
    </row>
    <row r="24" spans="1:8" s="137" customFormat="1" ht="31.5" x14ac:dyDescent="0.25">
      <c r="A24" s="133">
        <v>17</v>
      </c>
      <c r="B24" s="134" t="s">
        <v>337</v>
      </c>
      <c r="C24" s="159">
        <v>113</v>
      </c>
      <c r="D24" s="159">
        <v>24</v>
      </c>
      <c r="E24" s="171">
        <f t="shared" si="0"/>
        <v>-89</v>
      </c>
      <c r="F24" s="159">
        <v>74</v>
      </c>
      <c r="G24" s="159">
        <v>5</v>
      </c>
      <c r="H24" s="171">
        <f t="shared" si="1"/>
        <v>-69</v>
      </c>
    </row>
    <row r="25" spans="1:8" s="137" customFormat="1" ht="15.75" customHeight="1" x14ac:dyDescent="0.25">
      <c r="A25" s="133">
        <v>18</v>
      </c>
      <c r="B25" s="134" t="s">
        <v>126</v>
      </c>
      <c r="C25" s="159">
        <v>108</v>
      </c>
      <c r="D25" s="159">
        <v>17</v>
      </c>
      <c r="E25" s="171">
        <f t="shared" si="0"/>
        <v>-91</v>
      </c>
      <c r="F25" s="159">
        <v>86</v>
      </c>
      <c r="G25" s="159">
        <v>1</v>
      </c>
      <c r="H25" s="171">
        <f t="shared" si="1"/>
        <v>-85</v>
      </c>
    </row>
    <row r="26" spans="1:8" s="137" customFormat="1" ht="20.25" customHeight="1" x14ac:dyDescent="0.25">
      <c r="A26" s="133">
        <v>19</v>
      </c>
      <c r="B26" s="134" t="s">
        <v>119</v>
      </c>
      <c r="C26" s="159">
        <v>104</v>
      </c>
      <c r="D26" s="159">
        <v>15</v>
      </c>
      <c r="E26" s="171">
        <f t="shared" si="0"/>
        <v>-89</v>
      </c>
      <c r="F26" s="159">
        <v>53</v>
      </c>
      <c r="G26" s="159">
        <v>2</v>
      </c>
      <c r="H26" s="171">
        <f t="shared" si="1"/>
        <v>-51</v>
      </c>
    </row>
    <row r="27" spans="1:8" s="137" customFormat="1" ht="21" customHeight="1" x14ac:dyDescent="0.25">
      <c r="A27" s="133">
        <v>20</v>
      </c>
      <c r="B27" s="134" t="s">
        <v>138</v>
      </c>
      <c r="C27" s="159">
        <v>94</v>
      </c>
      <c r="D27" s="159">
        <v>32</v>
      </c>
      <c r="E27" s="171">
        <f t="shared" si="0"/>
        <v>-62</v>
      </c>
      <c r="F27" s="159">
        <v>67</v>
      </c>
      <c r="G27" s="159">
        <v>6</v>
      </c>
      <c r="H27" s="171">
        <f t="shared" si="1"/>
        <v>-61</v>
      </c>
    </row>
    <row r="28" spans="1:8" s="137" customFormat="1" ht="20.25" customHeight="1" x14ac:dyDescent="0.25">
      <c r="A28" s="133">
        <v>21</v>
      </c>
      <c r="B28" s="134" t="s">
        <v>125</v>
      </c>
      <c r="C28" s="159">
        <v>87</v>
      </c>
      <c r="D28" s="159">
        <v>4</v>
      </c>
      <c r="E28" s="171">
        <f t="shared" si="0"/>
        <v>-83</v>
      </c>
      <c r="F28" s="159">
        <v>41</v>
      </c>
      <c r="G28" s="159">
        <v>0</v>
      </c>
      <c r="H28" s="171">
        <f t="shared" si="1"/>
        <v>-41</v>
      </c>
    </row>
    <row r="29" spans="1:8" s="137" customFormat="1" ht="14.25" customHeight="1" x14ac:dyDescent="0.25">
      <c r="A29" s="133">
        <v>22</v>
      </c>
      <c r="B29" s="134" t="s">
        <v>114</v>
      </c>
      <c r="C29" s="159">
        <v>85</v>
      </c>
      <c r="D29" s="159">
        <v>39</v>
      </c>
      <c r="E29" s="171">
        <f t="shared" si="0"/>
        <v>-46</v>
      </c>
      <c r="F29" s="159">
        <v>50</v>
      </c>
      <c r="G29" s="159">
        <v>21</v>
      </c>
      <c r="H29" s="171">
        <f t="shared" si="1"/>
        <v>-29</v>
      </c>
    </row>
    <row r="30" spans="1:8" s="137" customFormat="1" ht="15.75" customHeight="1" x14ac:dyDescent="0.25">
      <c r="A30" s="133">
        <v>23</v>
      </c>
      <c r="B30" s="134" t="s">
        <v>335</v>
      </c>
      <c r="C30" s="159">
        <v>81</v>
      </c>
      <c r="D30" s="159">
        <v>34</v>
      </c>
      <c r="E30" s="171">
        <f t="shared" si="0"/>
        <v>-47</v>
      </c>
      <c r="F30" s="159">
        <v>36</v>
      </c>
      <c r="G30" s="159">
        <v>16</v>
      </c>
      <c r="H30" s="171">
        <f t="shared" si="1"/>
        <v>-20</v>
      </c>
    </row>
    <row r="31" spans="1:8" s="137" customFormat="1" ht="18.75" customHeight="1" x14ac:dyDescent="0.25">
      <c r="A31" s="133">
        <v>24</v>
      </c>
      <c r="B31" s="134" t="s">
        <v>250</v>
      </c>
      <c r="C31" s="159">
        <v>79</v>
      </c>
      <c r="D31" s="159">
        <v>12</v>
      </c>
      <c r="E31" s="171">
        <f t="shared" si="0"/>
        <v>-67</v>
      </c>
      <c r="F31" s="159">
        <v>53</v>
      </c>
      <c r="G31" s="159">
        <v>3</v>
      </c>
      <c r="H31" s="171">
        <f t="shared" si="1"/>
        <v>-50</v>
      </c>
    </row>
    <row r="32" spans="1:8" s="137" customFormat="1" x14ac:dyDescent="0.25">
      <c r="A32" s="133">
        <v>25</v>
      </c>
      <c r="B32" s="134" t="s">
        <v>113</v>
      </c>
      <c r="C32" s="159">
        <v>76</v>
      </c>
      <c r="D32" s="159">
        <v>38</v>
      </c>
      <c r="E32" s="171">
        <f t="shared" si="0"/>
        <v>-38</v>
      </c>
      <c r="F32" s="159">
        <v>45</v>
      </c>
      <c r="G32" s="159">
        <v>12</v>
      </c>
      <c r="H32" s="171">
        <f t="shared" si="1"/>
        <v>-33</v>
      </c>
    </row>
    <row r="33" spans="1:8" s="137" customFormat="1" x14ac:dyDescent="0.25">
      <c r="A33" s="133">
        <v>26</v>
      </c>
      <c r="B33" s="134" t="s">
        <v>142</v>
      </c>
      <c r="C33" s="159">
        <v>75</v>
      </c>
      <c r="D33" s="159">
        <v>15</v>
      </c>
      <c r="E33" s="171">
        <f t="shared" si="0"/>
        <v>-60</v>
      </c>
      <c r="F33" s="159">
        <v>48</v>
      </c>
      <c r="G33" s="159">
        <v>5</v>
      </c>
      <c r="H33" s="171">
        <f t="shared" si="1"/>
        <v>-43</v>
      </c>
    </row>
    <row r="34" spans="1:8" s="137" customFormat="1" ht="31.5" x14ac:dyDescent="0.25">
      <c r="A34" s="133">
        <v>27</v>
      </c>
      <c r="B34" s="134" t="s">
        <v>129</v>
      </c>
      <c r="C34" s="159">
        <v>75</v>
      </c>
      <c r="D34" s="159">
        <v>14</v>
      </c>
      <c r="E34" s="171">
        <f t="shared" si="0"/>
        <v>-61</v>
      </c>
      <c r="F34" s="159">
        <v>53</v>
      </c>
      <c r="G34" s="159">
        <v>4</v>
      </c>
      <c r="H34" s="171">
        <f t="shared" si="1"/>
        <v>-49</v>
      </c>
    </row>
    <row r="35" spans="1:8" s="137" customFormat="1" x14ac:dyDescent="0.25">
      <c r="A35" s="133">
        <v>28</v>
      </c>
      <c r="B35" s="134" t="s">
        <v>120</v>
      </c>
      <c r="C35" s="159">
        <v>73</v>
      </c>
      <c r="D35" s="159">
        <v>10</v>
      </c>
      <c r="E35" s="171">
        <f t="shared" si="0"/>
        <v>-63</v>
      </c>
      <c r="F35" s="159">
        <v>42</v>
      </c>
      <c r="G35" s="159">
        <v>2</v>
      </c>
      <c r="H35" s="171">
        <f t="shared" si="1"/>
        <v>-40</v>
      </c>
    </row>
    <row r="36" spans="1:8" s="137" customFormat="1" ht="15.75" customHeight="1" x14ac:dyDescent="0.25">
      <c r="A36" s="133">
        <v>29</v>
      </c>
      <c r="B36" s="134" t="s">
        <v>127</v>
      </c>
      <c r="C36" s="159">
        <v>68</v>
      </c>
      <c r="D36" s="159">
        <v>16</v>
      </c>
      <c r="E36" s="171">
        <f t="shared" si="0"/>
        <v>-52</v>
      </c>
      <c r="F36" s="159">
        <v>31</v>
      </c>
      <c r="G36" s="159">
        <v>9</v>
      </c>
      <c r="H36" s="171">
        <f t="shared" si="1"/>
        <v>-22</v>
      </c>
    </row>
    <row r="37" spans="1:8" s="137" customFormat="1" x14ac:dyDescent="0.25">
      <c r="A37" s="133">
        <v>30</v>
      </c>
      <c r="B37" s="134" t="s">
        <v>123</v>
      </c>
      <c r="C37" s="159">
        <v>67</v>
      </c>
      <c r="D37" s="159">
        <v>18</v>
      </c>
      <c r="E37" s="171">
        <f t="shared" si="0"/>
        <v>-49</v>
      </c>
      <c r="F37" s="159">
        <v>31</v>
      </c>
      <c r="G37" s="159">
        <v>9</v>
      </c>
      <c r="H37" s="171">
        <f t="shared" si="1"/>
        <v>-22</v>
      </c>
    </row>
    <row r="38" spans="1:8" s="137" customFormat="1" x14ac:dyDescent="0.25">
      <c r="A38" s="133">
        <v>31</v>
      </c>
      <c r="B38" s="138" t="s">
        <v>133</v>
      </c>
      <c r="C38" s="159">
        <v>63</v>
      </c>
      <c r="D38" s="159">
        <v>17</v>
      </c>
      <c r="E38" s="171">
        <f t="shared" si="0"/>
        <v>-46</v>
      </c>
      <c r="F38" s="159">
        <v>33</v>
      </c>
      <c r="G38" s="159">
        <v>10</v>
      </c>
      <c r="H38" s="171">
        <f t="shared" si="1"/>
        <v>-23</v>
      </c>
    </row>
    <row r="39" spans="1:8" s="137" customFormat="1" ht="21" customHeight="1" x14ac:dyDescent="0.25">
      <c r="A39" s="133">
        <v>32</v>
      </c>
      <c r="B39" s="134" t="s">
        <v>355</v>
      </c>
      <c r="C39" s="159">
        <v>62</v>
      </c>
      <c r="D39" s="159">
        <v>10</v>
      </c>
      <c r="E39" s="171">
        <f t="shared" si="0"/>
        <v>-52</v>
      </c>
      <c r="F39" s="159">
        <v>45</v>
      </c>
      <c r="G39" s="159">
        <v>3</v>
      </c>
      <c r="H39" s="171">
        <f t="shared" si="1"/>
        <v>-42</v>
      </c>
    </row>
    <row r="40" spans="1:8" s="137" customFormat="1" x14ac:dyDescent="0.25">
      <c r="A40" s="133">
        <v>33</v>
      </c>
      <c r="B40" s="134" t="s">
        <v>148</v>
      </c>
      <c r="C40" s="159">
        <v>61</v>
      </c>
      <c r="D40" s="159">
        <v>2</v>
      </c>
      <c r="E40" s="171">
        <f t="shared" si="0"/>
        <v>-59</v>
      </c>
      <c r="F40" s="159">
        <v>39</v>
      </c>
      <c r="G40" s="159">
        <v>1</v>
      </c>
      <c r="H40" s="171">
        <f t="shared" si="1"/>
        <v>-38</v>
      </c>
    </row>
    <row r="41" spans="1:8" s="137" customFormat="1" x14ac:dyDescent="0.25">
      <c r="A41" s="133">
        <v>34</v>
      </c>
      <c r="B41" s="134" t="s">
        <v>141</v>
      </c>
      <c r="C41" s="159">
        <v>58</v>
      </c>
      <c r="D41" s="159">
        <v>13</v>
      </c>
      <c r="E41" s="171">
        <f t="shared" si="0"/>
        <v>-45</v>
      </c>
      <c r="F41" s="159">
        <v>46</v>
      </c>
      <c r="G41" s="159">
        <v>2</v>
      </c>
      <c r="H41" s="171">
        <f t="shared" si="1"/>
        <v>-44</v>
      </c>
    </row>
    <row r="42" spans="1:8" s="137" customFormat="1" ht="13.5" customHeight="1" x14ac:dyDescent="0.25">
      <c r="A42" s="133">
        <v>35</v>
      </c>
      <c r="B42" s="134" t="s">
        <v>224</v>
      </c>
      <c r="C42" s="159">
        <v>57</v>
      </c>
      <c r="D42" s="159">
        <v>3</v>
      </c>
      <c r="E42" s="171">
        <f t="shared" si="0"/>
        <v>-54</v>
      </c>
      <c r="F42" s="159">
        <v>30</v>
      </c>
      <c r="G42" s="159">
        <v>0</v>
      </c>
      <c r="H42" s="171">
        <f t="shared" si="1"/>
        <v>-30</v>
      </c>
    </row>
    <row r="43" spans="1:8" s="137" customFormat="1" ht="31.5" x14ac:dyDescent="0.25">
      <c r="A43" s="133">
        <v>36</v>
      </c>
      <c r="B43" s="134" t="s">
        <v>339</v>
      </c>
      <c r="C43" s="159">
        <v>55</v>
      </c>
      <c r="D43" s="159">
        <v>18</v>
      </c>
      <c r="E43" s="171">
        <f t="shared" si="0"/>
        <v>-37</v>
      </c>
      <c r="F43" s="159">
        <v>25</v>
      </c>
      <c r="G43" s="159">
        <v>11</v>
      </c>
      <c r="H43" s="171">
        <f t="shared" si="1"/>
        <v>-14</v>
      </c>
    </row>
    <row r="44" spans="1:8" x14ac:dyDescent="0.25">
      <c r="A44" s="133">
        <v>37</v>
      </c>
      <c r="B44" s="139" t="s">
        <v>136</v>
      </c>
      <c r="C44" s="140">
        <v>53</v>
      </c>
      <c r="D44" s="140">
        <v>5</v>
      </c>
      <c r="E44" s="171">
        <f t="shared" si="0"/>
        <v>-48</v>
      </c>
      <c r="F44" s="140">
        <v>26</v>
      </c>
      <c r="G44" s="140">
        <v>1</v>
      </c>
      <c r="H44" s="171">
        <f t="shared" si="1"/>
        <v>-25</v>
      </c>
    </row>
    <row r="45" spans="1:8" ht="18.75" customHeight="1" x14ac:dyDescent="0.25">
      <c r="A45" s="133">
        <v>38</v>
      </c>
      <c r="B45" s="141" t="s">
        <v>122</v>
      </c>
      <c r="C45" s="140">
        <v>52</v>
      </c>
      <c r="D45" s="140">
        <v>8</v>
      </c>
      <c r="E45" s="171">
        <f t="shared" si="0"/>
        <v>-44</v>
      </c>
      <c r="F45" s="140">
        <v>25</v>
      </c>
      <c r="G45" s="140">
        <v>3</v>
      </c>
      <c r="H45" s="171">
        <f t="shared" si="1"/>
        <v>-22</v>
      </c>
    </row>
    <row r="46" spans="1:8" x14ac:dyDescent="0.25">
      <c r="A46" s="133">
        <v>39</v>
      </c>
      <c r="B46" s="134" t="s">
        <v>167</v>
      </c>
      <c r="C46" s="140">
        <v>52</v>
      </c>
      <c r="D46" s="140">
        <v>5</v>
      </c>
      <c r="E46" s="171">
        <f t="shared" si="0"/>
        <v>-47</v>
      </c>
      <c r="F46" s="140">
        <v>36</v>
      </c>
      <c r="G46" s="140">
        <v>1</v>
      </c>
      <c r="H46" s="171">
        <f t="shared" si="1"/>
        <v>-35</v>
      </c>
    </row>
    <row r="47" spans="1:8" ht="19.5" customHeight="1" x14ac:dyDescent="0.25">
      <c r="A47" s="133">
        <v>40</v>
      </c>
      <c r="B47" s="134" t="s">
        <v>249</v>
      </c>
      <c r="C47" s="140">
        <v>52</v>
      </c>
      <c r="D47" s="140">
        <v>10</v>
      </c>
      <c r="E47" s="171">
        <f t="shared" si="0"/>
        <v>-42</v>
      </c>
      <c r="F47" s="140">
        <v>33</v>
      </c>
      <c r="G47" s="140">
        <v>1</v>
      </c>
      <c r="H47" s="171">
        <f t="shared" si="1"/>
        <v>-32</v>
      </c>
    </row>
    <row r="48" spans="1:8" ht="21.75" customHeight="1" x14ac:dyDescent="0.25">
      <c r="A48" s="133">
        <v>41</v>
      </c>
      <c r="B48" s="134" t="s">
        <v>124</v>
      </c>
      <c r="C48" s="140">
        <v>51</v>
      </c>
      <c r="D48" s="140">
        <v>15</v>
      </c>
      <c r="E48" s="171">
        <f t="shared" si="0"/>
        <v>-36</v>
      </c>
      <c r="F48" s="140">
        <v>31</v>
      </c>
      <c r="G48" s="140">
        <v>5</v>
      </c>
      <c r="H48" s="171">
        <f t="shared" si="1"/>
        <v>-26</v>
      </c>
    </row>
    <row r="49" spans="1:8" x14ac:dyDescent="0.25">
      <c r="A49" s="133">
        <v>42</v>
      </c>
      <c r="B49" s="134" t="s">
        <v>121</v>
      </c>
      <c r="C49" s="140">
        <v>51</v>
      </c>
      <c r="D49" s="140">
        <v>4</v>
      </c>
      <c r="E49" s="171">
        <f t="shared" si="0"/>
        <v>-47</v>
      </c>
      <c r="F49" s="140">
        <v>17</v>
      </c>
      <c r="G49" s="140">
        <v>1</v>
      </c>
      <c r="H49" s="171">
        <f t="shared" si="1"/>
        <v>-16</v>
      </c>
    </row>
    <row r="50" spans="1:8" x14ac:dyDescent="0.25">
      <c r="A50" s="133">
        <v>43</v>
      </c>
      <c r="B50" s="142" t="s">
        <v>356</v>
      </c>
      <c r="C50" s="140">
        <v>49</v>
      </c>
      <c r="D50" s="140">
        <v>2</v>
      </c>
      <c r="E50" s="171">
        <f t="shared" si="0"/>
        <v>-47</v>
      </c>
      <c r="F50" s="140">
        <v>30</v>
      </c>
      <c r="G50" s="140">
        <v>1</v>
      </c>
      <c r="H50" s="171">
        <f t="shared" si="1"/>
        <v>-29</v>
      </c>
    </row>
    <row r="51" spans="1:8" ht="20.25" customHeight="1" x14ac:dyDescent="0.25">
      <c r="A51" s="133">
        <v>44</v>
      </c>
      <c r="B51" s="142" t="s">
        <v>248</v>
      </c>
      <c r="C51" s="140">
        <v>46</v>
      </c>
      <c r="D51" s="140">
        <v>11</v>
      </c>
      <c r="E51" s="171">
        <f t="shared" si="0"/>
        <v>-35</v>
      </c>
      <c r="F51" s="140">
        <v>33</v>
      </c>
      <c r="G51" s="140">
        <v>4</v>
      </c>
      <c r="H51" s="171">
        <f t="shared" si="1"/>
        <v>-29</v>
      </c>
    </row>
    <row r="52" spans="1:8" ht="13.5" customHeight="1" x14ac:dyDescent="0.25">
      <c r="A52" s="133">
        <v>45</v>
      </c>
      <c r="B52" s="142" t="s">
        <v>146</v>
      </c>
      <c r="C52" s="140">
        <v>46</v>
      </c>
      <c r="D52" s="140">
        <v>9</v>
      </c>
      <c r="E52" s="171">
        <f t="shared" si="0"/>
        <v>-37</v>
      </c>
      <c r="F52" s="140">
        <v>33</v>
      </c>
      <c r="G52" s="140">
        <v>3</v>
      </c>
      <c r="H52" s="171">
        <f t="shared" si="1"/>
        <v>-30</v>
      </c>
    </row>
    <row r="53" spans="1:8" ht="13.5" customHeight="1" x14ac:dyDescent="0.25">
      <c r="A53" s="133">
        <v>46</v>
      </c>
      <c r="B53" s="142" t="s">
        <v>140</v>
      </c>
      <c r="C53" s="140">
        <v>43</v>
      </c>
      <c r="D53" s="140">
        <v>21</v>
      </c>
      <c r="E53" s="171">
        <f t="shared" si="0"/>
        <v>-22</v>
      </c>
      <c r="F53" s="140">
        <v>27</v>
      </c>
      <c r="G53" s="140">
        <v>3</v>
      </c>
      <c r="H53" s="171">
        <f t="shared" si="1"/>
        <v>-24</v>
      </c>
    </row>
    <row r="54" spans="1:8" ht="18" customHeight="1" x14ac:dyDescent="0.25">
      <c r="A54" s="133">
        <v>47</v>
      </c>
      <c r="B54" s="142" t="s">
        <v>343</v>
      </c>
      <c r="C54" s="140">
        <v>43</v>
      </c>
      <c r="D54" s="140">
        <v>11</v>
      </c>
      <c r="E54" s="171">
        <f t="shared" si="0"/>
        <v>-32</v>
      </c>
      <c r="F54" s="140">
        <v>23</v>
      </c>
      <c r="G54" s="140">
        <v>4</v>
      </c>
      <c r="H54" s="171">
        <f t="shared" si="1"/>
        <v>-19</v>
      </c>
    </row>
    <row r="55" spans="1:8" x14ac:dyDescent="0.25">
      <c r="A55" s="133">
        <v>48</v>
      </c>
      <c r="B55" s="142" t="s">
        <v>128</v>
      </c>
      <c r="C55" s="140">
        <v>43</v>
      </c>
      <c r="D55" s="140">
        <v>15</v>
      </c>
      <c r="E55" s="171">
        <f t="shared" si="0"/>
        <v>-28</v>
      </c>
      <c r="F55" s="140">
        <v>23</v>
      </c>
      <c r="G55" s="140">
        <v>5</v>
      </c>
      <c r="H55" s="171">
        <f t="shared" si="1"/>
        <v>-18</v>
      </c>
    </row>
    <row r="56" spans="1:8" ht="18" customHeight="1" x14ac:dyDescent="0.25">
      <c r="A56" s="133">
        <v>49</v>
      </c>
      <c r="B56" s="142" t="s">
        <v>357</v>
      </c>
      <c r="C56" s="140">
        <v>42</v>
      </c>
      <c r="D56" s="140">
        <v>8</v>
      </c>
      <c r="E56" s="171">
        <f t="shared" si="0"/>
        <v>-34</v>
      </c>
      <c r="F56" s="140">
        <v>16</v>
      </c>
      <c r="G56" s="140">
        <v>2</v>
      </c>
      <c r="H56" s="171">
        <f t="shared" si="1"/>
        <v>-14</v>
      </c>
    </row>
    <row r="57" spans="1:8" ht="19.5" customHeight="1" x14ac:dyDescent="0.25">
      <c r="A57" s="133">
        <v>50</v>
      </c>
      <c r="B57" s="291" t="s">
        <v>111</v>
      </c>
      <c r="C57" s="140">
        <v>40</v>
      </c>
      <c r="D57" s="140">
        <v>134</v>
      </c>
      <c r="E57" s="171">
        <f t="shared" si="0"/>
        <v>94</v>
      </c>
      <c r="F57" s="140">
        <v>23</v>
      </c>
      <c r="G57" s="140">
        <v>74</v>
      </c>
      <c r="H57" s="171">
        <f t="shared" si="1"/>
        <v>51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M78"/>
  <sheetViews>
    <sheetView topLeftCell="A28" zoomScaleNormal="100" zoomScaleSheetLayoutView="90" workbookViewId="0">
      <selection activeCell="C77" sqref="C77"/>
    </sheetView>
  </sheetViews>
  <sheetFormatPr defaultColWidth="8.85546875" defaultRowHeight="12.75" x14ac:dyDescent="0.2"/>
  <cols>
    <col min="1" max="1" width="36.28515625" style="147" customWidth="1"/>
    <col min="2" max="2" width="13" style="157" customWidth="1"/>
    <col min="3" max="3" width="9.7109375" style="157" customWidth="1"/>
    <col min="4" max="4" width="12.5703125" style="158" customWidth="1"/>
    <col min="5" max="5" width="12.85546875" style="157" customWidth="1"/>
    <col min="6" max="6" width="9.7109375" style="157" customWidth="1"/>
    <col min="7" max="7" width="12.42578125" style="158" customWidth="1"/>
    <col min="8" max="8" width="8.85546875" style="147"/>
    <col min="9" max="9" width="64" style="147" customWidth="1"/>
    <col min="10" max="16384" width="8.85546875" style="147"/>
  </cols>
  <sheetData>
    <row r="1" spans="1:13" s="145" customFormat="1" ht="44.25" customHeight="1" x14ac:dyDescent="0.3">
      <c r="A1" s="353" t="s">
        <v>164</v>
      </c>
      <c r="B1" s="353"/>
      <c r="C1" s="353"/>
      <c r="D1" s="353"/>
      <c r="E1" s="353"/>
      <c r="F1" s="353"/>
      <c r="G1" s="353"/>
    </row>
    <row r="2" spans="1:13" s="145" customFormat="1" ht="20.25" x14ac:dyDescent="0.3">
      <c r="A2" s="354" t="s">
        <v>131</v>
      </c>
      <c r="B2" s="354"/>
      <c r="C2" s="354"/>
      <c r="D2" s="354"/>
      <c r="E2" s="354"/>
      <c r="F2" s="354"/>
      <c r="G2" s="354"/>
    </row>
    <row r="4" spans="1:13" s="132" customFormat="1" ht="35.450000000000003" customHeight="1" x14ac:dyDescent="0.25">
      <c r="A4" s="347" t="s">
        <v>97</v>
      </c>
      <c r="B4" s="348" t="s">
        <v>331</v>
      </c>
      <c r="C4" s="348"/>
      <c r="D4" s="348"/>
      <c r="E4" s="349" t="s">
        <v>332</v>
      </c>
      <c r="F4" s="349"/>
      <c r="G4" s="349"/>
    </row>
    <row r="5" spans="1:13" ht="18.600000000000001" customHeight="1" x14ac:dyDescent="0.2">
      <c r="A5" s="347"/>
      <c r="B5" s="342" t="s">
        <v>98</v>
      </c>
      <c r="C5" s="342" t="s">
        <v>100</v>
      </c>
      <c r="D5" s="367" t="s">
        <v>99</v>
      </c>
      <c r="E5" s="342" t="s">
        <v>98</v>
      </c>
      <c r="F5" s="342" t="s">
        <v>100</v>
      </c>
      <c r="G5" s="367" t="s">
        <v>99</v>
      </c>
    </row>
    <row r="6" spans="1:13" ht="52.15" customHeight="1" x14ac:dyDescent="0.2">
      <c r="A6" s="347"/>
      <c r="B6" s="342"/>
      <c r="C6" s="342"/>
      <c r="D6" s="367"/>
      <c r="E6" s="342"/>
      <c r="F6" s="342"/>
      <c r="G6" s="367"/>
    </row>
    <row r="7" spans="1:13" x14ac:dyDescent="0.2">
      <c r="A7" s="148" t="s">
        <v>14</v>
      </c>
      <c r="B7" s="149">
        <v>1</v>
      </c>
      <c r="C7" s="149">
        <v>2</v>
      </c>
      <c r="D7" s="149">
        <v>3</v>
      </c>
      <c r="E7" s="149">
        <v>4</v>
      </c>
      <c r="F7" s="149">
        <v>5</v>
      </c>
      <c r="G7" s="149">
        <v>6</v>
      </c>
    </row>
    <row r="8" spans="1:13" ht="38.450000000000003" customHeight="1" x14ac:dyDescent="0.2">
      <c r="A8" s="350" t="s">
        <v>132</v>
      </c>
      <c r="B8" s="351"/>
      <c r="C8" s="351"/>
      <c r="D8" s="351"/>
      <c r="E8" s="351"/>
      <c r="F8" s="351"/>
      <c r="G8" s="352"/>
      <c r="M8" s="150"/>
    </row>
    <row r="9" spans="1:13" ht="31.5" x14ac:dyDescent="0.2">
      <c r="A9" s="151" t="s">
        <v>250</v>
      </c>
      <c r="B9" s="190">
        <v>79</v>
      </c>
      <c r="C9" s="190">
        <v>12</v>
      </c>
      <c r="D9" s="191">
        <f>C9-B9</f>
        <v>-67</v>
      </c>
      <c r="E9" s="192">
        <v>53</v>
      </c>
      <c r="F9" s="190">
        <v>3</v>
      </c>
      <c r="G9" s="215">
        <f>F9-E9</f>
        <v>-50</v>
      </c>
      <c r="H9" s="193"/>
      <c r="M9" s="150"/>
    </row>
    <row r="10" spans="1:13" ht="16.5" customHeight="1" x14ac:dyDescent="0.2">
      <c r="A10" s="152" t="s">
        <v>120</v>
      </c>
      <c r="B10" s="159">
        <v>73</v>
      </c>
      <c r="C10" s="159">
        <v>10</v>
      </c>
      <c r="D10" s="191">
        <f t="shared" ref="D10:D12" si="0">C10-B10</f>
        <v>-63</v>
      </c>
      <c r="E10" s="136">
        <v>42</v>
      </c>
      <c r="F10" s="159">
        <v>2</v>
      </c>
      <c r="G10" s="215">
        <f t="shared" ref="G10:G14" si="1">F10-E10</f>
        <v>-40</v>
      </c>
    </row>
    <row r="11" spans="1:13" ht="16.5" customHeight="1" x14ac:dyDescent="0.2">
      <c r="A11" s="152" t="s">
        <v>133</v>
      </c>
      <c r="B11" s="159">
        <v>63</v>
      </c>
      <c r="C11" s="159">
        <v>17</v>
      </c>
      <c r="D11" s="191">
        <f t="shared" si="0"/>
        <v>-46</v>
      </c>
      <c r="E11" s="136">
        <v>33</v>
      </c>
      <c r="F11" s="159">
        <v>10</v>
      </c>
      <c r="G11" s="215">
        <f t="shared" si="1"/>
        <v>-23</v>
      </c>
    </row>
    <row r="12" spans="1:13" ht="21.75" customHeight="1" x14ac:dyDescent="0.2">
      <c r="A12" s="152" t="s">
        <v>356</v>
      </c>
      <c r="B12" s="159">
        <v>49</v>
      </c>
      <c r="C12" s="159">
        <v>2</v>
      </c>
      <c r="D12" s="191">
        <f t="shared" si="0"/>
        <v>-47</v>
      </c>
      <c r="E12" s="136">
        <v>30</v>
      </c>
      <c r="F12" s="159">
        <v>1</v>
      </c>
      <c r="G12" s="215">
        <f t="shared" si="1"/>
        <v>-29</v>
      </c>
    </row>
    <row r="13" spans="1:13" ht="21" customHeight="1" x14ac:dyDescent="0.2">
      <c r="A13" s="152" t="s">
        <v>226</v>
      </c>
      <c r="B13" s="159">
        <v>36</v>
      </c>
      <c r="C13" s="159">
        <v>2</v>
      </c>
      <c r="D13" s="191">
        <f>C13-B13</f>
        <v>-34</v>
      </c>
      <c r="E13" s="136">
        <v>22</v>
      </c>
      <c r="F13" s="159">
        <v>0</v>
      </c>
      <c r="G13" s="215">
        <f t="shared" si="1"/>
        <v>-22</v>
      </c>
    </row>
    <row r="14" spans="1:13" ht="16.5" customHeight="1" x14ac:dyDescent="0.2">
      <c r="A14" s="152" t="s">
        <v>358</v>
      </c>
      <c r="B14" s="159">
        <v>30</v>
      </c>
      <c r="C14" s="159">
        <v>0</v>
      </c>
      <c r="D14" s="191">
        <f>C14-B14</f>
        <v>-30</v>
      </c>
      <c r="E14" s="136">
        <v>17</v>
      </c>
      <c r="F14" s="159">
        <v>0</v>
      </c>
      <c r="G14" s="215">
        <f t="shared" si="1"/>
        <v>-17</v>
      </c>
    </row>
    <row r="15" spans="1:13" ht="38.450000000000003" customHeight="1" x14ac:dyDescent="0.2">
      <c r="A15" s="350" t="s">
        <v>46</v>
      </c>
      <c r="B15" s="351"/>
      <c r="C15" s="351"/>
      <c r="D15" s="351"/>
      <c r="E15" s="351"/>
      <c r="F15" s="351"/>
      <c r="G15" s="352"/>
    </row>
    <row r="16" spans="1:13" ht="31.5" x14ac:dyDescent="0.2">
      <c r="A16" s="152" t="s">
        <v>337</v>
      </c>
      <c r="B16" s="159">
        <v>113</v>
      </c>
      <c r="C16" s="190">
        <v>24</v>
      </c>
      <c r="D16" s="191">
        <f>C16-B16</f>
        <v>-89</v>
      </c>
      <c r="E16" s="192">
        <v>74</v>
      </c>
      <c r="F16" s="190">
        <v>5</v>
      </c>
      <c r="G16" s="215">
        <f>F16-E16</f>
        <v>-69</v>
      </c>
    </row>
    <row r="17" spans="1:7" ht="15.75" x14ac:dyDescent="0.2">
      <c r="A17" s="152" t="s">
        <v>127</v>
      </c>
      <c r="B17" s="159">
        <v>68</v>
      </c>
      <c r="C17" s="159">
        <v>16</v>
      </c>
      <c r="D17" s="191">
        <f t="shared" ref="D17:D20" si="2">C17-B17</f>
        <v>-52</v>
      </c>
      <c r="E17" s="136">
        <v>31</v>
      </c>
      <c r="F17" s="159">
        <v>9</v>
      </c>
      <c r="G17" s="215">
        <f t="shared" ref="G17:G20" si="3">F17-E17</f>
        <v>-22</v>
      </c>
    </row>
    <row r="18" spans="1:7" ht="31.5" x14ac:dyDescent="0.2">
      <c r="A18" s="152" t="s">
        <v>339</v>
      </c>
      <c r="B18" s="159">
        <v>55</v>
      </c>
      <c r="C18" s="159">
        <v>18</v>
      </c>
      <c r="D18" s="191">
        <f t="shared" si="2"/>
        <v>-37</v>
      </c>
      <c r="E18" s="136">
        <v>25</v>
      </c>
      <c r="F18" s="159">
        <v>11</v>
      </c>
      <c r="G18" s="215">
        <f t="shared" si="3"/>
        <v>-14</v>
      </c>
    </row>
    <row r="19" spans="1:7" ht="31.5" x14ac:dyDescent="0.2">
      <c r="A19" s="152" t="s">
        <v>357</v>
      </c>
      <c r="B19" s="159">
        <v>42</v>
      </c>
      <c r="C19" s="159">
        <v>8</v>
      </c>
      <c r="D19" s="191">
        <f t="shared" si="2"/>
        <v>-34</v>
      </c>
      <c r="E19" s="136">
        <v>16</v>
      </c>
      <c r="F19" s="159">
        <v>2</v>
      </c>
      <c r="G19" s="215">
        <f t="shared" si="3"/>
        <v>-14</v>
      </c>
    </row>
    <row r="20" spans="1:7" ht="31.5" x14ac:dyDescent="0.2">
      <c r="A20" s="152" t="s">
        <v>359</v>
      </c>
      <c r="B20" s="159">
        <v>31</v>
      </c>
      <c r="C20" s="159">
        <v>0</v>
      </c>
      <c r="D20" s="191">
        <f t="shared" si="2"/>
        <v>-31</v>
      </c>
      <c r="E20" s="136">
        <v>27</v>
      </c>
      <c r="F20" s="159">
        <v>0</v>
      </c>
      <c r="G20" s="215">
        <f t="shared" si="3"/>
        <v>-27</v>
      </c>
    </row>
    <row r="21" spans="1:7" ht="38.450000000000003" customHeight="1" x14ac:dyDescent="0.2">
      <c r="A21" s="350" t="s">
        <v>47</v>
      </c>
      <c r="B21" s="351"/>
      <c r="C21" s="351"/>
      <c r="D21" s="351"/>
      <c r="E21" s="351"/>
      <c r="F21" s="351"/>
      <c r="G21" s="352"/>
    </row>
    <row r="22" spans="1:7" ht="18" customHeight="1" x14ac:dyDescent="0.2">
      <c r="A22" s="153" t="s">
        <v>108</v>
      </c>
      <c r="B22" s="159">
        <v>243</v>
      </c>
      <c r="C22" s="190">
        <v>85</v>
      </c>
      <c r="D22" s="191">
        <f>C22-B22</f>
        <v>-158</v>
      </c>
      <c r="E22" s="192">
        <v>126</v>
      </c>
      <c r="F22" s="190">
        <v>21</v>
      </c>
      <c r="G22" s="215">
        <f>F22-E22</f>
        <v>-105</v>
      </c>
    </row>
    <row r="23" spans="1:7" ht="18" customHeight="1" x14ac:dyDescent="0.2">
      <c r="A23" s="153" t="s">
        <v>116</v>
      </c>
      <c r="B23" s="159">
        <v>150</v>
      </c>
      <c r="C23" s="159">
        <v>15</v>
      </c>
      <c r="D23" s="191">
        <f t="shared" ref="D23:D27" si="4">C23-B23</f>
        <v>-135</v>
      </c>
      <c r="E23" s="136">
        <v>71</v>
      </c>
      <c r="F23" s="159">
        <v>5</v>
      </c>
      <c r="G23" s="215">
        <f t="shared" ref="G23:G27" si="5">F23-E23</f>
        <v>-66</v>
      </c>
    </row>
    <row r="24" spans="1:7" ht="18" customHeight="1" x14ac:dyDescent="0.2">
      <c r="A24" s="153" t="s">
        <v>335</v>
      </c>
      <c r="B24" s="159">
        <v>81</v>
      </c>
      <c r="C24" s="159">
        <v>34</v>
      </c>
      <c r="D24" s="191">
        <f t="shared" si="4"/>
        <v>-47</v>
      </c>
      <c r="E24" s="136">
        <v>36</v>
      </c>
      <c r="F24" s="159">
        <v>16</v>
      </c>
      <c r="G24" s="215">
        <f t="shared" si="5"/>
        <v>-20</v>
      </c>
    </row>
    <row r="25" spans="1:7" ht="18" customHeight="1" x14ac:dyDescent="0.2">
      <c r="A25" s="153" t="s">
        <v>122</v>
      </c>
      <c r="B25" s="159">
        <v>52</v>
      </c>
      <c r="C25" s="159">
        <v>8</v>
      </c>
      <c r="D25" s="191">
        <f t="shared" si="4"/>
        <v>-44</v>
      </c>
      <c r="E25" s="136">
        <v>25</v>
      </c>
      <c r="F25" s="159">
        <v>3</v>
      </c>
      <c r="G25" s="215">
        <f t="shared" si="5"/>
        <v>-22</v>
      </c>
    </row>
    <row r="26" spans="1:7" ht="18" customHeight="1" x14ac:dyDescent="0.2">
      <c r="A26" s="153" t="s">
        <v>360</v>
      </c>
      <c r="B26" s="159">
        <v>33</v>
      </c>
      <c r="C26" s="159">
        <v>0</v>
      </c>
      <c r="D26" s="191">
        <f t="shared" si="4"/>
        <v>-33</v>
      </c>
      <c r="E26" s="136">
        <v>23</v>
      </c>
      <c r="F26" s="159">
        <v>0</v>
      </c>
      <c r="G26" s="215">
        <f t="shared" si="5"/>
        <v>-23</v>
      </c>
    </row>
    <row r="27" spans="1:7" ht="18" customHeight="1" x14ac:dyDescent="0.2">
      <c r="A27" s="153" t="s">
        <v>267</v>
      </c>
      <c r="B27" s="159">
        <v>32</v>
      </c>
      <c r="C27" s="159">
        <v>9</v>
      </c>
      <c r="D27" s="191">
        <f t="shared" si="4"/>
        <v>-23</v>
      </c>
      <c r="E27" s="136">
        <v>16</v>
      </c>
      <c r="F27" s="159">
        <v>5</v>
      </c>
      <c r="G27" s="215">
        <f t="shared" si="5"/>
        <v>-11</v>
      </c>
    </row>
    <row r="28" spans="1:7" ht="38.450000000000003" customHeight="1" x14ac:dyDescent="0.2">
      <c r="A28" s="350" t="s">
        <v>48</v>
      </c>
      <c r="B28" s="351"/>
      <c r="C28" s="351"/>
      <c r="D28" s="351"/>
      <c r="E28" s="351"/>
      <c r="F28" s="351"/>
      <c r="G28" s="352"/>
    </row>
    <row r="29" spans="1:7" ht="18" customHeight="1" x14ac:dyDescent="0.2">
      <c r="A29" s="152" t="s">
        <v>340</v>
      </c>
      <c r="B29" s="190">
        <v>365</v>
      </c>
      <c r="C29" s="190">
        <v>13</v>
      </c>
      <c r="D29" s="191">
        <f>C29-B29</f>
        <v>-352</v>
      </c>
      <c r="E29" s="192">
        <v>232</v>
      </c>
      <c r="F29" s="190">
        <v>1</v>
      </c>
      <c r="G29" s="215">
        <f>F29-E29</f>
        <v>-231</v>
      </c>
    </row>
    <row r="30" spans="1:7" ht="18" customHeight="1" x14ac:dyDescent="0.2">
      <c r="A30" s="152" t="s">
        <v>119</v>
      </c>
      <c r="B30" s="159">
        <v>104</v>
      </c>
      <c r="C30" s="159">
        <v>15</v>
      </c>
      <c r="D30" s="191">
        <f t="shared" ref="D30:D35" si="6">C30-B30</f>
        <v>-89</v>
      </c>
      <c r="E30" s="136">
        <v>53</v>
      </c>
      <c r="F30" s="159">
        <v>2</v>
      </c>
      <c r="G30" s="215">
        <f t="shared" ref="G30:G35" si="7">F30-E30</f>
        <v>-51</v>
      </c>
    </row>
    <row r="31" spans="1:7" ht="18" customHeight="1" x14ac:dyDescent="0.2">
      <c r="A31" s="152" t="s">
        <v>123</v>
      </c>
      <c r="B31" s="159">
        <v>67</v>
      </c>
      <c r="C31" s="159">
        <v>18</v>
      </c>
      <c r="D31" s="191">
        <f t="shared" si="6"/>
        <v>-49</v>
      </c>
      <c r="E31" s="136">
        <v>31</v>
      </c>
      <c r="F31" s="159">
        <v>9</v>
      </c>
      <c r="G31" s="215">
        <f t="shared" si="7"/>
        <v>-22</v>
      </c>
    </row>
    <row r="32" spans="1:7" ht="14.25" customHeight="1" x14ac:dyDescent="0.2">
      <c r="A32" s="152" t="s">
        <v>355</v>
      </c>
      <c r="B32" s="154">
        <v>62</v>
      </c>
      <c r="C32" s="159">
        <v>10</v>
      </c>
      <c r="D32" s="191">
        <f t="shared" si="6"/>
        <v>-52</v>
      </c>
      <c r="E32" s="136">
        <v>45</v>
      </c>
      <c r="F32" s="159">
        <v>3</v>
      </c>
      <c r="G32" s="215">
        <f t="shared" si="7"/>
        <v>-42</v>
      </c>
    </row>
    <row r="33" spans="1:9" ht="15.75" customHeight="1" x14ac:dyDescent="0.2">
      <c r="A33" s="152" t="s">
        <v>136</v>
      </c>
      <c r="B33" s="159">
        <v>53</v>
      </c>
      <c r="C33" s="159">
        <v>5</v>
      </c>
      <c r="D33" s="191">
        <f t="shared" si="6"/>
        <v>-48</v>
      </c>
      <c r="E33" s="136">
        <v>26</v>
      </c>
      <c r="F33" s="159">
        <v>1</v>
      </c>
      <c r="G33" s="215">
        <f t="shared" si="7"/>
        <v>-25</v>
      </c>
    </row>
    <row r="34" spans="1:9" ht="31.5" customHeight="1" x14ac:dyDescent="0.2">
      <c r="A34" s="152" t="s">
        <v>137</v>
      </c>
      <c r="B34" s="159">
        <v>37</v>
      </c>
      <c r="C34" s="159">
        <v>6</v>
      </c>
      <c r="D34" s="191">
        <f t="shared" si="6"/>
        <v>-31</v>
      </c>
      <c r="E34" s="136">
        <v>24</v>
      </c>
      <c r="F34" s="159">
        <v>0</v>
      </c>
      <c r="G34" s="215">
        <f t="shared" si="7"/>
        <v>-24</v>
      </c>
    </row>
    <row r="35" spans="1:9" ht="31.5" customHeight="1" x14ac:dyDescent="0.2">
      <c r="A35" s="152" t="s">
        <v>341</v>
      </c>
      <c r="B35" s="159">
        <v>35</v>
      </c>
      <c r="C35" s="159">
        <v>12</v>
      </c>
      <c r="D35" s="191">
        <f t="shared" si="6"/>
        <v>-23</v>
      </c>
      <c r="E35" s="136">
        <v>26</v>
      </c>
      <c r="F35" s="159">
        <v>2</v>
      </c>
      <c r="G35" s="215">
        <f t="shared" si="7"/>
        <v>-24</v>
      </c>
    </row>
    <row r="36" spans="1:9" ht="38.450000000000003" customHeight="1" x14ac:dyDescent="0.2">
      <c r="A36" s="350" t="s">
        <v>49</v>
      </c>
      <c r="B36" s="351"/>
      <c r="C36" s="351"/>
      <c r="D36" s="351"/>
      <c r="E36" s="351"/>
      <c r="F36" s="351"/>
      <c r="G36" s="352"/>
    </row>
    <row r="37" spans="1:9" ht="15.75" x14ac:dyDescent="0.2">
      <c r="A37" s="152" t="s">
        <v>105</v>
      </c>
      <c r="B37" s="159">
        <v>512</v>
      </c>
      <c r="C37" s="190">
        <v>150</v>
      </c>
      <c r="D37" s="191">
        <f>C37-B37</f>
        <v>-362</v>
      </c>
      <c r="E37" s="192">
        <v>297</v>
      </c>
      <c r="F37" s="190">
        <v>60</v>
      </c>
      <c r="G37" s="215">
        <f>F37-E37</f>
        <v>-237</v>
      </c>
      <c r="H37" s="193"/>
      <c r="I37" s="193"/>
    </row>
    <row r="38" spans="1:9" ht="24" customHeight="1" x14ac:dyDescent="0.2">
      <c r="A38" s="152" t="s">
        <v>109</v>
      </c>
      <c r="B38" s="159">
        <v>317</v>
      </c>
      <c r="C38" s="159">
        <v>25</v>
      </c>
      <c r="D38" s="191">
        <f t="shared" ref="D38:D45" si="8">C38-B38</f>
        <v>-292</v>
      </c>
      <c r="E38" s="136">
        <v>166</v>
      </c>
      <c r="F38" s="159">
        <v>8</v>
      </c>
      <c r="G38" s="215">
        <f t="shared" ref="G38:G45" si="9">F38-E38</f>
        <v>-158</v>
      </c>
    </row>
    <row r="39" spans="1:9" ht="15.75" x14ac:dyDescent="0.2">
      <c r="A39" s="152" t="s">
        <v>110</v>
      </c>
      <c r="B39" s="159">
        <v>282</v>
      </c>
      <c r="C39" s="159">
        <v>54</v>
      </c>
      <c r="D39" s="191">
        <f t="shared" si="8"/>
        <v>-228</v>
      </c>
      <c r="E39" s="136">
        <v>163</v>
      </c>
      <c r="F39" s="159">
        <v>12</v>
      </c>
      <c r="G39" s="215">
        <f t="shared" si="9"/>
        <v>-151</v>
      </c>
    </row>
    <row r="40" spans="1:9" ht="18.600000000000001" customHeight="1" x14ac:dyDescent="0.2">
      <c r="A40" s="152" t="s">
        <v>106</v>
      </c>
      <c r="B40" s="159">
        <v>247</v>
      </c>
      <c r="C40" s="159">
        <v>56</v>
      </c>
      <c r="D40" s="191">
        <f t="shared" si="8"/>
        <v>-191</v>
      </c>
      <c r="E40" s="136">
        <v>150</v>
      </c>
      <c r="F40" s="159">
        <v>16</v>
      </c>
      <c r="G40" s="215">
        <f t="shared" si="9"/>
        <v>-134</v>
      </c>
    </row>
    <row r="41" spans="1:9" ht="23.25" customHeight="1" x14ac:dyDescent="0.2">
      <c r="A41" s="152" t="s">
        <v>336</v>
      </c>
      <c r="B41" s="159">
        <v>245</v>
      </c>
      <c r="C41" s="159">
        <v>27</v>
      </c>
      <c r="D41" s="191">
        <f t="shared" si="8"/>
        <v>-218</v>
      </c>
      <c r="E41" s="136">
        <v>131</v>
      </c>
      <c r="F41" s="159">
        <v>11</v>
      </c>
      <c r="G41" s="215">
        <f t="shared" si="9"/>
        <v>-120</v>
      </c>
    </row>
    <row r="42" spans="1:9" ht="104.25" customHeight="1" x14ac:dyDescent="0.2">
      <c r="A42" s="152" t="s">
        <v>338</v>
      </c>
      <c r="B42" s="159">
        <v>145</v>
      </c>
      <c r="C42" s="159">
        <v>23</v>
      </c>
      <c r="D42" s="191">
        <f t="shared" si="8"/>
        <v>-122</v>
      </c>
      <c r="E42" s="136">
        <v>79</v>
      </c>
      <c r="F42" s="159">
        <v>6</v>
      </c>
      <c r="G42" s="215">
        <f t="shared" si="9"/>
        <v>-73</v>
      </c>
    </row>
    <row r="43" spans="1:9" ht="15.75" x14ac:dyDescent="0.2">
      <c r="A43" s="152" t="s">
        <v>138</v>
      </c>
      <c r="B43" s="159">
        <v>94</v>
      </c>
      <c r="C43" s="159">
        <v>32</v>
      </c>
      <c r="D43" s="191">
        <f t="shared" si="8"/>
        <v>-62</v>
      </c>
      <c r="E43" s="136">
        <v>67</v>
      </c>
      <c r="F43" s="159">
        <v>6</v>
      </c>
      <c r="G43" s="215">
        <f t="shared" si="9"/>
        <v>-61</v>
      </c>
    </row>
    <row r="44" spans="1:9" ht="15.75" x14ac:dyDescent="0.2">
      <c r="A44" s="152" t="s">
        <v>224</v>
      </c>
      <c r="B44" s="159">
        <v>57</v>
      </c>
      <c r="C44" s="159">
        <v>3</v>
      </c>
      <c r="D44" s="191">
        <f t="shared" si="8"/>
        <v>-54</v>
      </c>
      <c r="E44" s="136">
        <v>30</v>
      </c>
      <c r="F44" s="159">
        <v>0</v>
      </c>
      <c r="G44" s="215">
        <f t="shared" si="9"/>
        <v>-30</v>
      </c>
    </row>
    <row r="45" spans="1:9" ht="15.75" x14ac:dyDescent="0.2">
      <c r="A45" s="152" t="s">
        <v>167</v>
      </c>
      <c r="B45" s="159">
        <v>52</v>
      </c>
      <c r="C45" s="159">
        <v>5</v>
      </c>
      <c r="D45" s="191">
        <f t="shared" si="8"/>
        <v>-47</v>
      </c>
      <c r="E45" s="136">
        <v>36</v>
      </c>
      <c r="F45" s="159">
        <v>1</v>
      </c>
      <c r="G45" s="215">
        <f t="shared" si="9"/>
        <v>-35</v>
      </c>
    </row>
    <row r="46" spans="1:9" ht="38.450000000000003" customHeight="1" x14ac:dyDescent="0.2">
      <c r="A46" s="350" t="s">
        <v>139</v>
      </c>
      <c r="B46" s="351"/>
      <c r="C46" s="351"/>
      <c r="D46" s="351"/>
      <c r="E46" s="351"/>
      <c r="F46" s="351"/>
      <c r="G46" s="352"/>
    </row>
    <row r="47" spans="1:9" ht="46.9" customHeight="1" x14ac:dyDescent="0.2">
      <c r="A47" s="152" t="s">
        <v>334</v>
      </c>
      <c r="B47" s="159">
        <v>237</v>
      </c>
      <c r="C47" s="159">
        <v>39</v>
      </c>
      <c r="D47" s="191">
        <f>C47-B47</f>
        <v>-198</v>
      </c>
      <c r="E47" s="136">
        <v>195</v>
      </c>
      <c r="F47" s="159">
        <v>3</v>
      </c>
      <c r="G47" s="215">
        <f>F47-E47</f>
        <v>-192</v>
      </c>
    </row>
    <row r="48" spans="1:9" ht="15.75" x14ac:dyDescent="0.2">
      <c r="A48" s="152" t="s">
        <v>142</v>
      </c>
      <c r="B48" s="159">
        <v>75</v>
      </c>
      <c r="C48" s="159">
        <v>15</v>
      </c>
      <c r="D48" s="191">
        <f t="shared" ref="D48:D52" si="10">C48-B48</f>
        <v>-60</v>
      </c>
      <c r="E48" s="136">
        <v>48</v>
      </c>
      <c r="F48" s="159">
        <v>5</v>
      </c>
      <c r="G48" s="215">
        <f t="shared" ref="G48:G52" si="11">F48-E48</f>
        <v>-43</v>
      </c>
    </row>
    <row r="49" spans="1:7" ht="19.5" customHeight="1" x14ac:dyDescent="0.2">
      <c r="A49" s="152" t="s">
        <v>141</v>
      </c>
      <c r="B49" s="159">
        <v>58</v>
      </c>
      <c r="C49" s="159">
        <v>13</v>
      </c>
      <c r="D49" s="191">
        <f t="shared" si="10"/>
        <v>-45</v>
      </c>
      <c r="E49" s="136">
        <v>46</v>
      </c>
      <c r="F49" s="159">
        <v>2</v>
      </c>
      <c r="G49" s="215">
        <f t="shared" si="11"/>
        <v>-44</v>
      </c>
    </row>
    <row r="50" spans="1:7" ht="15.75" x14ac:dyDescent="0.2">
      <c r="A50" s="152" t="s">
        <v>140</v>
      </c>
      <c r="B50" s="159">
        <v>43</v>
      </c>
      <c r="C50" s="206">
        <v>21</v>
      </c>
      <c r="D50" s="191">
        <f t="shared" si="10"/>
        <v>-22</v>
      </c>
      <c r="E50" s="136">
        <v>27</v>
      </c>
      <c r="F50" s="159">
        <v>3</v>
      </c>
      <c r="G50" s="215">
        <f t="shared" si="11"/>
        <v>-24</v>
      </c>
    </row>
    <row r="51" spans="1:7" ht="31.5" x14ac:dyDescent="0.2">
      <c r="A51" s="152" t="s">
        <v>361</v>
      </c>
      <c r="B51" s="159">
        <v>36</v>
      </c>
      <c r="C51" s="300">
        <v>0</v>
      </c>
      <c r="D51" s="191">
        <f t="shared" si="10"/>
        <v>-36</v>
      </c>
      <c r="E51" s="136">
        <v>27</v>
      </c>
      <c r="F51" s="159">
        <v>0</v>
      </c>
      <c r="G51" s="215">
        <f t="shared" si="11"/>
        <v>-27</v>
      </c>
    </row>
    <row r="52" spans="1:7" ht="31.5" x14ac:dyDescent="0.2">
      <c r="A52" s="152" t="s">
        <v>307</v>
      </c>
      <c r="B52" s="159">
        <v>29</v>
      </c>
      <c r="C52" s="281">
        <v>8</v>
      </c>
      <c r="D52" s="191">
        <f t="shared" si="10"/>
        <v>-21</v>
      </c>
      <c r="E52" s="136">
        <v>21</v>
      </c>
      <c r="F52" s="159">
        <v>4</v>
      </c>
      <c r="G52" s="215">
        <f t="shared" si="11"/>
        <v>-17</v>
      </c>
    </row>
    <row r="53" spans="1:7" ht="38.450000000000003" customHeight="1" x14ac:dyDescent="0.2">
      <c r="A53" s="350" t="s">
        <v>51</v>
      </c>
      <c r="B53" s="351"/>
      <c r="C53" s="351"/>
      <c r="D53" s="351"/>
      <c r="E53" s="351"/>
      <c r="F53" s="351"/>
      <c r="G53" s="352"/>
    </row>
    <row r="54" spans="1:7" ht="15.75" x14ac:dyDescent="0.2">
      <c r="A54" s="152" t="s">
        <v>114</v>
      </c>
      <c r="B54" s="159">
        <v>85</v>
      </c>
      <c r="C54" s="159">
        <v>39</v>
      </c>
      <c r="D54" s="191">
        <f>C54-B54</f>
        <v>-46</v>
      </c>
      <c r="E54" s="136">
        <v>50</v>
      </c>
      <c r="F54" s="159">
        <v>21</v>
      </c>
      <c r="G54" s="215">
        <f>F54-E54</f>
        <v>-29</v>
      </c>
    </row>
    <row r="55" spans="1:7" ht="15.75" x14ac:dyDescent="0.2">
      <c r="A55" s="152" t="s">
        <v>343</v>
      </c>
      <c r="B55" s="159">
        <v>43</v>
      </c>
      <c r="C55" s="159">
        <v>11</v>
      </c>
      <c r="D55" s="191">
        <f t="shared" ref="D55:D57" si="12">C55-B55</f>
        <v>-32</v>
      </c>
      <c r="E55" s="136">
        <v>23</v>
      </c>
      <c r="F55" s="159">
        <v>4</v>
      </c>
      <c r="G55" s="215">
        <f t="shared" ref="G55:G57" si="13">F55-E55</f>
        <v>-19</v>
      </c>
    </row>
    <row r="56" spans="1:7" ht="15.75" x14ac:dyDescent="0.2">
      <c r="A56" s="152" t="s">
        <v>128</v>
      </c>
      <c r="B56" s="159">
        <v>43</v>
      </c>
      <c r="C56" s="159">
        <v>15</v>
      </c>
      <c r="D56" s="191">
        <f t="shared" si="12"/>
        <v>-28</v>
      </c>
      <c r="E56" s="136">
        <v>23</v>
      </c>
      <c r="F56" s="159">
        <v>5</v>
      </c>
      <c r="G56" s="215">
        <f t="shared" si="13"/>
        <v>-18</v>
      </c>
    </row>
    <row r="57" spans="1:7" ht="15.75" x14ac:dyDescent="0.2">
      <c r="A57" s="152" t="s">
        <v>111</v>
      </c>
      <c r="B57" s="159">
        <v>40</v>
      </c>
      <c r="C57" s="159">
        <v>134</v>
      </c>
      <c r="D57" s="191">
        <f t="shared" si="12"/>
        <v>94</v>
      </c>
      <c r="E57" s="136">
        <v>23</v>
      </c>
      <c r="F57" s="159">
        <v>74</v>
      </c>
      <c r="G57" s="215">
        <f t="shared" si="13"/>
        <v>51</v>
      </c>
    </row>
    <row r="58" spans="1:7" ht="47.25" x14ac:dyDescent="0.2">
      <c r="A58" s="152" t="s">
        <v>118</v>
      </c>
      <c r="B58" s="159">
        <v>33</v>
      </c>
      <c r="C58" s="159">
        <v>35</v>
      </c>
      <c r="D58" s="191">
        <f t="shared" ref="D58:D66" si="14">C58-B58</f>
        <v>2</v>
      </c>
      <c r="E58" s="136">
        <v>23</v>
      </c>
      <c r="F58" s="159">
        <v>15</v>
      </c>
      <c r="G58" s="215">
        <f t="shared" ref="G58:G59" si="15">F58-E58</f>
        <v>-8</v>
      </c>
    </row>
    <row r="59" spans="1:7" ht="23.25" customHeight="1" x14ac:dyDescent="0.2">
      <c r="A59" s="151" t="s">
        <v>362</v>
      </c>
      <c r="B59" s="159">
        <v>28</v>
      </c>
      <c r="C59" s="159">
        <v>7</v>
      </c>
      <c r="D59" s="191">
        <f t="shared" si="14"/>
        <v>-21</v>
      </c>
      <c r="E59" s="136">
        <v>17</v>
      </c>
      <c r="F59" s="159">
        <v>4</v>
      </c>
      <c r="G59" s="215">
        <f t="shared" si="15"/>
        <v>-13</v>
      </c>
    </row>
    <row r="60" spans="1:7" ht="38.450000000000003" customHeight="1" x14ac:dyDescent="0.2">
      <c r="A60" s="350" t="s">
        <v>143</v>
      </c>
      <c r="B60" s="351"/>
      <c r="C60" s="351"/>
      <c r="D60" s="351"/>
      <c r="E60" s="351"/>
      <c r="F60" s="351"/>
      <c r="G60" s="352"/>
    </row>
    <row r="61" spans="1:7" ht="15.75" x14ac:dyDescent="0.2">
      <c r="A61" s="152" t="s">
        <v>103</v>
      </c>
      <c r="B61" s="159">
        <v>281</v>
      </c>
      <c r="C61" s="159">
        <v>161</v>
      </c>
      <c r="D61" s="191">
        <f t="shared" si="14"/>
        <v>-120</v>
      </c>
      <c r="E61" s="136">
        <v>162</v>
      </c>
      <c r="F61" s="159">
        <v>70</v>
      </c>
      <c r="G61" s="215">
        <f t="shared" ref="G61:G66" si="16">F61-E61</f>
        <v>-92</v>
      </c>
    </row>
    <row r="62" spans="1:7" ht="47.25" x14ac:dyDescent="0.2">
      <c r="A62" s="152" t="s">
        <v>333</v>
      </c>
      <c r="B62" s="159">
        <v>136</v>
      </c>
      <c r="C62" s="159">
        <v>45</v>
      </c>
      <c r="D62" s="191">
        <f t="shared" si="14"/>
        <v>-91</v>
      </c>
      <c r="E62" s="136">
        <v>98</v>
      </c>
      <c r="F62" s="159">
        <v>14</v>
      </c>
      <c r="G62" s="215">
        <f t="shared" si="16"/>
        <v>-84</v>
      </c>
    </row>
    <row r="63" spans="1:7" ht="15.75" x14ac:dyDescent="0.2">
      <c r="A63" s="152" t="s">
        <v>125</v>
      </c>
      <c r="B63" s="159">
        <v>87</v>
      </c>
      <c r="C63" s="159">
        <v>4</v>
      </c>
      <c r="D63" s="191">
        <f t="shared" si="14"/>
        <v>-83</v>
      </c>
      <c r="E63" s="136">
        <v>41</v>
      </c>
      <c r="F63" s="159">
        <v>0</v>
      </c>
      <c r="G63" s="215">
        <f t="shared" si="16"/>
        <v>-41</v>
      </c>
    </row>
    <row r="64" spans="1:7" ht="15.75" x14ac:dyDescent="0.2">
      <c r="A64" s="152" t="s">
        <v>148</v>
      </c>
      <c r="B64" s="159">
        <v>61</v>
      </c>
      <c r="C64" s="159">
        <v>2</v>
      </c>
      <c r="D64" s="191">
        <f t="shared" si="14"/>
        <v>-59</v>
      </c>
      <c r="E64" s="136">
        <v>39</v>
      </c>
      <c r="F64" s="159">
        <v>1</v>
      </c>
      <c r="G64" s="215">
        <f t="shared" si="16"/>
        <v>-38</v>
      </c>
    </row>
    <row r="65" spans="1:7" ht="15.75" x14ac:dyDescent="0.2">
      <c r="A65" s="152" t="s">
        <v>112</v>
      </c>
      <c r="B65" s="159">
        <v>39</v>
      </c>
      <c r="C65" s="159">
        <v>18</v>
      </c>
      <c r="D65" s="191">
        <f t="shared" si="14"/>
        <v>-21</v>
      </c>
      <c r="E65" s="136">
        <v>28</v>
      </c>
      <c r="F65" s="159">
        <v>6</v>
      </c>
      <c r="G65" s="215">
        <f t="shared" si="16"/>
        <v>-22</v>
      </c>
    </row>
    <row r="66" spans="1:7" ht="15.75" x14ac:dyDescent="0.2">
      <c r="A66" s="152" t="s">
        <v>247</v>
      </c>
      <c r="B66" s="159">
        <v>27</v>
      </c>
      <c r="C66" s="159">
        <v>10</v>
      </c>
      <c r="D66" s="191">
        <f t="shared" si="14"/>
        <v>-17</v>
      </c>
      <c r="E66" s="136">
        <v>15</v>
      </c>
      <c r="F66" s="159">
        <v>1</v>
      </c>
      <c r="G66" s="215">
        <f t="shared" si="16"/>
        <v>-14</v>
      </c>
    </row>
    <row r="67" spans="1:7" ht="38.450000000000003" customHeight="1" x14ac:dyDescent="0.2">
      <c r="A67" s="350" t="s">
        <v>145</v>
      </c>
      <c r="B67" s="351"/>
      <c r="C67" s="351"/>
      <c r="D67" s="351"/>
      <c r="E67" s="351"/>
      <c r="F67" s="351"/>
      <c r="G67" s="352"/>
    </row>
    <row r="68" spans="1:7" ht="15.95" customHeight="1" x14ac:dyDescent="0.2">
      <c r="A68" s="152" t="s">
        <v>104</v>
      </c>
      <c r="B68" s="159">
        <v>718</v>
      </c>
      <c r="C68" s="159">
        <v>107</v>
      </c>
      <c r="D68" s="191">
        <f t="shared" ref="D68:D77" si="17">C68-B68</f>
        <v>-611</v>
      </c>
      <c r="E68" s="136">
        <v>552</v>
      </c>
      <c r="F68" s="159">
        <v>29</v>
      </c>
      <c r="G68" s="215">
        <f t="shared" ref="G68:G77" si="18">F68-E68</f>
        <v>-523</v>
      </c>
    </row>
    <row r="69" spans="1:7" ht="15.95" customHeight="1" x14ac:dyDescent="0.2">
      <c r="A69" s="152" t="s">
        <v>107</v>
      </c>
      <c r="B69" s="159">
        <v>290</v>
      </c>
      <c r="C69" s="159">
        <v>56</v>
      </c>
      <c r="D69" s="191">
        <f t="shared" si="17"/>
        <v>-234</v>
      </c>
      <c r="E69" s="136">
        <v>177</v>
      </c>
      <c r="F69" s="159">
        <v>9</v>
      </c>
      <c r="G69" s="215">
        <f t="shared" si="18"/>
        <v>-168</v>
      </c>
    </row>
    <row r="70" spans="1:7" ht="15.95" customHeight="1" x14ac:dyDescent="0.2">
      <c r="A70" s="152" t="s">
        <v>117</v>
      </c>
      <c r="B70" s="159">
        <v>143</v>
      </c>
      <c r="C70" s="159">
        <v>37</v>
      </c>
      <c r="D70" s="191">
        <f t="shared" si="17"/>
        <v>-106</v>
      </c>
      <c r="E70" s="136">
        <v>78</v>
      </c>
      <c r="F70" s="159">
        <v>2</v>
      </c>
      <c r="G70" s="215">
        <f t="shared" si="18"/>
        <v>-76</v>
      </c>
    </row>
    <row r="71" spans="1:7" ht="15.95" customHeight="1" x14ac:dyDescent="0.2">
      <c r="A71" s="152" t="s">
        <v>115</v>
      </c>
      <c r="B71" s="159">
        <v>117</v>
      </c>
      <c r="C71" s="159">
        <v>31</v>
      </c>
      <c r="D71" s="191">
        <f t="shared" si="17"/>
        <v>-86</v>
      </c>
      <c r="E71" s="136">
        <v>70</v>
      </c>
      <c r="F71" s="159">
        <v>8</v>
      </c>
      <c r="G71" s="215">
        <f t="shared" si="18"/>
        <v>-62</v>
      </c>
    </row>
    <row r="72" spans="1:7" ht="15.95" customHeight="1" x14ac:dyDescent="0.2">
      <c r="A72" s="151" t="s">
        <v>126</v>
      </c>
      <c r="B72" s="159">
        <v>108</v>
      </c>
      <c r="C72" s="159">
        <v>17</v>
      </c>
      <c r="D72" s="191">
        <f t="shared" si="17"/>
        <v>-91</v>
      </c>
      <c r="E72" s="136">
        <v>86</v>
      </c>
      <c r="F72" s="159">
        <v>1</v>
      </c>
      <c r="G72" s="215">
        <f t="shared" si="18"/>
        <v>-85</v>
      </c>
    </row>
    <row r="73" spans="1:7" ht="15.95" customHeight="1" x14ac:dyDescent="0.2">
      <c r="A73" s="152" t="s">
        <v>113</v>
      </c>
      <c r="B73" s="159">
        <v>76</v>
      </c>
      <c r="C73" s="159">
        <v>38</v>
      </c>
      <c r="D73" s="191">
        <f t="shared" si="17"/>
        <v>-38</v>
      </c>
      <c r="E73" s="136">
        <v>45</v>
      </c>
      <c r="F73" s="159">
        <v>12</v>
      </c>
      <c r="G73" s="215">
        <f t="shared" si="18"/>
        <v>-33</v>
      </c>
    </row>
    <row r="74" spans="1:7" ht="15.95" customHeight="1" x14ac:dyDescent="0.2">
      <c r="A74" s="152" t="s">
        <v>129</v>
      </c>
      <c r="B74" s="159">
        <v>75</v>
      </c>
      <c r="C74" s="159">
        <v>14</v>
      </c>
      <c r="D74" s="191">
        <f t="shared" si="17"/>
        <v>-61</v>
      </c>
      <c r="E74" s="136">
        <v>53</v>
      </c>
      <c r="F74" s="159">
        <v>4</v>
      </c>
      <c r="G74" s="215">
        <f t="shared" si="18"/>
        <v>-49</v>
      </c>
    </row>
    <row r="75" spans="1:7" ht="15.95" customHeight="1" x14ac:dyDescent="0.2">
      <c r="A75" s="152" t="s">
        <v>249</v>
      </c>
      <c r="B75" s="159">
        <v>52</v>
      </c>
      <c r="C75" s="159">
        <v>10</v>
      </c>
      <c r="D75" s="191">
        <f t="shared" si="17"/>
        <v>-42</v>
      </c>
      <c r="E75" s="136">
        <v>33</v>
      </c>
      <c r="F75" s="159">
        <v>1</v>
      </c>
      <c r="G75" s="215">
        <f t="shared" si="18"/>
        <v>-32</v>
      </c>
    </row>
    <row r="76" spans="1:7" ht="15.95" customHeight="1" x14ac:dyDescent="0.2">
      <c r="A76" s="152" t="s">
        <v>124</v>
      </c>
      <c r="B76" s="159">
        <v>51</v>
      </c>
      <c r="C76" s="159">
        <v>15</v>
      </c>
      <c r="D76" s="191">
        <f t="shared" si="17"/>
        <v>-36</v>
      </c>
      <c r="E76" s="136">
        <v>31</v>
      </c>
      <c r="F76" s="159">
        <v>5</v>
      </c>
      <c r="G76" s="215">
        <f t="shared" si="18"/>
        <v>-26</v>
      </c>
    </row>
    <row r="77" spans="1:7" ht="17.25" customHeight="1" x14ac:dyDescent="0.2">
      <c r="A77" s="152" t="s">
        <v>121</v>
      </c>
      <c r="B77" s="159">
        <v>51</v>
      </c>
      <c r="C77" s="159">
        <v>4</v>
      </c>
      <c r="D77" s="191">
        <f t="shared" si="17"/>
        <v>-47</v>
      </c>
      <c r="E77" s="136">
        <v>17</v>
      </c>
      <c r="F77" s="159">
        <v>1</v>
      </c>
      <c r="G77" s="215">
        <f t="shared" si="18"/>
        <v>-16</v>
      </c>
    </row>
    <row r="78" spans="1:7" ht="15.75" x14ac:dyDescent="0.25">
      <c r="A78" s="131"/>
      <c r="B78" s="155"/>
      <c r="C78" s="155"/>
      <c r="D78" s="156"/>
      <c r="E78" s="155"/>
      <c r="F78" s="155"/>
      <c r="G78" s="156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46:G46"/>
    <mergeCell ref="A53:G53"/>
    <mergeCell ref="A60:G60"/>
    <mergeCell ref="A67:G67"/>
    <mergeCell ref="G5:G6"/>
    <mergeCell ref="A8:G8"/>
    <mergeCell ref="A15:G15"/>
    <mergeCell ref="A21:G21"/>
    <mergeCell ref="A28:G28"/>
    <mergeCell ref="A36:G3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20" max="16383" man="1"/>
    <brk id="35" max="16383" man="1"/>
    <brk id="52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30"/>
  <sheetViews>
    <sheetView topLeftCell="B2" zoomScaleNormal="100" zoomScaleSheetLayoutView="80" workbookViewId="0">
      <selection activeCell="E30" sqref="E30"/>
    </sheetView>
  </sheetViews>
  <sheetFormatPr defaultRowHeight="18.75" x14ac:dyDescent="0.3"/>
  <cols>
    <col min="1" max="1" width="1.28515625" style="60" hidden="1" customWidth="1"/>
    <col min="2" max="2" width="83.7109375" style="60" customWidth="1"/>
    <col min="3" max="3" width="14.28515625" style="60" customWidth="1"/>
    <col min="4" max="4" width="13.28515625" style="60" customWidth="1"/>
    <col min="5" max="6" width="11.7109375" style="60" customWidth="1"/>
    <col min="7" max="7" width="9.140625" style="60"/>
    <col min="8" max="10" width="9.140625" style="60" customWidth="1"/>
    <col min="11" max="256" width="9.140625" style="60"/>
    <col min="257" max="257" width="0" style="60" hidden="1" customWidth="1"/>
    <col min="258" max="258" width="87.28515625" style="60" customWidth="1"/>
    <col min="259" max="262" width="11.7109375" style="60" customWidth="1"/>
    <col min="263" max="263" width="9.140625" style="60"/>
    <col min="264" max="266" width="9.140625" style="60" customWidth="1"/>
    <col min="267" max="512" width="9.140625" style="60"/>
    <col min="513" max="513" width="0" style="60" hidden="1" customWidth="1"/>
    <col min="514" max="514" width="87.28515625" style="60" customWidth="1"/>
    <col min="515" max="518" width="11.7109375" style="60" customWidth="1"/>
    <col min="519" max="519" width="9.140625" style="60"/>
    <col min="520" max="522" width="9.140625" style="60" customWidth="1"/>
    <col min="523" max="768" width="9.140625" style="60"/>
    <col min="769" max="769" width="0" style="60" hidden="1" customWidth="1"/>
    <col min="770" max="770" width="87.28515625" style="60" customWidth="1"/>
    <col min="771" max="774" width="11.7109375" style="60" customWidth="1"/>
    <col min="775" max="775" width="9.140625" style="60"/>
    <col min="776" max="778" width="9.140625" style="60" customWidth="1"/>
    <col min="779" max="1024" width="9.140625" style="60"/>
    <col min="1025" max="1025" width="0" style="60" hidden="1" customWidth="1"/>
    <col min="1026" max="1026" width="87.28515625" style="60" customWidth="1"/>
    <col min="1027" max="1030" width="11.7109375" style="60" customWidth="1"/>
    <col min="1031" max="1031" width="9.140625" style="60"/>
    <col min="1032" max="1034" width="9.140625" style="60" customWidth="1"/>
    <col min="1035" max="1280" width="9.140625" style="60"/>
    <col min="1281" max="1281" width="0" style="60" hidden="1" customWidth="1"/>
    <col min="1282" max="1282" width="87.28515625" style="60" customWidth="1"/>
    <col min="1283" max="1286" width="11.7109375" style="60" customWidth="1"/>
    <col min="1287" max="1287" width="9.140625" style="60"/>
    <col min="1288" max="1290" width="9.140625" style="60" customWidth="1"/>
    <col min="1291" max="1536" width="9.140625" style="60"/>
    <col min="1537" max="1537" width="0" style="60" hidden="1" customWidth="1"/>
    <col min="1538" max="1538" width="87.28515625" style="60" customWidth="1"/>
    <col min="1539" max="1542" width="11.7109375" style="60" customWidth="1"/>
    <col min="1543" max="1543" width="9.140625" style="60"/>
    <col min="1544" max="1546" width="9.140625" style="60" customWidth="1"/>
    <col min="1547" max="1792" width="9.140625" style="60"/>
    <col min="1793" max="1793" width="0" style="60" hidden="1" customWidth="1"/>
    <col min="1794" max="1794" width="87.28515625" style="60" customWidth="1"/>
    <col min="1795" max="1798" width="11.7109375" style="60" customWidth="1"/>
    <col min="1799" max="1799" width="9.140625" style="60"/>
    <col min="1800" max="1802" width="9.140625" style="60" customWidth="1"/>
    <col min="1803" max="2048" width="9.140625" style="60"/>
    <col min="2049" max="2049" width="0" style="60" hidden="1" customWidth="1"/>
    <col min="2050" max="2050" width="87.28515625" style="60" customWidth="1"/>
    <col min="2051" max="2054" width="11.7109375" style="60" customWidth="1"/>
    <col min="2055" max="2055" width="9.140625" style="60"/>
    <col min="2056" max="2058" width="9.140625" style="60" customWidth="1"/>
    <col min="2059" max="2304" width="9.140625" style="60"/>
    <col min="2305" max="2305" width="0" style="60" hidden="1" customWidth="1"/>
    <col min="2306" max="2306" width="87.28515625" style="60" customWidth="1"/>
    <col min="2307" max="2310" width="11.7109375" style="60" customWidth="1"/>
    <col min="2311" max="2311" width="9.140625" style="60"/>
    <col min="2312" max="2314" width="9.140625" style="60" customWidth="1"/>
    <col min="2315" max="2560" width="9.140625" style="60"/>
    <col min="2561" max="2561" width="0" style="60" hidden="1" customWidth="1"/>
    <col min="2562" max="2562" width="87.28515625" style="60" customWidth="1"/>
    <col min="2563" max="2566" width="11.7109375" style="60" customWidth="1"/>
    <col min="2567" max="2567" width="9.140625" style="60"/>
    <col min="2568" max="2570" width="9.140625" style="60" customWidth="1"/>
    <col min="2571" max="2816" width="9.140625" style="60"/>
    <col min="2817" max="2817" width="0" style="60" hidden="1" customWidth="1"/>
    <col min="2818" max="2818" width="87.28515625" style="60" customWidth="1"/>
    <col min="2819" max="2822" width="11.7109375" style="60" customWidth="1"/>
    <col min="2823" max="2823" width="9.140625" style="60"/>
    <col min="2824" max="2826" width="9.140625" style="60" customWidth="1"/>
    <col min="2827" max="3072" width="9.140625" style="60"/>
    <col min="3073" max="3073" width="0" style="60" hidden="1" customWidth="1"/>
    <col min="3074" max="3074" width="87.28515625" style="60" customWidth="1"/>
    <col min="3075" max="3078" width="11.7109375" style="60" customWidth="1"/>
    <col min="3079" max="3079" width="9.140625" style="60"/>
    <col min="3080" max="3082" width="9.140625" style="60" customWidth="1"/>
    <col min="3083" max="3328" width="9.140625" style="60"/>
    <col min="3329" max="3329" width="0" style="60" hidden="1" customWidth="1"/>
    <col min="3330" max="3330" width="87.28515625" style="60" customWidth="1"/>
    <col min="3331" max="3334" width="11.7109375" style="60" customWidth="1"/>
    <col min="3335" max="3335" width="9.140625" style="60"/>
    <col min="3336" max="3338" width="9.140625" style="60" customWidth="1"/>
    <col min="3339" max="3584" width="9.140625" style="60"/>
    <col min="3585" max="3585" width="0" style="60" hidden="1" customWidth="1"/>
    <col min="3586" max="3586" width="87.28515625" style="60" customWidth="1"/>
    <col min="3587" max="3590" width="11.7109375" style="60" customWidth="1"/>
    <col min="3591" max="3591" width="9.140625" style="60"/>
    <col min="3592" max="3594" width="9.140625" style="60" customWidth="1"/>
    <col min="3595" max="3840" width="9.140625" style="60"/>
    <col min="3841" max="3841" width="0" style="60" hidden="1" customWidth="1"/>
    <col min="3842" max="3842" width="87.28515625" style="60" customWidth="1"/>
    <col min="3843" max="3846" width="11.7109375" style="60" customWidth="1"/>
    <col min="3847" max="3847" width="9.140625" style="60"/>
    <col min="3848" max="3850" width="9.140625" style="60" customWidth="1"/>
    <col min="3851" max="4096" width="9.140625" style="60"/>
    <col min="4097" max="4097" width="0" style="60" hidden="1" customWidth="1"/>
    <col min="4098" max="4098" width="87.28515625" style="60" customWidth="1"/>
    <col min="4099" max="4102" width="11.7109375" style="60" customWidth="1"/>
    <col min="4103" max="4103" width="9.140625" style="60"/>
    <col min="4104" max="4106" width="9.140625" style="60" customWidth="1"/>
    <col min="4107" max="4352" width="9.140625" style="60"/>
    <col min="4353" max="4353" width="0" style="60" hidden="1" customWidth="1"/>
    <col min="4354" max="4354" width="87.28515625" style="60" customWidth="1"/>
    <col min="4355" max="4358" width="11.7109375" style="60" customWidth="1"/>
    <col min="4359" max="4359" width="9.140625" style="60"/>
    <col min="4360" max="4362" width="9.140625" style="60" customWidth="1"/>
    <col min="4363" max="4608" width="9.140625" style="60"/>
    <col min="4609" max="4609" width="0" style="60" hidden="1" customWidth="1"/>
    <col min="4610" max="4610" width="87.28515625" style="60" customWidth="1"/>
    <col min="4611" max="4614" width="11.7109375" style="60" customWidth="1"/>
    <col min="4615" max="4615" width="9.140625" style="60"/>
    <col min="4616" max="4618" width="9.140625" style="60" customWidth="1"/>
    <col min="4619" max="4864" width="9.140625" style="60"/>
    <col min="4865" max="4865" width="0" style="60" hidden="1" customWidth="1"/>
    <col min="4866" max="4866" width="87.28515625" style="60" customWidth="1"/>
    <col min="4867" max="4870" width="11.7109375" style="60" customWidth="1"/>
    <col min="4871" max="4871" width="9.140625" style="60"/>
    <col min="4872" max="4874" width="9.140625" style="60" customWidth="1"/>
    <col min="4875" max="5120" width="9.140625" style="60"/>
    <col min="5121" max="5121" width="0" style="60" hidden="1" customWidth="1"/>
    <col min="5122" max="5122" width="87.28515625" style="60" customWidth="1"/>
    <col min="5123" max="5126" width="11.7109375" style="60" customWidth="1"/>
    <col min="5127" max="5127" width="9.140625" style="60"/>
    <col min="5128" max="5130" width="9.140625" style="60" customWidth="1"/>
    <col min="5131" max="5376" width="9.140625" style="60"/>
    <col min="5377" max="5377" width="0" style="60" hidden="1" customWidth="1"/>
    <col min="5378" max="5378" width="87.28515625" style="60" customWidth="1"/>
    <col min="5379" max="5382" width="11.7109375" style="60" customWidth="1"/>
    <col min="5383" max="5383" width="9.140625" style="60"/>
    <col min="5384" max="5386" width="9.140625" style="60" customWidth="1"/>
    <col min="5387" max="5632" width="9.140625" style="60"/>
    <col min="5633" max="5633" width="0" style="60" hidden="1" customWidth="1"/>
    <col min="5634" max="5634" width="87.28515625" style="60" customWidth="1"/>
    <col min="5635" max="5638" width="11.7109375" style="60" customWidth="1"/>
    <col min="5639" max="5639" width="9.140625" style="60"/>
    <col min="5640" max="5642" width="9.140625" style="60" customWidth="1"/>
    <col min="5643" max="5888" width="9.140625" style="60"/>
    <col min="5889" max="5889" width="0" style="60" hidden="1" customWidth="1"/>
    <col min="5890" max="5890" width="87.28515625" style="60" customWidth="1"/>
    <col min="5891" max="5894" width="11.7109375" style="60" customWidth="1"/>
    <col min="5895" max="5895" width="9.140625" style="60"/>
    <col min="5896" max="5898" width="9.140625" style="60" customWidth="1"/>
    <col min="5899" max="6144" width="9.140625" style="60"/>
    <col min="6145" max="6145" width="0" style="60" hidden="1" customWidth="1"/>
    <col min="6146" max="6146" width="87.28515625" style="60" customWidth="1"/>
    <col min="6147" max="6150" width="11.7109375" style="60" customWidth="1"/>
    <col min="6151" max="6151" width="9.140625" style="60"/>
    <col min="6152" max="6154" width="9.140625" style="60" customWidth="1"/>
    <col min="6155" max="6400" width="9.140625" style="60"/>
    <col min="6401" max="6401" width="0" style="60" hidden="1" customWidth="1"/>
    <col min="6402" max="6402" width="87.28515625" style="60" customWidth="1"/>
    <col min="6403" max="6406" width="11.7109375" style="60" customWidth="1"/>
    <col min="6407" max="6407" width="9.140625" style="60"/>
    <col min="6408" max="6410" width="9.140625" style="60" customWidth="1"/>
    <col min="6411" max="6656" width="9.140625" style="60"/>
    <col min="6657" max="6657" width="0" style="60" hidden="1" customWidth="1"/>
    <col min="6658" max="6658" width="87.28515625" style="60" customWidth="1"/>
    <col min="6659" max="6662" width="11.7109375" style="60" customWidth="1"/>
    <col min="6663" max="6663" width="9.140625" style="60"/>
    <col min="6664" max="6666" width="9.140625" style="60" customWidth="1"/>
    <col min="6667" max="6912" width="9.140625" style="60"/>
    <col min="6913" max="6913" width="0" style="60" hidden="1" customWidth="1"/>
    <col min="6914" max="6914" width="87.28515625" style="60" customWidth="1"/>
    <col min="6915" max="6918" width="11.7109375" style="60" customWidth="1"/>
    <col min="6919" max="6919" width="9.140625" style="60"/>
    <col min="6920" max="6922" width="9.140625" style="60" customWidth="1"/>
    <col min="6923" max="7168" width="9.140625" style="60"/>
    <col min="7169" max="7169" width="0" style="60" hidden="1" customWidth="1"/>
    <col min="7170" max="7170" width="87.28515625" style="60" customWidth="1"/>
    <col min="7171" max="7174" width="11.7109375" style="60" customWidth="1"/>
    <col min="7175" max="7175" width="9.140625" style="60"/>
    <col min="7176" max="7178" width="9.140625" style="60" customWidth="1"/>
    <col min="7179" max="7424" width="9.140625" style="60"/>
    <col min="7425" max="7425" width="0" style="60" hidden="1" customWidth="1"/>
    <col min="7426" max="7426" width="87.28515625" style="60" customWidth="1"/>
    <col min="7427" max="7430" width="11.7109375" style="60" customWidth="1"/>
    <col min="7431" max="7431" width="9.140625" style="60"/>
    <col min="7432" max="7434" width="9.140625" style="60" customWidth="1"/>
    <col min="7435" max="7680" width="9.140625" style="60"/>
    <col min="7681" max="7681" width="0" style="60" hidden="1" customWidth="1"/>
    <col min="7682" max="7682" width="87.28515625" style="60" customWidth="1"/>
    <col min="7683" max="7686" width="11.7109375" style="60" customWidth="1"/>
    <col min="7687" max="7687" width="9.140625" style="60"/>
    <col min="7688" max="7690" width="9.140625" style="60" customWidth="1"/>
    <col min="7691" max="7936" width="9.140625" style="60"/>
    <col min="7937" max="7937" width="0" style="60" hidden="1" customWidth="1"/>
    <col min="7938" max="7938" width="87.28515625" style="60" customWidth="1"/>
    <col min="7939" max="7942" width="11.7109375" style="60" customWidth="1"/>
    <col min="7943" max="7943" width="9.140625" style="60"/>
    <col min="7944" max="7946" width="9.140625" style="60" customWidth="1"/>
    <col min="7947" max="8192" width="9.140625" style="60"/>
    <col min="8193" max="8193" width="0" style="60" hidden="1" customWidth="1"/>
    <col min="8194" max="8194" width="87.28515625" style="60" customWidth="1"/>
    <col min="8195" max="8198" width="11.7109375" style="60" customWidth="1"/>
    <col min="8199" max="8199" width="9.140625" style="60"/>
    <col min="8200" max="8202" width="9.140625" style="60" customWidth="1"/>
    <col min="8203" max="8448" width="9.140625" style="60"/>
    <col min="8449" max="8449" width="0" style="60" hidden="1" customWidth="1"/>
    <col min="8450" max="8450" width="87.28515625" style="60" customWidth="1"/>
    <col min="8451" max="8454" width="11.7109375" style="60" customWidth="1"/>
    <col min="8455" max="8455" width="9.140625" style="60"/>
    <col min="8456" max="8458" width="9.140625" style="60" customWidth="1"/>
    <col min="8459" max="8704" width="9.140625" style="60"/>
    <col min="8705" max="8705" width="0" style="60" hidden="1" customWidth="1"/>
    <col min="8706" max="8706" width="87.28515625" style="60" customWidth="1"/>
    <col min="8707" max="8710" width="11.7109375" style="60" customWidth="1"/>
    <col min="8711" max="8711" width="9.140625" style="60"/>
    <col min="8712" max="8714" width="9.140625" style="60" customWidth="1"/>
    <col min="8715" max="8960" width="9.140625" style="60"/>
    <col min="8961" max="8961" width="0" style="60" hidden="1" customWidth="1"/>
    <col min="8962" max="8962" width="87.28515625" style="60" customWidth="1"/>
    <col min="8963" max="8966" width="11.7109375" style="60" customWidth="1"/>
    <col min="8967" max="8967" width="9.140625" style="60"/>
    <col min="8968" max="8970" width="9.140625" style="60" customWidth="1"/>
    <col min="8971" max="9216" width="9.140625" style="60"/>
    <col min="9217" max="9217" width="0" style="60" hidden="1" customWidth="1"/>
    <col min="9218" max="9218" width="87.28515625" style="60" customWidth="1"/>
    <col min="9219" max="9222" width="11.7109375" style="60" customWidth="1"/>
    <col min="9223" max="9223" width="9.140625" style="60"/>
    <col min="9224" max="9226" width="9.140625" style="60" customWidth="1"/>
    <col min="9227" max="9472" width="9.140625" style="60"/>
    <col min="9473" max="9473" width="0" style="60" hidden="1" customWidth="1"/>
    <col min="9474" max="9474" width="87.28515625" style="60" customWidth="1"/>
    <col min="9475" max="9478" width="11.7109375" style="60" customWidth="1"/>
    <col min="9479" max="9479" width="9.140625" style="60"/>
    <col min="9480" max="9482" width="9.140625" style="60" customWidth="1"/>
    <col min="9483" max="9728" width="9.140625" style="60"/>
    <col min="9729" max="9729" width="0" style="60" hidden="1" customWidth="1"/>
    <col min="9730" max="9730" width="87.28515625" style="60" customWidth="1"/>
    <col min="9731" max="9734" width="11.7109375" style="60" customWidth="1"/>
    <col min="9735" max="9735" width="9.140625" style="60"/>
    <col min="9736" max="9738" width="9.140625" style="60" customWidth="1"/>
    <col min="9739" max="9984" width="9.140625" style="60"/>
    <col min="9985" max="9985" width="0" style="60" hidden="1" customWidth="1"/>
    <col min="9986" max="9986" width="87.28515625" style="60" customWidth="1"/>
    <col min="9987" max="9990" width="11.7109375" style="60" customWidth="1"/>
    <col min="9991" max="9991" width="9.140625" style="60"/>
    <col min="9992" max="9994" width="9.140625" style="60" customWidth="1"/>
    <col min="9995" max="10240" width="9.140625" style="60"/>
    <col min="10241" max="10241" width="0" style="60" hidden="1" customWidth="1"/>
    <col min="10242" max="10242" width="87.28515625" style="60" customWidth="1"/>
    <col min="10243" max="10246" width="11.7109375" style="60" customWidth="1"/>
    <col min="10247" max="10247" width="9.140625" style="60"/>
    <col min="10248" max="10250" width="9.140625" style="60" customWidth="1"/>
    <col min="10251" max="10496" width="9.140625" style="60"/>
    <col min="10497" max="10497" width="0" style="60" hidden="1" customWidth="1"/>
    <col min="10498" max="10498" width="87.28515625" style="60" customWidth="1"/>
    <col min="10499" max="10502" width="11.7109375" style="60" customWidth="1"/>
    <col min="10503" max="10503" width="9.140625" style="60"/>
    <col min="10504" max="10506" width="9.140625" style="60" customWidth="1"/>
    <col min="10507" max="10752" width="9.140625" style="60"/>
    <col min="10753" max="10753" width="0" style="60" hidden="1" customWidth="1"/>
    <col min="10754" max="10754" width="87.28515625" style="60" customWidth="1"/>
    <col min="10755" max="10758" width="11.7109375" style="60" customWidth="1"/>
    <col min="10759" max="10759" width="9.140625" style="60"/>
    <col min="10760" max="10762" width="9.140625" style="60" customWidth="1"/>
    <col min="10763" max="11008" width="9.140625" style="60"/>
    <col min="11009" max="11009" width="0" style="60" hidden="1" customWidth="1"/>
    <col min="11010" max="11010" width="87.28515625" style="60" customWidth="1"/>
    <col min="11011" max="11014" width="11.7109375" style="60" customWidth="1"/>
    <col min="11015" max="11015" width="9.140625" style="60"/>
    <col min="11016" max="11018" width="9.140625" style="60" customWidth="1"/>
    <col min="11019" max="11264" width="9.140625" style="60"/>
    <col min="11265" max="11265" width="0" style="60" hidden="1" customWidth="1"/>
    <col min="11266" max="11266" width="87.28515625" style="60" customWidth="1"/>
    <col min="11267" max="11270" width="11.7109375" style="60" customWidth="1"/>
    <col min="11271" max="11271" width="9.140625" style="60"/>
    <col min="11272" max="11274" width="9.140625" style="60" customWidth="1"/>
    <col min="11275" max="11520" width="9.140625" style="60"/>
    <col min="11521" max="11521" width="0" style="60" hidden="1" customWidth="1"/>
    <col min="11522" max="11522" width="87.28515625" style="60" customWidth="1"/>
    <col min="11523" max="11526" width="11.7109375" style="60" customWidth="1"/>
    <col min="11527" max="11527" width="9.140625" style="60"/>
    <col min="11528" max="11530" width="9.140625" style="60" customWidth="1"/>
    <col min="11531" max="11776" width="9.140625" style="60"/>
    <col min="11777" max="11777" width="0" style="60" hidden="1" customWidth="1"/>
    <col min="11778" max="11778" width="87.28515625" style="60" customWidth="1"/>
    <col min="11779" max="11782" width="11.7109375" style="60" customWidth="1"/>
    <col min="11783" max="11783" width="9.140625" style="60"/>
    <col min="11784" max="11786" width="9.140625" style="60" customWidth="1"/>
    <col min="11787" max="12032" width="9.140625" style="60"/>
    <col min="12033" max="12033" width="0" style="60" hidden="1" customWidth="1"/>
    <col min="12034" max="12034" width="87.28515625" style="60" customWidth="1"/>
    <col min="12035" max="12038" width="11.7109375" style="60" customWidth="1"/>
    <col min="12039" max="12039" width="9.140625" style="60"/>
    <col min="12040" max="12042" width="9.140625" style="60" customWidth="1"/>
    <col min="12043" max="12288" width="9.140625" style="60"/>
    <col min="12289" max="12289" width="0" style="60" hidden="1" customWidth="1"/>
    <col min="12290" max="12290" width="87.28515625" style="60" customWidth="1"/>
    <col min="12291" max="12294" width="11.7109375" style="60" customWidth="1"/>
    <col min="12295" max="12295" width="9.140625" style="60"/>
    <col min="12296" max="12298" width="9.140625" style="60" customWidth="1"/>
    <col min="12299" max="12544" width="9.140625" style="60"/>
    <col min="12545" max="12545" width="0" style="60" hidden="1" customWidth="1"/>
    <col min="12546" max="12546" width="87.28515625" style="60" customWidth="1"/>
    <col min="12547" max="12550" width="11.7109375" style="60" customWidth="1"/>
    <col min="12551" max="12551" width="9.140625" style="60"/>
    <col min="12552" max="12554" width="9.140625" style="60" customWidth="1"/>
    <col min="12555" max="12800" width="9.140625" style="60"/>
    <col min="12801" max="12801" width="0" style="60" hidden="1" customWidth="1"/>
    <col min="12802" max="12802" width="87.28515625" style="60" customWidth="1"/>
    <col min="12803" max="12806" width="11.7109375" style="60" customWidth="1"/>
    <col min="12807" max="12807" width="9.140625" style="60"/>
    <col min="12808" max="12810" width="9.140625" style="60" customWidth="1"/>
    <col min="12811" max="13056" width="9.140625" style="60"/>
    <col min="13057" max="13057" width="0" style="60" hidden="1" customWidth="1"/>
    <col min="13058" max="13058" width="87.28515625" style="60" customWidth="1"/>
    <col min="13059" max="13062" width="11.7109375" style="60" customWidth="1"/>
    <col min="13063" max="13063" width="9.140625" style="60"/>
    <col min="13064" max="13066" width="9.140625" style="60" customWidth="1"/>
    <col min="13067" max="13312" width="9.140625" style="60"/>
    <col min="13313" max="13313" width="0" style="60" hidden="1" customWidth="1"/>
    <col min="13314" max="13314" width="87.28515625" style="60" customWidth="1"/>
    <col min="13315" max="13318" width="11.7109375" style="60" customWidth="1"/>
    <col min="13319" max="13319" width="9.140625" style="60"/>
    <col min="13320" max="13322" width="9.140625" style="60" customWidth="1"/>
    <col min="13323" max="13568" width="9.140625" style="60"/>
    <col min="13569" max="13569" width="0" style="60" hidden="1" customWidth="1"/>
    <col min="13570" max="13570" width="87.28515625" style="60" customWidth="1"/>
    <col min="13571" max="13574" width="11.7109375" style="60" customWidth="1"/>
    <col min="13575" max="13575" width="9.140625" style="60"/>
    <col min="13576" max="13578" width="9.140625" style="60" customWidth="1"/>
    <col min="13579" max="13824" width="9.140625" style="60"/>
    <col min="13825" max="13825" width="0" style="60" hidden="1" customWidth="1"/>
    <col min="13826" max="13826" width="87.28515625" style="60" customWidth="1"/>
    <col min="13827" max="13830" width="11.7109375" style="60" customWidth="1"/>
    <col min="13831" max="13831" width="9.140625" style="60"/>
    <col min="13832" max="13834" width="9.140625" style="60" customWidth="1"/>
    <col min="13835" max="14080" width="9.140625" style="60"/>
    <col min="14081" max="14081" width="0" style="60" hidden="1" customWidth="1"/>
    <col min="14082" max="14082" width="87.28515625" style="60" customWidth="1"/>
    <col min="14083" max="14086" width="11.7109375" style="60" customWidth="1"/>
    <col min="14087" max="14087" width="9.140625" style="60"/>
    <col min="14088" max="14090" width="9.140625" style="60" customWidth="1"/>
    <col min="14091" max="14336" width="9.140625" style="60"/>
    <col min="14337" max="14337" width="0" style="60" hidden="1" customWidth="1"/>
    <col min="14338" max="14338" width="87.28515625" style="60" customWidth="1"/>
    <col min="14339" max="14342" width="11.7109375" style="60" customWidth="1"/>
    <col min="14343" max="14343" width="9.140625" style="60"/>
    <col min="14344" max="14346" width="9.140625" style="60" customWidth="1"/>
    <col min="14347" max="14592" width="9.140625" style="60"/>
    <col min="14593" max="14593" width="0" style="60" hidden="1" customWidth="1"/>
    <col min="14594" max="14594" width="87.28515625" style="60" customWidth="1"/>
    <col min="14595" max="14598" width="11.7109375" style="60" customWidth="1"/>
    <col min="14599" max="14599" width="9.140625" style="60"/>
    <col min="14600" max="14602" width="9.140625" style="60" customWidth="1"/>
    <col min="14603" max="14848" width="9.140625" style="60"/>
    <col min="14849" max="14849" width="0" style="60" hidden="1" customWidth="1"/>
    <col min="14850" max="14850" width="87.28515625" style="60" customWidth="1"/>
    <col min="14851" max="14854" width="11.7109375" style="60" customWidth="1"/>
    <col min="14855" max="14855" width="9.140625" style="60"/>
    <col min="14856" max="14858" width="9.140625" style="60" customWidth="1"/>
    <col min="14859" max="15104" width="9.140625" style="60"/>
    <col min="15105" max="15105" width="0" style="60" hidden="1" customWidth="1"/>
    <col min="15106" max="15106" width="87.28515625" style="60" customWidth="1"/>
    <col min="15107" max="15110" width="11.7109375" style="60" customWidth="1"/>
    <col min="15111" max="15111" width="9.140625" style="60"/>
    <col min="15112" max="15114" width="9.140625" style="60" customWidth="1"/>
    <col min="15115" max="15360" width="9.140625" style="60"/>
    <col min="15361" max="15361" width="0" style="60" hidden="1" customWidth="1"/>
    <col min="15362" max="15362" width="87.28515625" style="60" customWidth="1"/>
    <col min="15363" max="15366" width="11.7109375" style="60" customWidth="1"/>
    <col min="15367" max="15367" width="9.140625" style="60"/>
    <col min="15368" max="15370" width="9.140625" style="60" customWidth="1"/>
    <col min="15371" max="15616" width="9.140625" style="60"/>
    <col min="15617" max="15617" width="0" style="60" hidden="1" customWidth="1"/>
    <col min="15618" max="15618" width="87.28515625" style="60" customWidth="1"/>
    <col min="15619" max="15622" width="11.7109375" style="60" customWidth="1"/>
    <col min="15623" max="15623" width="9.140625" style="60"/>
    <col min="15624" max="15626" width="9.140625" style="60" customWidth="1"/>
    <col min="15627" max="15872" width="9.140625" style="60"/>
    <col min="15873" max="15873" width="0" style="60" hidden="1" customWidth="1"/>
    <col min="15874" max="15874" width="87.28515625" style="60" customWidth="1"/>
    <col min="15875" max="15878" width="11.7109375" style="60" customWidth="1"/>
    <col min="15879" max="15879" width="9.140625" style="60"/>
    <col min="15880" max="15882" width="9.140625" style="60" customWidth="1"/>
    <col min="15883" max="16128" width="9.140625" style="60"/>
    <col min="16129" max="16129" width="0" style="60" hidden="1" customWidth="1"/>
    <col min="16130" max="16130" width="87.28515625" style="60" customWidth="1"/>
    <col min="16131" max="16134" width="11.7109375" style="60" customWidth="1"/>
    <col min="16135" max="16135" width="9.140625" style="60"/>
    <col min="16136" max="16138" width="9.140625" style="60" customWidth="1"/>
    <col min="16139" max="16384" width="9.140625" style="60"/>
  </cols>
  <sheetData>
    <row r="1" spans="1:14" s="48" customFormat="1" ht="20.25" x14ac:dyDescent="0.25">
      <c r="A1" s="334" t="s">
        <v>21</v>
      </c>
      <c r="B1" s="334"/>
      <c r="C1" s="334"/>
      <c r="D1" s="334"/>
      <c r="E1" s="334"/>
      <c r="F1" s="334"/>
    </row>
    <row r="2" spans="1:14" s="48" customFormat="1" ht="20.25" x14ac:dyDescent="0.25">
      <c r="A2" s="203"/>
      <c r="B2" s="334" t="s">
        <v>155</v>
      </c>
      <c r="C2" s="334"/>
      <c r="D2" s="334"/>
      <c r="E2" s="334"/>
      <c r="F2" s="334"/>
    </row>
    <row r="3" spans="1:14" s="48" customFormat="1" ht="20.25" x14ac:dyDescent="0.25">
      <c r="A3" s="49"/>
      <c r="B3" s="333" t="s">
        <v>22</v>
      </c>
      <c r="C3" s="334"/>
      <c r="D3" s="334"/>
      <c r="E3" s="334"/>
      <c r="F3" s="334"/>
    </row>
    <row r="4" spans="1:14" s="34" customFormat="1" ht="15.6" customHeight="1" x14ac:dyDescent="0.25">
      <c r="A4" s="35"/>
      <c r="B4" s="335" t="s">
        <v>17</v>
      </c>
      <c r="C4" s="336"/>
      <c r="D4" s="336"/>
      <c r="E4" s="336"/>
      <c r="F4" s="336"/>
    </row>
    <row r="5" spans="1:14" s="34" customFormat="1" ht="15.6" customHeight="1" x14ac:dyDescent="0.25">
      <c r="A5" s="35"/>
      <c r="B5" s="335" t="s">
        <v>18</v>
      </c>
      <c r="C5" s="336"/>
      <c r="D5" s="336"/>
      <c r="E5" s="336"/>
      <c r="F5" s="336"/>
    </row>
    <row r="6" spans="1:14" s="52" customFormat="1" x14ac:dyDescent="0.25">
      <c r="A6" s="50"/>
      <c r="B6" s="50"/>
      <c r="C6" s="50"/>
      <c r="D6" s="50"/>
      <c r="E6" s="50"/>
      <c r="F6" s="51" t="s">
        <v>147</v>
      </c>
    </row>
    <row r="7" spans="1:14" s="37" customFormat="1" ht="24.75" customHeight="1" x14ac:dyDescent="0.25">
      <c r="A7" s="36"/>
      <c r="B7" s="330"/>
      <c r="C7" s="331" t="s">
        <v>326</v>
      </c>
      <c r="D7" s="331" t="s">
        <v>325</v>
      </c>
      <c r="E7" s="337" t="s">
        <v>20</v>
      </c>
      <c r="F7" s="337"/>
    </row>
    <row r="8" spans="1:14" s="37" customFormat="1" ht="45" customHeight="1" x14ac:dyDescent="0.25">
      <c r="A8" s="36"/>
      <c r="B8" s="330"/>
      <c r="C8" s="331"/>
      <c r="D8" s="331"/>
      <c r="E8" s="161" t="s">
        <v>2</v>
      </c>
      <c r="F8" s="161" t="s">
        <v>13</v>
      </c>
    </row>
    <row r="9" spans="1:14" s="53" customFormat="1" ht="22.15" customHeight="1" x14ac:dyDescent="0.25">
      <c r="B9" s="208" t="s">
        <v>154</v>
      </c>
      <c r="C9" s="221">
        <f>SUM(C11:C29)</f>
        <v>1457</v>
      </c>
      <c r="D9" s="221">
        <f>SUM(D11:D29)</f>
        <v>598</v>
      </c>
      <c r="E9" s="222">
        <f>ROUND(D9/C9*100,1)</f>
        <v>41</v>
      </c>
      <c r="F9" s="221">
        <f>D9-C9</f>
        <v>-859</v>
      </c>
      <c r="H9" s="40"/>
      <c r="I9" s="40"/>
      <c r="J9" s="56"/>
      <c r="L9" s="57"/>
      <c r="N9" s="57"/>
    </row>
    <row r="10" spans="1:14" s="53" customFormat="1" ht="22.15" customHeight="1" x14ac:dyDescent="0.25">
      <c r="B10" s="58" t="s">
        <v>23</v>
      </c>
      <c r="C10" s="54"/>
      <c r="D10" s="54"/>
      <c r="E10" s="55"/>
      <c r="F10" s="54"/>
      <c r="H10" s="40"/>
      <c r="I10" s="40"/>
      <c r="J10" s="56"/>
      <c r="L10" s="57"/>
      <c r="N10" s="57"/>
    </row>
    <row r="11" spans="1:14" s="42" customFormat="1" x14ac:dyDescent="0.25">
      <c r="B11" s="59" t="s">
        <v>24</v>
      </c>
      <c r="C11" s="43">
        <v>0</v>
      </c>
      <c r="D11" s="43">
        <v>0</v>
      </c>
      <c r="E11" s="44" t="s">
        <v>93</v>
      </c>
      <c r="F11" s="43">
        <f t="shared" ref="F11:F29" si="0">D11-C11</f>
        <v>0</v>
      </c>
      <c r="H11" s="40"/>
      <c r="I11" s="40"/>
      <c r="J11" s="56"/>
      <c r="K11" s="46"/>
      <c r="L11" s="57"/>
      <c r="N11" s="57"/>
    </row>
    <row r="12" spans="1:14" s="42" customFormat="1" x14ac:dyDescent="0.25">
      <c r="B12" s="59" t="s">
        <v>25</v>
      </c>
      <c r="C12" s="43">
        <v>0</v>
      </c>
      <c r="D12" s="43">
        <v>0</v>
      </c>
      <c r="E12" s="44" t="s">
        <v>93</v>
      </c>
      <c r="F12" s="43">
        <f t="shared" si="0"/>
        <v>0</v>
      </c>
      <c r="H12" s="40"/>
      <c r="I12" s="40"/>
      <c r="J12" s="56"/>
      <c r="K12" s="46"/>
      <c r="L12" s="57"/>
      <c r="N12" s="57"/>
    </row>
    <row r="13" spans="1:14" s="42" customFormat="1" x14ac:dyDescent="0.25">
      <c r="B13" s="59" t="s">
        <v>26</v>
      </c>
      <c r="C13" s="43">
        <v>0</v>
      </c>
      <c r="D13" s="43">
        <v>25</v>
      </c>
      <c r="E13" s="44" t="s">
        <v>93</v>
      </c>
      <c r="F13" s="43">
        <f t="shared" si="0"/>
        <v>25</v>
      </c>
      <c r="H13" s="40"/>
      <c r="I13" s="40"/>
      <c r="J13" s="56"/>
      <c r="K13" s="46"/>
      <c r="L13" s="57"/>
      <c r="N13" s="57"/>
    </row>
    <row r="14" spans="1:14" s="42" customFormat="1" x14ac:dyDescent="0.25">
      <c r="B14" s="59" t="s">
        <v>27</v>
      </c>
      <c r="C14" s="43">
        <v>0</v>
      </c>
      <c r="D14" s="43">
        <v>0</v>
      </c>
      <c r="E14" s="44" t="s">
        <v>93</v>
      </c>
      <c r="F14" s="43">
        <f t="shared" si="0"/>
        <v>0</v>
      </c>
      <c r="H14" s="40"/>
      <c r="I14" s="40"/>
      <c r="J14" s="56"/>
      <c r="K14" s="46"/>
      <c r="L14" s="57"/>
      <c r="N14" s="57"/>
    </row>
    <row r="15" spans="1:14" s="42" customFormat="1" x14ac:dyDescent="0.25">
      <c r="B15" s="59" t="s">
        <v>28</v>
      </c>
      <c r="C15" s="43">
        <v>0</v>
      </c>
      <c r="D15" s="43">
        <v>0</v>
      </c>
      <c r="E15" s="44" t="s">
        <v>93</v>
      </c>
      <c r="F15" s="43">
        <f t="shared" si="0"/>
        <v>0</v>
      </c>
      <c r="H15" s="40"/>
      <c r="I15" s="40"/>
      <c r="J15" s="56"/>
      <c r="K15" s="46"/>
      <c r="L15" s="57"/>
      <c r="N15" s="57"/>
    </row>
    <row r="16" spans="1:14" s="42" customFormat="1" x14ac:dyDescent="0.25">
      <c r="B16" s="59" t="s">
        <v>29</v>
      </c>
      <c r="C16" s="43">
        <v>0</v>
      </c>
      <c r="D16" s="43">
        <v>0</v>
      </c>
      <c r="E16" s="44" t="s">
        <v>93</v>
      </c>
      <c r="F16" s="43">
        <f t="shared" si="0"/>
        <v>0</v>
      </c>
      <c r="H16" s="40"/>
      <c r="I16" s="40"/>
      <c r="J16" s="56"/>
      <c r="K16" s="46"/>
      <c r="L16" s="57"/>
      <c r="N16" s="57"/>
    </row>
    <row r="17" spans="2:14" s="42" customFormat="1" ht="37.5" x14ac:dyDescent="0.25">
      <c r="B17" s="59" t="s">
        <v>30</v>
      </c>
      <c r="C17" s="43">
        <v>7</v>
      </c>
      <c r="D17" s="43">
        <v>0</v>
      </c>
      <c r="E17" s="44">
        <f t="shared" ref="E17:E27" si="1">ROUND(D17/C17*100,1)</f>
        <v>0</v>
      </c>
      <c r="F17" s="43">
        <f t="shared" si="0"/>
        <v>-7</v>
      </c>
      <c r="H17" s="40"/>
      <c r="I17" s="40"/>
      <c r="J17" s="56"/>
      <c r="K17" s="46"/>
      <c r="L17" s="57"/>
      <c r="N17" s="57"/>
    </row>
    <row r="18" spans="2:14" s="42" customFormat="1" ht="37.5" x14ac:dyDescent="0.25">
      <c r="B18" s="59" t="s">
        <v>31</v>
      </c>
      <c r="C18" s="43">
        <v>485</v>
      </c>
      <c r="D18" s="43">
        <v>0</v>
      </c>
      <c r="E18" s="44">
        <f t="shared" si="1"/>
        <v>0</v>
      </c>
      <c r="F18" s="43">
        <f t="shared" si="0"/>
        <v>-485</v>
      </c>
      <c r="H18" s="40"/>
      <c r="I18" s="40"/>
      <c r="J18" s="56"/>
      <c r="K18" s="46"/>
      <c r="L18" s="57"/>
      <c r="N18" s="57"/>
    </row>
    <row r="19" spans="2:14" s="42" customFormat="1" x14ac:dyDescent="0.25">
      <c r="B19" s="59" t="s">
        <v>32</v>
      </c>
      <c r="C19" s="43">
        <v>0</v>
      </c>
      <c r="D19" s="43">
        <v>0</v>
      </c>
      <c r="E19" s="44" t="s">
        <v>93</v>
      </c>
      <c r="F19" s="43">
        <f t="shared" si="0"/>
        <v>0</v>
      </c>
      <c r="H19" s="40"/>
      <c r="I19" s="40"/>
      <c r="J19" s="56"/>
      <c r="K19" s="46"/>
      <c r="L19" s="57"/>
      <c r="N19" s="57"/>
    </row>
    <row r="20" spans="2:14" s="42" customFormat="1" x14ac:dyDescent="0.25">
      <c r="B20" s="59" t="s">
        <v>33</v>
      </c>
      <c r="C20" s="43">
        <v>0</v>
      </c>
      <c r="D20" s="43">
        <v>0</v>
      </c>
      <c r="E20" s="44" t="s">
        <v>93</v>
      </c>
      <c r="F20" s="43">
        <f t="shared" si="0"/>
        <v>0</v>
      </c>
      <c r="H20" s="40"/>
      <c r="I20" s="40"/>
      <c r="J20" s="56"/>
      <c r="K20" s="46"/>
      <c r="L20" s="57"/>
      <c r="N20" s="57"/>
    </row>
    <row r="21" spans="2:14" s="42" customFormat="1" x14ac:dyDescent="0.25">
      <c r="B21" s="59" t="s">
        <v>34</v>
      </c>
      <c r="C21" s="43">
        <v>0</v>
      </c>
      <c r="D21" s="43">
        <v>0</v>
      </c>
      <c r="E21" s="44" t="s">
        <v>93</v>
      </c>
      <c r="F21" s="43">
        <f t="shared" si="0"/>
        <v>0</v>
      </c>
      <c r="H21" s="40"/>
      <c r="I21" s="40"/>
      <c r="J21" s="56"/>
      <c r="K21" s="46"/>
      <c r="L21" s="57"/>
      <c r="N21" s="57"/>
    </row>
    <row r="22" spans="2:14" s="42" customFormat="1" x14ac:dyDescent="0.25">
      <c r="B22" s="59" t="s">
        <v>35</v>
      </c>
      <c r="C22" s="43">
        <v>0</v>
      </c>
      <c r="D22" s="43">
        <v>0</v>
      </c>
      <c r="E22" s="44" t="s">
        <v>93</v>
      </c>
      <c r="F22" s="43">
        <f t="shared" si="0"/>
        <v>0</v>
      </c>
      <c r="H22" s="40"/>
      <c r="I22" s="40"/>
      <c r="J22" s="56"/>
      <c r="K22" s="46"/>
      <c r="L22" s="57"/>
      <c r="N22" s="57"/>
    </row>
    <row r="23" spans="2:14" s="42" customFormat="1" x14ac:dyDescent="0.25">
      <c r="B23" s="59" t="s">
        <v>36</v>
      </c>
      <c r="C23" s="43">
        <v>27</v>
      </c>
      <c r="D23" s="43">
        <v>4</v>
      </c>
      <c r="E23" s="44">
        <f t="shared" si="1"/>
        <v>14.8</v>
      </c>
      <c r="F23" s="43">
        <f t="shared" si="0"/>
        <v>-23</v>
      </c>
      <c r="H23" s="40"/>
      <c r="I23" s="40"/>
      <c r="J23" s="56"/>
      <c r="K23" s="46"/>
      <c r="L23" s="57"/>
      <c r="N23" s="57"/>
    </row>
    <row r="24" spans="2:14" s="42" customFormat="1" ht="37.5" x14ac:dyDescent="0.25">
      <c r="B24" s="59" t="s">
        <v>37</v>
      </c>
      <c r="C24" s="43">
        <v>533</v>
      </c>
      <c r="D24" s="43">
        <v>0</v>
      </c>
      <c r="E24" s="44">
        <f t="shared" si="1"/>
        <v>0</v>
      </c>
      <c r="F24" s="43">
        <f t="shared" si="0"/>
        <v>-533</v>
      </c>
      <c r="H24" s="40"/>
      <c r="I24" s="40"/>
      <c r="J24" s="56"/>
      <c r="K24" s="46"/>
      <c r="L24" s="57"/>
      <c r="N24" s="57"/>
    </row>
    <row r="25" spans="2:14" s="42" customFormat="1" x14ac:dyDescent="0.25">
      <c r="B25" s="59" t="s">
        <v>38</v>
      </c>
      <c r="C25" s="43">
        <v>199</v>
      </c>
      <c r="D25" s="43">
        <v>190</v>
      </c>
      <c r="E25" s="44">
        <f t="shared" si="1"/>
        <v>95.5</v>
      </c>
      <c r="F25" s="43">
        <f t="shared" si="0"/>
        <v>-9</v>
      </c>
      <c r="H25" s="40"/>
      <c r="I25" s="40"/>
      <c r="J25" s="56"/>
      <c r="K25" s="46"/>
      <c r="L25" s="57"/>
      <c r="N25" s="57"/>
    </row>
    <row r="26" spans="2:14" s="42" customFormat="1" x14ac:dyDescent="0.25">
      <c r="B26" s="59" t="s">
        <v>39</v>
      </c>
      <c r="C26" s="43">
        <v>17</v>
      </c>
      <c r="D26" s="43">
        <v>0</v>
      </c>
      <c r="E26" s="44">
        <f t="shared" si="1"/>
        <v>0</v>
      </c>
      <c r="F26" s="43">
        <f t="shared" si="0"/>
        <v>-17</v>
      </c>
      <c r="H26" s="40"/>
      <c r="I26" s="40"/>
      <c r="J26" s="56"/>
      <c r="K26" s="46"/>
      <c r="L26" s="57"/>
      <c r="N26" s="57"/>
    </row>
    <row r="27" spans="2:14" s="42" customFormat="1" x14ac:dyDescent="0.25">
      <c r="B27" s="59" t="s">
        <v>40</v>
      </c>
      <c r="C27" s="43">
        <v>189</v>
      </c>
      <c r="D27" s="43">
        <v>379</v>
      </c>
      <c r="E27" s="44">
        <f t="shared" si="1"/>
        <v>200.5</v>
      </c>
      <c r="F27" s="43">
        <f t="shared" si="0"/>
        <v>190</v>
      </c>
      <c r="H27" s="40"/>
      <c r="I27" s="40"/>
      <c r="J27" s="56"/>
      <c r="K27" s="46"/>
      <c r="L27" s="57"/>
      <c r="N27" s="57"/>
    </row>
    <row r="28" spans="2:14" s="42" customFormat="1" x14ac:dyDescent="0.25">
      <c r="B28" s="59" t="s">
        <v>41</v>
      </c>
      <c r="C28" s="43">
        <v>0</v>
      </c>
      <c r="D28" s="43">
        <v>0</v>
      </c>
      <c r="E28" s="44" t="s">
        <v>93</v>
      </c>
      <c r="F28" s="43">
        <f t="shared" si="0"/>
        <v>0</v>
      </c>
      <c r="H28" s="40"/>
      <c r="I28" s="40"/>
      <c r="J28" s="56"/>
      <c r="K28" s="46"/>
      <c r="L28" s="57"/>
      <c r="N28" s="57"/>
    </row>
    <row r="29" spans="2:14" s="42" customFormat="1" x14ac:dyDescent="0.25">
      <c r="B29" s="59" t="s">
        <v>42</v>
      </c>
      <c r="C29" s="43">
        <v>0</v>
      </c>
      <c r="D29" s="43">
        <v>0</v>
      </c>
      <c r="E29" s="44" t="s">
        <v>93</v>
      </c>
      <c r="F29" s="43">
        <f t="shared" si="0"/>
        <v>0</v>
      </c>
      <c r="H29" s="40"/>
      <c r="I29" s="40"/>
      <c r="J29" s="56"/>
      <c r="K29" s="46"/>
      <c r="L29" s="57"/>
      <c r="N29" s="57"/>
    </row>
    <row r="30" spans="2:14" x14ac:dyDescent="0.3">
      <c r="C30" s="325"/>
      <c r="H30" s="40"/>
      <c r="I30" s="40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5"/>
  <sheetViews>
    <sheetView topLeftCell="A37" zoomScaleNormal="100" zoomScaleSheetLayoutView="90" workbookViewId="0">
      <selection activeCell="H18" sqref="H18"/>
    </sheetView>
  </sheetViews>
  <sheetFormatPr defaultColWidth="9.140625" defaultRowHeight="15.75" x14ac:dyDescent="0.25"/>
  <cols>
    <col min="1" max="1" width="3.140625" style="130" customWidth="1"/>
    <col min="2" max="2" width="42" style="143" customWidth="1"/>
    <col min="3" max="3" width="29.140625" style="131" customWidth="1"/>
    <col min="4" max="4" width="26.42578125" style="131" customWidth="1"/>
    <col min="5" max="16384" width="9.140625" style="131"/>
  </cols>
  <sheetData>
    <row r="1" spans="1:6" ht="31.9" customHeight="1" x14ac:dyDescent="0.25">
      <c r="B1" s="343" t="s">
        <v>223</v>
      </c>
      <c r="C1" s="343"/>
      <c r="D1" s="343"/>
    </row>
    <row r="2" spans="1:6" ht="19.5" customHeight="1" x14ac:dyDescent="0.3">
      <c r="A2" s="368" t="s">
        <v>162</v>
      </c>
      <c r="B2" s="368"/>
      <c r="C2" s="368"/>
      <c r="D2" s="368"/>
    </row>
    <row r="3" spans="1:6" ht="20.25" customHeight="1" x14ac:dyDescent="0.25">
      <c r="B3" s="343" t="s">
        <v>96</v>
      </c>
      <c r="C3" s="343"/>
      <c r="D3" s="343"/>
    </row>
    <row r="4" spans="1:6" ht="22.5" customHeight="1" x14ac:dyDescent="0.25">
      <c r="D4" s="231" t="s">
        <v>147</v>
      </c>
    </row>
    <row r="5" spans="1:6" s="132" customFormat="1" ht="35.450000000000003" customHeight="1" x14ac:dyDescent="0.25">
      <c r="A5" s="209"/>
      <c r="B5" s="210" t="s">
        <v>97</v>
      </c>
      <c r="C5" s="301" t="s">
        <v>331</v>
      </c>
      <c r="D5" s="302" t="s">
        <v>330</v>
      </c>
    </row>
    <row r="6" spans="1:6" x14ac:dyDescent="0.25">
      <c r="A6" s="133">
        <v>1</v>
      </c>
      <c r="B6" s="134" t="s">
        <v>105</v>
      </c>
      <c r="C6" s="159">
        <v>510</v>
      </c>
      <c r="D6" s="159">
        <v>296</v>
      </c>
      <c r="F6" s="155"/>
    </row>
    <row r="7" spans="1:6" x14ac:dyDescent="0.25">
      <c r="A7" s="133">
        <v>2</v>
      </c>
      <c r="B7" s="134" t="s">
        <v>104</v>
      </c>
      <c r="C7" s="159">
        <v>480</v>
      </c>
      <c r="D7" s="159">
        <v>402</v>
      </c>
      <c r="F7" s="155"/>
    </row>
    <row r="8" spans="1:6" x14ac:dyDescent="0.25">
      <c r="A8" s="133">
        <v>3</v>
      </c>
      <c r="B8" s="134" t="s">
        <v>340</v>
      </c>
      <c r="C8" s="159">
        <v>354</v>
      </c>
      <c r="D8" s="159">
        <v>223</v>
      </c>
      <c r="F8" s="155"/>
    </row>
    <row r="9" spans="1:6" s="137" customFormat="1" x14ac:dyDescent="0.25">
      <c r="A9" s="133">
        <v>4</v>
      </c>
      <c r="B9" s="134" t="s">
        <v>109</v>
      </c>
      <c r="C9" s="159">
        <v>301</v>
      </c>
      <c r="D9" s="159">
        <v>158</v>
      </c>
      <c r="F9" s="155"/>
    </row>
    <row r="10" spans="1:6" s="137" customFormat="1" x14ac:dyDescent="0.25">
      <c r="A10" s="133">
        <v>5</v>
      </c>
      <c r="B10" s="134" t="s">
        <v>107</v>
      </c>
      <c r="C10" s="159">
        <v>286</v>
      </c>
      <c r="D10" s="159">
        <v>175</v>
      </c>
      <c r="F10" s="155"/>
    </row>
    <row r="11" spans="1:6" s="137" customFormat="1" x14ac:dyDescent="0.25">
      <c r="A11" s="133">
        <v>6</v>
      </c>
      <c r="B11" s="134" t="s">
        <v>106</v>
      </c>
      <c r="C11" s="159">
        <v>238</v>
      </c>
      <c r="D11" s="159">
        <v>145</v>
      </c>
      <c r="F11" s="155"/>
    </row>
    <row r="12" spans="1:6" s="137" customFormat="1" ht="16.5" customHeight="1" x14ac:dyDescent="0.25">
      <c r="A12" s="133">
        <v>7</v>
      </c>
      <c r="B12" s="134" t="s">
        <v>108</v>
      </c>
      <c r="C12" s="159">
        <v>237</v>
      </c>
      <c r="D12" s="159">
        <v>123</v>
      </c>
      <c r="F12" s="155"/>
    </row>
    <row r="13" spans="1:6" s="137" customFormat="1" ht="18.75" customHeight="1" x14ac:dyDescent="0.25">
      <c r="A13" s="133">
        <v>8</v>
      </c>
      <c r="B13" s="134" t="s">
        <v>336</v>
      </c>
      <c r="C13" s="159">
        <v>223</v>
      </c>
      <c r="D13" s="159">
        <v>122</v>
      </c>
      <c r="F13" s="155"/>
    </row>
    <row r="14" spans="1:6" s="137" customFormat="1" ht="34.5" customHeight="1" x14ac:dyDescent="0.25">
      <c r="A14" s="133">
        <v>9</v>
      </c>
      <c r="B14" s="134" t="s">
        <v>334</v>
      </c>
      <c r="C14" s="159">
        <v>189</v>
      </c>
      <c r="D14" s="159">
        <v>156</v>
      </c>
      <c r="F14" s="155"/>
    </row>
    <row r="15" spans="1:6" s="137" customFormat="1" ht="31.5" customHeight="1" x14ac:dyDescent="0.25">
      <c r="A15" s="133">
        <v>10</v>
      </c>
      <c r="B15" s="134" t="s">
        <v>338</v>
      </c>
      <c r="C15" s="159">
        <v>144</v>
      </c>
      <c r="D15" s="159">
        <v>79</v>
      </c>
      <c r="F15" s="155"/>
    </row>
    <row r="16" spans="1:6" s="137" customFormat="1" ht="21" customHeight="1" x14ac:dyDescent="0.25">
      <c r="A16" s="133">
        <v>11</v>
      </c>
      <c r="B16" s="134" t="s">
        <v>117</v>
      </c>
      <c r="C16" s="159">
        <v>125</v>
      </c>
      <c r="D16" s="159">
        <v>70</v>
      </c>
      <c r="F16" s="155"/>
    </row>
    <row r="17" spans="1:6" s="137" customFormat="1" ht="16.5" customHeight="1" x14ac:dyDescent="0.25">
      <c r="A17" s="133">
        <v>12</v>
      </c>
      <c r="B17" s="134" t="s">
        <v>116</v>
      </c>
      <c r="C17" s="159">
        <v>123</v>
      </c>
      <c r="D17" s="159">
        <v>62</v>
      </c>
      <c r="F17" s="155"/>
    </row>
    <row r="18" spans="1:6" s="137" customFormat="1" ht="18" customHeight="1" x14ac:dyDescent="0.25">
      <c r="A18" s="133">
        <v>13</v>
      </c>
      <c r="B18" s="134" t="s">
        <v>119</v>
      </c>
      <c r="C18" s="159">
        <v>103</v>
      </c>
      <c r="D18" s="159">
        <v>52</v>
      </c>
      <c r="F18" s="155"/>
    </row>
    <row r="19" spans="1:6" s="137" customFormat="1" ht="31.5" x14ac:dyDescent="0.25">
      <c r="A19" s="133">
        <v>14</v>
      </c>
      <c r="B19" s="134" t="s">
        <v>337</v>
      </c>
      <c r="C19" s="159">
        <v>101</v>
      </c>
      <c r="D19" s="159">
        <v>65</v>
      </c>
      <c r="F19" s="155"/>
    </row>
    <row r="20" spans="1:6" s="137" customFormat="1" x14ac:dyDescent="0.25">
      <c r="A20" s="133">
        <v>15</v>
      </c>
      <c r="B20" s="134" t="s">
        <v>138</v>
      </c>
      <c r="C20" s="159">
        <v>88</v>
      </c>
      <c r="D20" s="159">
        <v>63</v>
      </c>
      <c r="F20" s="155"/>
    </row>
    <row r="21" spans="1:6" s="137" customFormat="1" x14ac:dyDescent="0.25">
      <c r="A21" s="133">
        <v>16</v>
      </c>
      <c r="B21" s="134" t="s">
        <v>335</v>
      </c>
      <c r="C21" s="159">
        <v>77</v>
      </c>
      <c r="D21" s="159">
        <v>34</v>
      </c>
      <c r="F21" s="155"/>
    </row>
    <row r="22" spans="1:6" s="137" customFormat="1" x14ac:dyDescent="0.25">
      <c r="A22" s="133">
        <v>17</v>
      </c>
      <c r="B22" s="134" t="s">
        <v>250</v>
      </c>
      <c r="C22" s="159">
        <v>76</v>
      </c>
      <c r="D22" s="159">
        <v>50</v>
      </c>
      <c r="F22" s="155"/>
    </row>
    <row r="23" spans="1:6" s="137" customFormat="1" x14ac:dyDescent="0.25">
      <c r="A23" s="133">
        <v>18</v>
      </c>
      <c r="B23" s="134" t="s">
        <v>142</v>
      </c>
      <c r="C23" s="159">
        <v>74</v>
      </c>
      <c r="D23" s="159">
        <v>47</v>
      </c>
      <c r="F23" s="155"/>
    </row>
    <row r="24" spans="1:6" s="137" customFormat="1" x14ac:dyDescent="0.25">
      <c r="A24" s="133">
        <v>19</v>
      </c>
      <c r="B24" s="134" t="s">
        <v>129</v>
      </c>
      <c r="C24" s="159">
        <v>74</v>
      </c>
      <c r="D24" s="159">
        <v>52</v>
      </c>
      <c r="F24" s="155"/>
    </row>
    <row r="25" spans="1:6" s="137" customFormat="1" x14ac:dyDescent="0.25">
      <c r="A25" s="133">
        <v>20</v>
      </c>
      <c r="B25" s="134" t="s">
        <v>127</v>
      </c>
      <c r="C25" s="159">
        <v>65</v>
      </c>
      <c r="D25" s="159">
        <v>31</v>
      </c>
      <c r="F25" s="155"/>
    </row>
    <row r="26" spans="1:6" s="137" customFormat="1" ht="18.75" customHeight="1" x14ac:dyDescent="0.25">
      <c r="A26" s="133">
        <v>21</v>
      </c>
      <c r="B26" s="134" t="s">
        <v>126</v>
      </c>
      <c r="C26" s="159">
        <v>62</v>
      </c>
      <c r="D26" s="159">
        <v>49</v>
      </c>
      <c r="F26" s="155"/>
    </row>
    <row r="27" spans="1:6" s="137" customFormat="1" x14ac:dyDescent="0.25">
      <c r="A27" s="133">
        <v>22</v>
      </c>
      <c r="B27" s="134" t="s">
        <v>133</v>
      </c>
      <c r="C27" s="159">
        <v>60</v>
      </c>
      <c r="D27" s="159">
        <v>33</v>
      </c>
      <c r="F27" s="155"/>
    </row>
    <row r="28" spans="1:6" s="137" customFormat="1" x14ac:dyDescent="0.25">
      <c r="A28" s="133">
        <v>23</v>
      </c>
      <c r="B28" s="134" t="s">
        <v>123</v>
      </c>
      <c r="C28" s="159">
        <v>60</v>
      </c>
      <c r="D28" s="159">
        <v>26</v>
      </c>
      <c r="F28" s="155"/>
    </row>
    <row r="29" spans="1:6" s="137" customFormat="1" x14ac:dyDescent="0.25">
      <c r="A29" s="133">
        <v>24</v>
      </c>
      <c r="B29" s="134" t="s">
        <v>110</v>
      </c>
      <c r="C29" s="159">
        <v>60</v>
      </c>
      <c r="D29" s="159">
        <v>32</v>
      </c>
      <c r="F29" s="155"/>
    </row>
    <row r="30" spans="1:6" s="137" customFormat="1" x14ac:dyDescent="0.25">
      <c r="A30" s="133">
        <v>25</v>
      </c>
      <c r="B30" s="134" t="s">
        <v>355</v>
      </c>
      <c r="C30" s="159">
        <v>59</v>
      </c>
      <c r="D30" s="159">
        <v>43</v>
      </c>
      <c r="F30" s="155"/>
    </row>
    <row r="31" spans="1:6" s="137" customFormat="1" x14ac:dyDescent="0.25">
      <c r="A31" s="133">
        <v>26</v>
      </c>
      <c r="B31" s="134" t="s">
        <v>224</v>
      </c>
      <c r="C31" s="159">
        <v>57</v>
      </c>
      <c r="D31" s="159">
        <v>30</v>
      </c>
      <c r="F31" s="155"/>
    </row>
    <row r="32" spans="1:6" s="137" customFormat="1" x14ac:dyDescent="0.25">
      <c r="A32" s="133">
        <v>27</v>
      </c>
      <c r="B32" s="134" t="s">
        <v>120</v>
      </c>
      <c r="C32" s="159">
        <v>55</v>
      </c>
      <c r="D32" s="159">
        <v>33</v>
      </c>
      <c r="F32" s="155"/>
    </row>
    <row r="33" spans="1:6" s="137" customFormat="1" x14ac:dyDescent="0.25">
      <c r="A33" s="133">
        <v>28</v>
      </c>
      <c r="B33" s="134" t="s">
        <v>115</v>
      </c>
      <c r="C33" s="159">
        <v>53</v>
      </c>
      <c r="D33" s="159">
        <v>34</v>
      </c>
      <c r="F33" s="155"/>
    </row>
    <row r="34" spans="1:6" s="137" customFormat="1" ht="18.75" customHeight="1" x14ac:dyDescent="0.25">
      <c r="A34" s="133">
        <v>29</v>
      </c>
      <c r="B34" s="134" t="s">
        <v>136</v>
      </c>
      <c r="C34" s="159">
        <v>52</v>
      </c>
      <c r="D34" s="159">
        <v>26</v>
      </c>
      <c r="F34" s="155"/>
    </row>
    <row r="35" spans="1:6" s="137" customFormat="1" x14ac:dyDescent="0.25">
      <c r="A35" s="133">
        <v>30</v>
      </c>
      <c r="B35" s="134" t="s">
        <v>122</v>
      </c>
      <c r="C35" s="159">
        <v>51</v>
      </c>
      <c r="D35" s="159">
        <v>24</v>
      </c>
      <c r="F35" s="155"/>
    </row>
    <row r="36" spans="1:6" s="137" customFormat="1" ht="20.25" customHeight="1" x14ac:dyDescent="0.25">
      <c r="A36" s="133">
        <v>31</v>
      </c>
      <c r="B36" s="138" t="s">
        <v>125</v>
      </c>
      <c r="C36" s="159">
        <v>51</v>
      </c>
      <c r="D36" s="159">
        <v>30</v>
      </c>
      <c r="F36" s="155"/>
    </row>
    <row r="37" spans="1:6" s="137" customFormat="1" ht="15.75" customHeight="1" x14ac:dyDescent="0.25">
      <c r="A37" s="133">
        <v>32</v>
      </c>
      <c r="B37" s="134" t="s">
        <v>124</v>
      </c>
      <c r="C37" s="159">
        <v>49</v>
      </c>
      <c r="D37" s="159">
        <v>30</v>
      </c>
      <c r="F37" s="155"/>
    </row>
    <row r="38" spans="1:6" s="137" customFormat="1" ht="21" customHeight="1" x14ac:dyDescent="0.25">
      <c r="A38" s="133">
        <v>33</v>
      </c>
      <c r="B38" s="134" t="s">
        <v>146</v>
      </c>
      <c r="C38" s="159">
        <v>46</v>
      </c>
      <c r="D38" s="159">
        <v>33</v>
      </c>
      <c r="F38" s="155"/>
    </row>
    <row r="39" spans="1:6" s="137" customFormat="1" ht="31.5" x14ac:dyDescent="0.25">
      <c r="A39" s="133">
        <v>34</v>
      </c>
      <c r="B39" s="134" t="s">
        <v>339</v>
      </c>
      <c r="C39" s="159">
        <v>44</v>
      </c>
      <c r="D39" s="159">
        <v>20</v>
      </c>
      <c r="F39" s="155"/>
    </row>
    <row r="40" spans="1:6" s="137" customFormat="1" x14ac:dyDescent="0.25">
      <c r="A40" s="133">
        <v>35</v>
      </c>
      <c r="B40" s="134" t="s">
        <v>357</v>
      </c>
      <c r="C40" s="159">
        <v>42</v>
      </c>
      <c r="D40" s="159">
        <v>16</v>
      </c>
      <c r="F40" s="155"/>
    </row>
    <row r="41" spans="1:6" s="137" customFormat="1" x14ac:dyDescent="0.25">
      <c r="A41" s="133">
        <v>36</v>
      </c>
      <c r="B41" s="134" t="s">
        <v>121</v>
      </c>
      <c r="C41" s="159">
        <v>41</v>
      </c>
      <c r="D41" s="159">
        <v>15</v>
      </c>
      <c r="F41" s="155"/>
    </row>
    <row r="42" spans="1:6" x14ac:dyDescent="0.25">
      <c r="A42" s="133">
        <v>37</v>
      </c>
      <c r="B42" s="139" t="s">
        <v>356</v>
      </c>
      <c r="C42" s="140">
        <v>40</v>
      </c>
      <c r="D42" s="140">
        <v>26</v>
      </c>
      <c r="F42" s="155"/>
    </row>
    <row r="43" spans="1:6" x14ac:dyDescent="0.25">
      <c r="A43" s="133">
        <v>38</v>
      </c>
      <c r="B43" s="141" t="s">
        <v>141</v>
      </c>
      <c r="C43" s="140">
        <v>40</v>
      </c>
      <c r="D43" s="140">
        <v>35</v>
      </c>
      <c r="F43" s="155"/>
    </row>
    <row r="44" spans="1:6" ht="19.5" customHeight="1" x14ac:dyDescent="0.25">
      <c r="A44" s="133">
        <v>39</v>
      </c>
      <c r="B44" s="134" t="s">
        <v>128</v>
      </c>
      <c r="C44" s="140">
        <v>40</v>
      </c>
      <c r="D44" s="140">
        <v>21</v>
      </c>
      <c r="F44" s="155"/>
    </row>
    <row r="45" spans="1:6" x14ac:dyDescent="0.25">
      <c r="A45" s="133">
        <v>40</v>
      </c>
      <c r="B45" s="134" t="s">
        <v>111</v>
      </c>
      <c r="C45" s="140">
        <v>39</v>
      </c>
      <c r="D45" s="140">
        <v>22</v>
      </c>
      <c r="F45" s="155"/>
    </row>
    <row r="46" spans="1:6" x14ac:dyDescent="0.25">
      <c r="A46" s="133">
        <v>41</v>
      </c>
      <c r="B46" s="134" t="s">
        <v>269</v>
      </c>
      <c r="C46" s="140">
        <v>36</v>
      </c>
      <c r="D46" s="140">
        <v>16</v>
      </c>
      <c r="F46" s="155"/>
    </row>
    <row r="47" spans="1:6" ht="32.25" customHeight="1" x14ac:dyDescent="0.25">
      <c r="A47" s="133">
        <v>42</v>
      </c>
      <c r="B47" s="134" t="s">
        <v>361</v>
      </c>
      <c r="C47" s="140">
        <v>35</v>
      </c>
      <c r="D47" s="140">
        <v>26</v>
      </c>
      <c r="F47" s="155"/>
    </row>
    <row r="48" spans="1:6" ht="15" customHeight="1" x14ac:dyDescent="0.25">
      <c r="A48" s="133">
        <v>43</v>
      </c>
      <c r="B48" s="142" t="s">
        <v>137</v>
      </c>
      <c r="C48" s="140">
        <v>34</v>
      </c>
      <c r="D48" s="140">
        <v>23</v>
      </c>
      <c r="F48" s="155"/>
    </row>
    <row r="49" spans="1:6" ht="17.25" customHeight="1" x14ac:dyDescent="0.25">
      <c r="A49" s="133">
        <v>44</v>
      </c>
      <c r="B49" s="142" t="s">
        <v>266</v>
      </c>
      <c r="C49" s="140">
        <v>34</v>
      </c>
      <c r="D49" s="140">
        <v>26</v>
      </c>
      <c r="F49" s="155"/>
    </row>
    <row r="50" spans="1:6" x14ac:dyDescent="0.25">
      <c r="A50" s="133">
        <v>45</v>
      </c>
      <c r="B50" s="142" t="s">
        <v>360</v>
      </c>
      <c r="C50" s="140">
        <v>32</v>
      </c>
      <c r="D50" s="140">
        <v>23</v>
      </c>
      <c r="F50" s="155"/>
    </row>
    <row r="51" spans="1:6" ht="15" customHeight="1" x14ac:dyDescent="0.25">
      <c r="A51" s="133">
        <v>46</v>
      </c>
      <c r="B51" s="273" t="s">
        <v>275</v>
      </c>
      <c r="C51" s="140">
        <v>30</v>
      </c>
      <c r="D51" s="140">
        <v>17</v>
      </c>
      <c r="F51" s="155"/>
    </row>
    <row r="52" spans="1:6" ht="14.25" customHeight="1" x14ac:dyDescent="0.25">
      <c r="A52" s="133">
        <v>47</v>
      </c>
      <c r="B52" s="142" t="s">
        <v>140</v>
      </c>
      <c r="C52" s="140">
        <v>30</v>
      </c>
      <c r="D52" s="140">
        <v>20</v>
      </c>
      <c r="F52" s="155"/>
    </row>
    <row r="53" spans="1:6" ht="17.25" customHeight="1" x14ac:dyDescent="0.25">
      <c r="A53" s="133">
        <v>48</v>
      </c>
      <c r="B53" s="142" t="s">
        <v>249</v>
      </c>
      <c r="C53" s="140">
        <v>30</v>
      </c>
      <c r="D53" s="140">
        <v>18</v>
      </c>
      <c r="F53" s="155"/>
    </row>
    <row r="54" spans="1:6" x14ac:dyDescent="0.25">
      <c r="A54" s="133">
        <v>49</v>
      </c>
      <c r="B54" s="142" t="s">
        <v>359</v>
      </c>
      <c r="C54" s="140">
        <v>29</v>
      </c>
      <c r="D54" s="140">
        <v>25</v>
      </c>
      <c r="F54" s="155"/>
    </row>
    <row r="55" spans="1:6" x14ac:dyDescent="0.25">
      <c r="A55" s="133">
        <v>50</v>
      </c>
      <c r="B55" s="141" t="s">
        <v>267</v>
      </c>
      <c r="C55" s="140">
        <v>29</v>
      </c>
      <c r="D55" s="140">
        <v>14</v>
      </c>
      <c r="F55" s="155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69"/>
  <sheetViews>
    <sheetView topLeftCell="A16" zoomScaleNormal="100" zoomScaleSheetLayoutView="90" workbookViewId="0">
      <selection activeCell="E14" sqref="E14"/>
    </sheetView>
  </sheetViews>
  <sheetFormatPr defaultColWidth="8.85546875" defaultRowHeight="12.75" x14ac:dyDescent="0.2"/>
  <cols>
    <col min="1" max="1" width="43.28515625" style="147" customWidth="1"/>
    <col min="2" max="2" width="18.140625" style="157" customWidth="1"/>
    <col min="3" max="3" width="17.140625" style="157" customWidth="1"/>
    <col min="4" max="4" width="8.85546875" style="147"/>
    <col min="5" max="5" width="64" style="147" customWidth="1"/>
    <col min="6" max="16384" width="8.85546875" style="147"/>
  </cols>
  <sheetData>
    <row r="1" spans="1:9" s="145" customFormat="1" ht="44.25" customHeight="1" x14ac:dyDescent="0.3">
      <c r="A1" s="343" t="s">
        <v>225</v>
      </c>
      <c r="B1" s="343"/>
      <c r="C1" s="343"/>
    </row>
    <row r="2" spans="1:9" s="145" customFormat="1" ht="22.5" customHeight="1" x14ac:dyDescent="0.3">
      <c r="A2" s="343" t="s">
        <v>162</v>
      </c>
      <c r="B2" s="343"/>
      <c r="C2" s="343"/>
    </row>
    <row r="3" spans="1:9" s="145" customFormat="1" ht="20.25" x14ac:dyDescent="0.3">
      <c r="A3" s="354" t="s">
        <v>131</v>
      </c>
      <c r="B3" s="354"/>
      <c r="C3" s="354"/>
    </row>
    <row r="4" spans="1:9" ht="15.75" x14ac:dyDescent="0.2">
      <c r="C4" s="231" t="s">
        <v>147</v>
      </c>
    </row>
    <row r="5" spans="1:9" s="132" customFormat="1" ht="35.450000000000003" customHeight="1" x14ac:dyDescent="0.25">
      <c r="A5" s="210" t="s">
        <v>97</v>
      </c>
      <c r="B5" s="328" t="s">
        <v>331</v>
      </c>
      <c r="C5" s="329" t="s">
        <v>330</v>
      </c>
    </row>
    <row r="6" spans="1:9" ht="38.450000000000003" customHeight="1" x14ac:dyDescent="0.2">
      <c r="A6" s="369" t="s">
        <v>132</v>
      </c>
      <c r="B6" s="369"/>
      <c r="C6" s="369"/>
      <c r="I6" s="150"/>
    </row>
    <row r="7" spans="1:9" ht="18.75" customHeight="1" x14ac:dyDescent="0.2">
      <c r="A7" s="151" t="s">
        <v>250</v>
      </c>
      <c r="B7" s="190">
        <v>76</v>
      </c>
      <c r="C7" s="190">
        <v>50</v>
      </c>
      <c r="D7" s="193"/>
      <c r="I7" s="150"/>
    </row>
    <row r="8" spans="1:9" ht="18.75" customHeight="1" x14ac:dyDescent="0.2">
      <c r="A8" s="152" t="s">
        <v>133</v>
      </c>
      <c r="B8" s="159">
        <v>60</v>
      </c>
      <c r="C8" s="159">
        <v>33</v>
      </c>
    </row>
    <row r="9" spans="1:9" ht="18.75" customHeight="1" x14ac:dyDescent="0.2">
      <c r="A9" s="152" t="s">
        <v>120</v>
      </c>
      <c r="B9" s="159">
        <v>55</v>
      </c>
      <c r="C9" s="159">
        <v>33</v>
      </c>
      <c r="D9" s="193"/>
    </row>
    <row r="10" spans="1:9" ht="18.75" customHeight="1" x14ac:dyDescent="0.2">
      <c r="A10" s="152" t="s">
        <v>356</v>
      </c>
      <c r="B10" s="159">
        <v>40</v>
      </c>
      <c r="C10" s="159">
        <v>26</v>
      </c>
      <c r="D10" s="193"/>
    </row>
    <row r="11" spans="1:9" ht="30.75" customHeight="1" x14ac:dyDescent="0.2">
      <c r="A11" s="152" t="s">
        <v>308</v>
      </c>
      <c r="B11" s="159">
        <v>28</v>
      </c>
      <c r="C11" s="159">
        <v>18</v>
      </c>
      <c r="D11" s="193"/>
    </row>
    <row r="12" spans="1:9" ht="18.75" customHeight="1" x14ac:dyDescent="0.2">
      <c r="A12" s="152" t="s">
        <v>226</v>
      </c>
      <c r="B12" s="159">
        <v>27</v>
      </c>
      <c r="C12" s="159">
        <v>18</v>
      </c>
      <c r="D12" s="193"/>
    </row>
    <row r="13" spans="1:9" ht="20.25" customHeight="1" x14ac:dyDescent="0.2">
      <c r="A13" s="152" t="s">
        <v>363</v>
      </c>
      <c r="B13" s="159">
        <v>26</v>
      </c>
      <c r="C13" s="159">
        <v>13</v>
      </c>
      <c r="D13" s="193"/>
    </row>
    <row r="14" spans="1:9" ht="38.450000000000003" customHeight="1" x14ac:dyDescent="0.2">
      <c r="A14" s="369" t="s">
        <v>46</v>
      </c>
      <c r="B14" s="369"/>
      <c r="C14" s="369"/>
    </row>
    <row r="15" spans="1:9" ht="31.5" x14ac:dyDescent="0.2">
      <c r="A15" s="152" t="s">
        <v>337</v>
      </c>
      <c r="B15" s="159">
        <v>101</v>
      </c>
      <c r="C15" s="159">
        <v>65</v>
      </c>
      <c r="D15" s="193"/>
    </row>
    <row r="16" spans="1:9" ht="19.5" customHeight="1" x14ac:dyDescent="0.2">
      <c r="A16" s="152" t="s">
        <v>127</v>
      </c>
      <c r="B16" s="159">
        <v>65</v>
      </c>
      <c r="C16" s="159">
        <v>31</v>
      </c>
    </row>
    <row r="17" spans="1:4" ht="19.5" customHeight="1" x14ac:dyDescent="0.2">
      <c r="A17" s="152" t="s">
        <v>339</v>
      </c>
      <c r="B17" s="159">
        <v>44</v>
      </c>
      <c r="C17" s="159">
        <v>20</v>
      </c>
    </row>
    <row r="18" spans="1:4" ht="19.5" customHeight="1" x14ac:dyDescent="0.2">
      <c r="A18" s="152" t="s">
        <v>357</v>
      </c>
      <c r="B18" s="159">
        <v>42</v>
      </c>
      <c r="C18" s="159">
        <v>16</v>
      </c>
    </row>
    <row r="19" spans="1:4" ht="19.5" customHeight="1" x14ac:dyDescent="0.2">
      <c r="A19" s="152" t="s">
        <v>359</v>
      </c>
      <c r="B19" s="159">
        <v>29</v>
      </c>
      <c r="C19" s="159">
        <v>25</v>
      </c>
    </row>
    <row r="20" spans="1:4" ht="23.25" customHeight="1" x14ac:dyDescent="0.2">
      <c r="A20" s="152" t="s">
        <v>309</v>
      </c>
      <c r="B20" s="159">
        <v>24</v>
      </c>
      <c r="C20" s="159">
        <v>16</v>
      </c>
      <c r="D20" s="193"/>
    </row>
    <row r="21" spans="1:4" ht="38.450000000000003" customHeight="1" x14ac:dyDescent="0.2">
      <c r="A21" s="369" t="s">
        <v>47</v>
      </c>
      <c r="B21" s="369"/>
      <c r="C21" s="369"/>
    </row>
    <row r="22" spans="1:4" ht="21" customHeight="1" x14ac:dyDescent="0.2">
      <c r="A22" s="153" t="s">
        <v>108</v>
      </c>
      <c r="B22" s="159">
        <v>237</v>
      </c>
      <c r="C22" s="159">
        <v>123</v>
      </c>
      <c r="D22" s="193"/>
    </row>
    <row r="23" spans="1:4" ht="21" customHeight="1" x14ac:dyDescent="0.2">
      <c r="A23" s="153" t="s">
        <v>116</v>
      </c>
      <c r="B23" s="159">
        <v>123</v>
      </c>
      <c r="C23" s="159">
        <v>62</v>
      </c>
    </row>
    <row r="24" spans="1:4" ht="21" customHeight="1" x14ac:dyDescent="0.2">
      <c r="A24" s="153" t="s">
        <v>335</v>
      </c>
      <c r="B24" s="159">
        <v>77</v>
      </c>
      <c r="C24" s="159">
        <v>34</v>
      </c>
      <c r="D24" s="193"/>
    </row>
    <row r="25" spans="1:4" ht="21" customHeight="1" x14ac:dyDescent="0.2">
      <c r="A25" s="153" t="s">
        <v>122</v>
      </c>
      <c r="B25" s="159">
        <v>51</v>
      </c>
      <c r="C25" s="159">
        <v>24</v>
      </c>
    </row>
    <row r="26" spans="1:4" ht="21" customHeight="1" x14ac:dyDescent="0.2">
      <c r="A26" s="153" t="s">
        <v>360</v>
      </c>
      <c r="B26" s="159">
        <v>32</v>
      </c>
      <c r="C26" s="159">
        <v>23</v>
      </c>
    </row>
    <row r="27" spans="1:4" ht="38.450000000000003" customHeight="1" x14ac:dyDescent="0.2">
      <c r="A27" s="369" t="s">
        <v>48</v>
      </c>
      <c r="B27" s="369"/>
      <c r="C27" s="369"/>
    </row>
    <row r="28" spans="1:4" ht="21.75" customHeight="1" x14ac:dyDescent="0.2">
      <c r="A28" s="152" t="s">
        <v>340</v>
      </c>
      <c r="B28" s="190">
        <v>354</v>
      </c>
      <c r="C28" s="190">
        <v>223</v>
      </c>
      <c r="D28" s="193"/>
    </row>
    <row r="29" spans="1:4" ht="21.75" customHeight="1" x14ac:dyDescent="0.2">
      <c r="A29" s="152" t="s">
        <v>119</v>
      </c>
      <c r="B29" s="159">
        <v>103</v>
      </c>
      <c r="C29" s="159">
        <v>52</v>
      </c>
    </row>
    <row r="30" spans="1:4" ht="21.75" customHeight="1" x14ac:dyDescent="0.2">
      <c r="A30" s="152" t="s">
        <v>123</v>
      </c>
      <c r="B30" s="159">
        <v>60</v>
      </c>
      <c r="C30" s="159">
        <v>26</v>
      </c>
      <c r="D30" s="193"/>
    </row>
    <row r="31" spans="1:4" ht="20.25" customHeight="1" x14ac:dyDescent="0.2">
      <c r="A31" s="152" t="s">
        <v>355</v>
      </c>
      <c r="B31" s="159">
        <v>59</v>
      </c>
      <c r="C31" s="159">
        <v>43</v>
      </c>
      <c r="D31" s="193"/>
    </row>
    <row r="32" spans="1:4" ht="15.75" customHeight="1" x14ac:dyDescent="0.2">
      <c r="A32" s="152" t="s">
        <v>136</v>
      </c>
      <c r="B32" s="159">
        <v>52</v>
      </c>
      <c r="C32" s="159">
        <v>26</v>
      </c>
      <c r="D32" s="193"/>
    </row>
    <row r="33" spans="1:4" ht="21.75" customHeight="1" x14ac:dyDescent="0.2">
      <c r="A33" s="152" t="s">
        <v>137</v>
      </c>
      <c r="B33" s="159">
        <v>34</v>
      </c>
      <c r="C33" s="159">
        <v>23</v>
      </c>
      <c r="D33" s="193"/>
    </row>
    <row r="34" spans="1:4" ht="38.450000000000003" customHeight="1" x14ac:dyDescent="0.2">
      <c r="A34" s="369" t="s">
        <v>49</v>
      </c>
      <c r="B34" s="369"/>
      <c r="C34" s="369"/>
    </row>
    <row r="35" spans="1:4" ht="15.75" x14ac:dyDescent="0.2">
      <c r="A35" s="152" t="s">
        <v>105</v>
      </c>
      <c r="B35" s="159">
        <v>510</v>
      </c>
      <c r="C35" s="159">
        <v>296</v>
      </c>
      <c r="D35" s="193"/>
    </row>
    <row r="36" spans="1:4" ht="15.75" x14ac:dyDescent="0.2">
      <c r="A36" s="152" t="s">
        <v>109</v>
      </c>
      <c r="B36" s="159">
        <v>301</v>
      </c>
      <c r="C36" s="159">
        <v>158</v>
      </c>
    </row>
    <row r="37" spans="1:4" ht="15.75" x14ac:dyDescent="0.2">
      <c r="A37" s="152" t="s">
        <v>106</v>
      </c>
      <c r="B37" s="159">
        <v>238</v>
      </c>
      <c r="C37" s="159">
        <v>145</v>
      </c>
      <c r="D37" s="193"/>
    </row>
    <row r="38" spans="1:4" ht="15.75" x14ac:dyDescent="0.2">
      <c r="A38" s="152" t="s">
        <v>336</v>
      </c>
      <c r="B38" s="159">
        <v>223</v>
      </c>
      <c r="C38" s="159">
        <v>122</v>
      </c>
    </row>
    <row r="39" spans="1:4" ht="78.75" x14ac:dyDescent="0.2">
      <c r="A39" s="152" t="s">
        <v>338</v>
      </c>
      <c r="B39" s="159">
        <v>144</v>
      </c>
      <c r="C39" s="159">
        <v>79</v>
      </c>
      <c r="D39" s="193"/>
    </row>
    <row r="40" spans="1:4" ht="15.75" x14ac:dyDescent="0.2">
      <c r="A40" s="152" t="s">
        <v>138</v>
      </c>
      <c r="B40" s="159">
        <v>88</v>
      </c>
      <c r="C40" s="159">
        <v>63</v>
      </c>
      <c r="D40" s="193"/>
    </row>
    <row r="41" spans="1:4" ht="15.75" x14ac:dyDescent="0.2">
      <c r="A41" s="152" t="s">
        <v>110</v>
      </c>
      <c r="B41" s="159">
        <v>60</v>
      </c>
      <c r="C41" s="159">
        <v>32</v>
      </c>
      <c r="D41" s="193"/>
    </row>
    <row r="42" spans="1:4" ht="15.75" x14ac:dyDescent="0.2">
      <c r="A42" s="152" t="s">
        <v>224</v>
      </c>
      <c r="B42" s="159">
        <v>57</v>
      </c>
      <c r="C42" s="159">
        <v>30</v>
      </c>
      <c r="D42" s="193"/>
    </row>
    <row r="43" spans="1:4" ht="38.450000000000003" customHeight="1" x14ac:dyDescent="0.2">
      <c r="A43" s="369" t="s">
        <v>139</v>
      </c>
      <c r="B43" s="369"/>
      <c r="C43" s="369"/>
    </row>
    <row r="44" spans="1:4" ht="37.5" customHeight="1" x14ac:dyDescent="0.2">
      <c r="A44" s="152" t="s">
        <v>334</v>
      </c>
      <c r="B44" s="159">
        <v>189</v>
      </c>
      <c r="C44" s="159">
        <v>156</v>
      </c>
      <c r="D44" s="193"/>
    </row>
    <row r="45" spans="1:4" ht="21.75" customHeight="1" x14ac:dyDescent="0.2">
      <c r="A45" s="152" t="s">
        <v>142</v>
      </c>
      <c r="B45" s="159">
        <v>74</v>
      </c>
      <c r="C45" s="159">
        <v>47</v>
      </c>
      <c r="D45" s="193"/>
    </row>
    <row r="46" spans="1:4" ht="16.5" customHeight="1" x14ac:dyDescent="0.2">
      <c r="A46" s="152" t="s">
        <v>141</v>
      </c>
      <c r="B46" s="159">
        <v>40</v>
      </c>
      <c r="C46" s="159">
        <v>35</v>
      </c>
      <c r="D46" s="193"/>
    </row>
    <row r="47" spans="1:4" ht="30" customHeight="1" x14ac:dyDescent="0.2">
      <c r="A47" s="152" t="s">
        <v>361</v>
      </c>
      <c r="B47" s="159">
        <v>35</v>
      </c>
      <c r="C47" s="159">
        <v>26</v>
      </c>
      <c r="D47" s="193"/>
    </row>
    <row r="48" spans="1:4" ht="22.5" customHeight="1" x14ac:dyDescent="0.2">
      <c r="A48" s="152" t="s">
        <v>140</v>
      </c>
      <c r="B48" s="159">
        <v>30</v>
      </c>
      <c r="C48" s="159">
        <v>20</v>
      </c>
    </row>
    <row r="49" spans="1:4" ht="38.450000000000003" customHeight="1" x14ac:dyDescent="0.2">
      <c r="A49" s="369" t="s">
        <v>51</v>
      </c>
      <c r="B49" s="369"/>
      <c r="C49" s="369"/>
    </row>
    <row r="50" spans="1:4" ht="17.25" customHeight="1" x14ac:dyDescent="0.2">
      <c r="A50" s="152" t="s">
        <v>128</v>
      </c>
      <c r="B50" s="159">
        <v>40</v>
      </c>
      <c r="C50" s="159">
        <v>21</v>
      </c>
      <c r="D50" s="193"/>
    </row>
    <row r="51" spans="1:4" ht="17.25" customHeight="1" x14ac:dyDescent="0.2">
      <c r="A51" s="152" t="s">
        <v>111</v>
      </c>
      <c r="B51" s="159">
        <v>39</v>
      </c>
      <c r="C51" s="159">
        <v>22</v>
      </c>
    </row>
    <row r="52" spans="1:4" ht="17.25" customHeight="1" x14ac:dyDescent="0.2">
      <c r="A52" s="152" t="s">
        <v>362</v>
      </c>
      <c r="B52" s="159">
        <v>23</v>
      </c>
      <c r="C52" s="159">
        <v>14</v>
      </c>
    </row>
    <row r="53" spans="1:4" ht="17.25" customHeight="1" x14ac:dyDescent="0.2">
      <c r="A53" s="152" t="s">
        <v>310</v>
      </c>
      <c r="B53" s="159">
        <v>17</v>
      </c>
      <c r="C53" s="159">
        <v>13</v>
      </c>
    </row>
    <row r="54" spans="1:4" ht="17.25" customHeight="1" x14ac:dyDescent="0.2">
      <c r="A54" s="152" t="s">
        <v>228</v>
      </c>
      <c r="B54" s="159">
        <v>13</v>
      </c>
      <c r="C54" s="159">
        <v>9</v>
      </c>
    </row>
    <row r="55" spans="1:4" ht="63.75" customHeight="1" x14ac:dyDescent="0.2">
      <c r="A55" s="369" t="s">
        <v>52</v>
      </c>
      <c r="B55" s="369"/>
      <c r="C55" s="369"/>
    </row>
    <row r="56" spans="1:4" ht="21" customHeight="1" x14ac:dyDescent="0.2">
      <c r="A56" s="152" t="s">
        <v>125</v>
      </c>
      <c r="B56" s="159">
        <v>51</v>
      </c>
      <c r="C56" s="159">
        <v>30</v>
      </c>
      <c r="D56" s="193"/>
    </row>
    <row r="57" spans="1:4" ht="21" customHeight="1" x14ac:dyDescent="0.2">
      <c r="A57" s="152" t="s">
        <v>229</v>
      </c>
      <c r="B57" s="159">
        <v>20</v>
      </c>
      <c r="C57" s="159">
        <v>16</v>
      </c>
    </row>
    <row r="58" spans="1:4" ht="21" customHeight="1" x14ac:dyDescent="0.2">
      <c r="A58" s="152" t="s">
        <v>247</v>
      </c>
      <c r="B58" s="159">
        <v>16</v>
      </c>
      <c r="C58" s="159">
        <v>9</v>
      </c>
    </row>
    <row r="59" spans="1:4" ht="21" customHeight="1" x14ac:dyDescent="0.2">
      <c r="A59" s="152" t="s">
        <v>311</v>
      </c>
      <c r="B59" s="159">
        <v>16</v>
      </c>
      <c r="C59" s="159">
        <v>10</v>
      </c>
    </row>
    <row r="60" spans="1:4" ht="30" customHeight="1" x14ac:dyDescent="0.2">
      <c r="A60" s="152" t="s">
        <v>364</v>
      </c>
      <c r="B60" s="159">
        <v>16</v>
      </c>
      <c r="C60" s="159">
        <v>8</v>
      </c>
    </row>
    <row r="61" spans="1:4" ht="21.75" customHeight="1" x14ac:dyDescent="0.2">
      <c r="A61" s="152" t="s">
        <v>312</v>
      </c>
      <c r="B61" s="159">
        <v>16</v>
      </c>
      <c r="C61" s="159">
        <v>5</v>
      </c>
    </row>
    <row r="62" spans="1:4" ht="38.450000000000003" customHeight="1" x14ac:dyDescent="0.2">
      <c r="A62" s="369" t="s">
        <v>145</v>
      </c>
      <c r="B62" s="369"/>
      <c r="C62" s="369"/>
    </row>
    <row r="63" spans="1:4" ht="17.100000000000001" customHeight="1" x14ac:dyDescent="0.2">
      <c r="A63" s="152" t="s">
        <v>104</v>
      </c>
      <c r="B63" s="159">
        <v>480</v>
      </c>
      <c r="C63" s="159">
        <v>402</v>
      </c>
      <c r="D63" s="193"/>
    </row>
    <row r="64" spans="1:4" ht="17.100000000000001" customHeight="1" x14ac:dyDescent="0.2">
      <c r="A64" s="152" t="s">
        <v>107</v>
      </c>
      <c r="B64" s="159">
        <v>286</v>
      </c>
      <c r="C64" s="159">
        <v>175</v>
      </c>
    </row>
    <row r="65" spans="1:4" ht="17.100000000000001" customHeight="1" x14ac:dyDescent="0.2">
      <c r="A65" s="152" t="s">
        <v>117</v>
      </c>
      <c r="B65" s="159">
        <v>125</v>
      </c>
      <c r="C65" s="159">
        <v>70</v>
      </c>
      <c r="D65" s="193"/>
    </row>
    <row r="66" spans="1:4" ht="17.100000000000001" customHeight="1" x14ac:dyDescent="0.2">
      <c r="A66" s="152" t="s">
        <v>129</v>
      </c>
      <c r="B66" s="159">
        <v>74</v>
      </c>
      <c r="C66" s="159">
        <v>52</v>
      </c>
    </row>
    <row r="67" spans="1:4" ht="17.100000000000001" customHeight="1" x14ac:dyDescent="0.2">
      <c r="A67" s="151" t="s">
        <v>126</v>
      </c>
      <c r="B67" s="159">
        <v>62</v>
      </c>
      <c r="C67" s="159">
        <v>49</v>
      </c>
      <c r="D67" s="193"/>
    </row>
    <row r="68" spans="1:4" ht="17.100000000000001" customHeight="1" x14ac:dyDescent="0.2">
      <c r="A68" s="151" t="s">
        <v>115</v>
      </c>
      <c r="B68" s="159">
        <v>53</v>
      </c>
      <c r="C68" s="159">
        <v>34</v>
      </c>
      <c r="D68" s="193"/>
    </row>
    <row r="69" spans="1:4" ht="15.75" x14ac:dyDescent="0.25">
      <c r="A69" s="131"/>
      <c r="B69" s="155"/>
      <c r="C69" s="155"/>
    </row>
  </sheetData>
  <mergeCells count="12">
    <mergeCell ref="A34:C34"/>
    <mergeCell ref="A43:C43"/>
    <mergeCell ref="A49:C49"/>
    <mergeCell ref="A55:C55"/>
    <mergeCell ref="A62:C62"/>
    <mergeCell ref="A21:C21"/>
    <mergeCell ref="A27:C27"/>
    <mergeCell ref="A2:C2"/>
    <mergeCell ref="A1:C1"/>
    <mergeCell ref="A3:C3"/>
    <mergeCell ref="A6:C6"/>
    <mergeCell ref="A14:C14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20" max="16383" man="1"/>
    <brk id="33" max="16383" man="1"/>
    <brk id="48" max="16383" man="1"/>
    <brk id="61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55"/>
  <sheetViews>
    <sheetView topLeftCell="A22" zoomScaleNormal="100" zoomScaleSheetLayoutView="90" workbookViewId="0">
      <selection activeCell="E20" sqref="E20"/>
    </sheetView>
  </sheetViews>
  <sheetFormatPr defaultColWidth="9.140625" defaultRowHeight="15.75" x14ac:dyDescent="0.25"/>
  <cols>
    <col min="1" max="1" width="3.140625" style="130" customWidth="1"/>
    <col min="2" max="2" width="42" style="143" customWidth="1"/>
    <col min="3" max="3" width="29.7109375" style="131" customWidth="1"/>
    <col min="4" max="4" width="24.85546875" style="131" customWidth="1"/>
    <col min="5" max="16384" width="9.140625" style="131"/>
  </cols>
  <sheetData>
    <row r="1" spans="1:6" ht="45" customHeight="1" x14ac:dyDescent="0.25">
      <c r="B1" s="343" t="s">
        <v>230</v>
      </c>
      <c r="C1" s="343"/>
      <c r="D1" s="343"/>
    </row>
    <row r="2" spans="1:6" ht="18" customHeight="1" x14ac:dyDescent="0.3">
      <c r="A2" s="368" t="s">
        <v>162</v>
      </c>
      <c r="B2" s="368"/>
      <c r="C2" s="368"/>
      <c r="D2" s="368"/>
    </row>
    <row r="3" spans="1:6" ht="20.25" customHeight="1" x14ac:dyDescent="0.25">
      <c r="B3" s="343" t="s">
        <v>96</v>
      </c>
      <c r="C3" s="343"/>
      <c r="D3" s="343"/>
    </row>
    <row r="4" spans="1:6" ht="15" customHeight="1" x14ac:dyDescent="0.25">
      <c r="D4" s="231" t="s">
        <v>147</v>
      </c>
    </row>
    <row r="5" spans="1:6" s="132" customFormat="1" ht="35.450000000000003" customHeight="1" x14ac:dyDescent="0.25">
      <c r="A5" s="209"/>
      <c r="B5" s="210" t="s">
        <v>97</v>
      </c>
      <c r="C5" s="328" t="s">
        <v>331</v>
      </c>
      <c r="D5" s="329" t="s">
        <v>330</v>
      </c>
    </row>
    <row r="6" spans="1:6" x14ac:dyDescent="0.25">
      <c r="A6" s="133">
        <v>1</v>
      </c>
      <c r="B6" s="134" t="s">
        <v>103</v>
      </c>
      <c r="C6" s="159">
        <v>280</v>
      </c>
      <c r="D6" s="159">
        <v>162</v>
      </c>
      <c r="F6" s="155"/>
    </row>
    <row r="7" spans="1:6" x14ac:dyDescent="0.25">
      <c r="A7" s="133">
        <v>2</v>
      </c>
      <c r="B7" s="134" t="s">
        <v>104</v>
      </c>
      <c r="C7" s="159">
        <v>238</v>
      </c>
      <c r="D7" s="159">
        <v>150</v>
      </c>
      <c r="F7" s="155"/>
    </row>
    <row r="8" spans="1:6" x14ac:dyDescent="0.25">
      <c r="A8" s="133">
        <v>3</v>
      </c>
      <c r="B8" s="134" t="s">
        <v>110</v>
      </c>
      <c r="C8" s="159">
        <v>222</v>
      </c>
      <c r="D8" s="159">
        <v>131</v>
      </c>
      <c r="F8" s="155"/>
    </row>
    <row r="9" spans="1:6" s="137" customFormat="1" ht="47.25" x14ac:dyDescent="0.25">
      <c r="A9" s="133">
        <v>4</v>
      </c>
      <c r="B9" s="134" t="s">
        <v>333</v>
      </c>
      <c r="C9" s="159">
        <v>135</v>
      </c>
      <c r="D9" s="159">
        <v>97</v>
      </c>
      <c r="F9" s="155"/>
    </row>
    <row r="10" spans="1:6" s="137" customFormat="1" x14ac:dyDescent="0.25">
      <c r="A10" s="133">
        <v>5</v>
      </c>
      <c r="B10" s="134" t="s">
        <v>114</v>
      </c>
      <c r="C10" s="159">
        <v>84</v>
      </c>
      <c r="D10" s="159">
        <v>49</v>
      </c>
      <c r="F10" s="155"/>
    </row>
    <row r="11" spans="1:6" s="137" customFormat="1" x14ac:dyDescent="0.25">
      <c r="A11" s="133">
        <v>6</v>
      </c>
      <c r="B11" s="134" t="s">
        <v>113</v>
      </c>
      <c r="C11" s="159">
        <v>74</v>
      </c>
      <c r="D11" s="159">
        <v>43</v>
      </c>
      <c r="F11" s="155"/>
    </row>
    <row r="12" spans="1:6" s="137" customFormat="1" x14ac:dyDescent="0.25">
      <c r="A12" s="133">
        <v>7</v>
      </c>
      <c r="B12" s="134" t="s">
        <v>115</v>
      </c>
      <c r="C12" s="159">
        <v>64</v>
      </c>
      <c r="D12" s="159">
        <v>36</v>
      </c>
      <c r="F12" s="155"/>
    </row>
    <row r="13" spans="1:6" s="137" customFormat="1" x14ac:dyDescent="0.25">
      <c r="A13" s="133">
        <v>8</v>
      </c>
      <c r="B13" s="134" t="s">
        <v>148</v>
      </c>
      <c r="C13" s="159">
        <v>58</v>
      </c>
      <c r="D13" s="159">
        <v>37</v>
      </c>
      <c r="F13" s="155"/>
    </row>
    <row r="14" spans="1:6" s="137" customFormat="1" ht="22.5" customHeight="1" x14ac:dyDescent="0.25">
      <c r="A14" s="133">
        <v>9</v>
      </c>
      <c r="B14" s="134" t="s">
        <v>167</v>
      </c>
      <c r="C14" s="159">
        <v>49</v>
      </c>
      <c r="D14" s="159">
        <v>35</v>
      </c>
      <c r="F14" s="155"/>
    </row>
    <row r="15" spans="1:6" s="137" customFormat="1" ht="33.75" customHeight="1" x14ac:dyDescent="0.25">
      <c r="A15" s="133">
        <v>10</v>
      </c>
      <c r="B15" s="134" t="s">
        <v>334</v>
      </c>
      <c r="C15" s="159">
        <v>48</v>
      </c>
      <c r="D15" s="159">
        <v>39</v>
      </c>
      <c r="F15" s="155"/>
    </row>
    <row r="16" spans="1:6" s="137" customFormat="1" ht="18" customHeight="1" x14ac:dyDescent="0.25">
      <c r="A16" s="133">
        <v>11</v>
      </c>
      <c r="B16" s="138" t="s">
        <v>126</v>
      </c>
      <c r="C16" s="154">
        <v>46</v>
      </c>
      <c r="D16" s="154">
        <v>37</v>
      </c>
      <c r="F16" s="155"/>
    </row>
    <row r="17" spans="1:6" s="137" customFormat="1" ht="15" customHeight="1" x14ac:dyDescent="0.25">
      <c r="A17" s="133">
        <v>12</v>
      </c>
      <c r="B17" s="134" t="s">
        <v>343</v>
      </c>
      <c r="C17" s="159">
        <v>43</v>
      </c>
      <c r="D17" s="159">
        <v>23</v>
      </c>
      <c r="F17" s="155"/>
    </row>
    <row r="18" spans="1:6" s="137" customFormat="1" ht="19.5" customHeight="1" x14ac:dyDescent="0.25">
      <c r="A18" s="133">
        <v>13</v>
      </c>
      <c r="B18" s="134" t="s">
        <v>112</v>
      </c>
      <c r="C18" s="159">
        <v>39</v>
      </c>
      <c r="D18" s="159">
        <v>28</v>
      </c>
      <c r="F18" s="155"/>
    </row>
    <row r="19" spans="1:6" s="137" customFormat="1" ht="18.75" customHeight="1" x14ac:dyDescent="0.25">
      <c r="A19" s="133">
        <v>14</v>
      </c>
      <c r="B19" s="134" t="s">
        <v>125</v>
      </c>
      <c r="C19" s="159">
        <v>36</v>
      </c>
      <c r="D19" s="159">
        <v>11</v>
      </c>
      <c r="F19" s="155"/>
    </row>
    <row r="20" spans="1:6" s="137" customFormat="1" ht="31.5" x14ac:dyDescent="0.25">
      <c r="A20" s="133">
        <v>15</v>
      </c>
      <c r="B20" s="134" t="s">
        <v>118</v>
      </c>
      <c r="C20" s="159">
        <v>29</v>
      </c>
      <c r="D20" s="159">
        <v>22</v>
      </c>
      <c r="F20" s="155"/>
    </row>
    <row r="21" spans="1:6" s="137" customFormat="1" x14ac:dyDescent="0.25">
      <c r="A21" s="133">
        <v>16</v>
      </c>
      <c r="B21" s="134" t="s">
        <v>116</v>
      </c>
      <c r="C21" s="159">
        <v>27</v>
      </c>
      <c r="D21" s="159">
        <v>9</v>
      </c>
      <c r="F21" s="155"/>
    </row>
    <row r="22" spans="1:6" s="137" customFormat="1" x14ac:dyDescent="0.25">
      <c r="A22" s="133">
        <v>17</v>
      </c>
      <c r="B22" s="134" t="s">
        <v>248</v>
      </c>
      <c r="C22" s="159">
        <v>27</v>
      </c>
      <c r="D22" s="159">
        <v>19</v>
      </c>
      <c r="F22" s="155"/>
    </row>
    <row r="23" spans="1:6" s="137" customFormat="1" x14ac:dyDescent="0.25">
      <c r="A23" s="133">
        <v>18</v>
      </c>
      <c r="B23" s="134" t="s">
        <v>231</v>
      </c>
      <c r="C23" s="159">
        <v>24</v>
      </c>
      <c r="D23" s="159">
        <v>13</v>
      </c>
      <c r="F23" s="155"/>
    </row>
    <row r="24" spans="1:6" s="137" customFormat="1" x14ac:dyDescent="0.25">
      <c r="A24" s="133">
        <v>19</v>
      </c>
      <c r="B24" s="134" t="s">
        <v>336</v>
      </c>
      <c r="C24" s="159">
        <v>22</v>
      </c>
      <c r="D24" s="159">
        <v>9</v>
      </c>
      <c r="F24" s="155"/>
    </row>
    <row r="25" spans="1:6" s="137" customFormat="1" x14ac:dyDescent="0.25">
      <c r="A25" s="133">
        <v>20</v>
      </c>
      <c r="B25" s="134" t="s">
        <v>249</v>
      </c>
      <c r="C25" s="159">
        <v>22</v>
      </c>
      <c r="D25" s="159">
        <v>15</v>
      </c>
      <c r="F25" s="155"/>
    </row>
    <row r="26" spans="1:6" s="137" customFormat="1" x14ac:dyDescent="0.25">
      <c r="A26" s="133">
        <v>21</v>
      </c>
      <c r="B26" s="134" t="s">
        <v>284</v>
      </c>
      <c r="C26" s="159">
        <v>20</v>
      </c>
      <c r="D26" s="159">
        <v>14</v>
      </c>
      <c r="F26" s="155"/>
    </row>
    <row r="27" spans="1:6" s="137" customFormat="1" x14ac:dyDescent="0.25">
      <c r="A27" s="133">
        <v>22</v>
      </c>
      <c r="B27" s="134" t="s">
        <v>120</v>
      </c>
      <c r="C27" s="159">
        <v>18</v>
      </c>
      <c r="D27" s="159">
        <v>9</v>
      </c>
      <c r="F27" s="155"/>
    </row>
    <row r="28" spans="1:6" s="137" customFormat="1" x14ac:dyDescent="0.25">
      <c r="A28" s="133">
        <v>23</v>
      </c>
      <c r="B28" s="134" t="s">
        <v>141</v>
      </c>
      <c r="C28" s="159">
        <v>18</v>
      </c>
      <c r="D28" s="159">
        <v>11</v>
      </c>
      <c r="F28" s="155"/>
    </row>
    <row r="29" spans="1:6" s="137" customFormat="1" x14ac:dyDescent="0.25">
      <c r="A29" s="133">
        <v>24</v>
      </c>
      <c r="B29" s="134" t="s">
        <v>117</v>
      </c>
      <c r="C29" s="159">
        <v>18</v>
      </c>
      <c r="D29" s="159">
        <v>8</v>
      </c>
      <c r="F29" s="155"/>
    </row>
    <row r="30" spans="1:6" s="137" customFormat="1" ht="31.5" x14ac:dyDescent="0.25">
      <c r="A30" s="133">
        <v>25</v>
      </c>
      <c r="B30" s="134" t="s">
        <v>227</v>
      </c>
      <c r="C30" s="159">
        <v>17</v>
      </c>
      <c r="D30" s="159">
        <v>11</v>
      </c>
      <c r="F30" s="155"/>
    </row>
    <row r="31" spans="1:6" s="137" customFormat="1" ht="31.5" x14ac:dyDescent="0.25">
      <c r="A31" s="133">
        <v>26</v>
      </c>
      <c r="B31" s="134" t="s">
        <v>344</v>
      </c>
      <c r="C31" s="159">
        <v>17</v>
      </c>
      <c r="D31" s="159">
        <v>11</v>
      </c>
      <c r="F31" s="155"/>
    </row>
    <row r="32" spans="1:6" s="137" customFormat="1" x14ac:dyDescent="0.25">
      <c r="A32" s="133">
        <v>27</v>
      </c>
      <c r="B32" s="134" t="s">
        <v>109</v>
      </c>
      <c r="C32" s="159">
        <v>16</v>
      </c>
      <c r="D32" s="159">
        <v>8</v>
      </c>
      <c r="F32" s="155"/>
    </row>
    <row r="33" spans="1:6" s="137" customFormat="1" ht="20.25" customHeight="1" x14ac:dyDescent="0.25">
      <c r="A33" s="133">
        <v>28</v>
      </c>
      <c r="B33" s="134" t="s">
        <v>273</v>
      </c>
      <c r="C33" s="159">
        <v>16</v>
      </c>
      <c r="D33" s="159">
        <v>9</v>
      </c>
      <c r="F33" s="155"/>
    </row>
    <row r="34" spans="1:6" s="137" customFormat="1" x14ac:dyDescent="0.25">
      <c r="A34" s="133">
        <v>29</v>
      </c>
      <c r="B34" s="134" t="s">
        <v>232</v>
      </c>
      <c r="C34" s="159">
        <v>15</v>
      </c>
      <c r="D34" s="159">
        <v>10</v>
      </c>
      <c r="F34" s="155"/>
    </row>
    <row r="35" spans="1:6" s="137" customFormat="1" x14ac:dyDescent="0.25">
      <c r="A35" s="133">
        <v>30</v>
      </c>
      <c r="B35" s="134" t="s">
        <v>259</v>
      </c>
      <c r="C35" s="159">
        <v>15</v>
      </c>
      <c r="D35" s="159">
        <v>7</v>
      </c>
      <c r="F35" s="155"/>
    </row>
    <row r="36" spans="1:6" s="137" customFormat="1" ht="21.75" customHeight="1" x14ac:dyDescent="0.25">
      <c r="A36" s="133">
        <v>31</v>
      </c>
      <c r="B36" s="138" t="s">
        <v>365</v>
      </c>
      <c r="C36" s="159">
        <v>15</v>
      </c>
      <c r="D36" s="159">
        <v>10</v>
      </c>
      <c r="F36" s="155"/>
    </row>
    <row r="37" spans="1:6" s="137" customFormat="1" ht="18" customHeight="1" x14ac:dyDescent="0.25">
      <c r="A37" s="133">
        <v>32</v>
      </c>
      <c r="B37" s="134" t="s">
        <v>144</v>
      </c>
      <c r="C37" s="159">
        <v>15</v>
      </c>
      <c r="D37" s="159">
        <v>9</v>
      </c>
      <c r="F37" s="155"/>
    </row>
    <row r="38" spans="1:6" s="137" customFormat="1" ht="31.5" x14ac:dyDescent="0.25">
      <c r="A38" s="133">
        <v>33</v>
      </c>
      <c r="B38" s="134" t="s">
        <v>135</v>
      </c>
      <c r="C38" s="159">
        <v>13</v>
      </c>
      <c r="D38" s="159">
        <v>5</v>
      </c>
      <c r="F38" s="155"/>
    </row>
    <row r="39" spans="1:6" s="137" customFormat="1" x14ac:dyDescent="0.25">
      <c r="A39" s="133">
        <v>34</v>
      </c>
      <c r="B39" s="134" t="s">
        <v>134</v>
      </c>
      <c r="C39" s="159">
        <v>13</v>
      </c>
      <c r="D39" s="159">
        <v>8</v>
      </c>
      <c r="F39" s="155"/>
    </row>
    <row r="40" spans="1:6" s="137" customFormat="1" ht="21.75" customHeight="1" x14ac:dyDescent="0.25">
      <c r="A40" s="133">
        <v>35</v>
      </c>
      <c r="B40" s="134" t="s">
        <v>140</v>
      </c>
      <c r="C40" s="159">
        <v>13</v>
      </c>
      <c r="D40" s="159">
        <v>7</v>
      </c>
      <c r="F40" s="155"/>
    </row>
    <row r="41" spans="1:6" s="137" customFormat="1" ht="21" customHeight="1" x14ac:dyDescent="0.25">
      <c r="A41" s="133">
        <v>36</v>
      </c>
      <c r="B41" s="134" t="s">
        <v>366</v>
      </c>
      <c r="C41" s="159">
        <v>13</v>
      </c>
      <c r="D41" s="159">
        <v>5</v>
      </c>
      <c r="F41" s="155"/>
    </row>
    <row r="42" spans="1:6" ht="15" customHeight="1" x14ac:dyDescent="0.25">
      <c r="A42" s="133">
        <v>37</v>
      </c>
      <c r="B42" s="139" t="s">
        <v>149</v>
      </c>
      <c r="C42" s="140">
        <v>13</v>
      </c>
      <c r="D42" s="140">
        <v>8</v>
      </c>
      <c r="F42" s="155"/>
    </row>
    <row r="43" spans="1:6" ht="33" customHeight="1" x14ac:dyDescent="0.25">
      <c r="A43" s="133">
        <v>38</v>
      </c>
      <c r="B43" s="141" t="s">
        <v>337</v>
      </c>
      <c r="C43" s="140">
        <v>12</v>
      </c>
      <c r="D43" s="140">
        <v>9</v>
      </c>
      <c r="F43" s="155"/>
    </row>
    <row r="44" spans="1:6" ht="15.75" customHeight="1" x14ac:dyDescent="0.25">
      <c r="A44" s="133">
        <v>39</v>
      </c>
      <c r="B44" s="134" t="s">
        <v>313</v>
      </c>
      <c r="C44" s="140">
        <v>12</v>
      </c>
      <c r="D44" s="140">
        <v>6</v>
      </c>
      <c r="F44" s="155"/>
    </row>
    <row r="45" spans="1:6" ht="19.5" customHeight="1" x14ac:dyDescent="0.25">
      <c r="A45" s="133">
        <v>40</v>
      </c>
      <c r="B45" s="134" t="s">
        <v>307</v>
      </c>
      <c r="C45" s="140">
        <v>12</v>
      </c>
      <c r="D45" s="140">
        <v>9</v>
      </c>
      <c r="F45" s="155"/>
    </row>
    <row r="46" spans="1:6" ht="15.75" customHeight="1" x14ac:dyDescent="0.25">
      <c r="A46" s="133">
        <v>41</v>
      </c>
      <c r="B46" s="134" t="s">
        <v>130</v>
      </c>
      <c r="C46" s="140">
        <v>11</v>
      </c>
      <c r="D46" s="140">
        <v>7</v>
      </c>
      <c r="F46" s="155"/>
    </row>
    <row r="47" spans="1:6" ht="31.5" x14ac:dyDescent="0.25">
      <c r="A47" s="133">
        <v>42</v>
      </c>
      <c r="B47" s="134" t="s">
        <v>339</v>
      </c>
      <c r="C47" s="140">
        <v>11</v>
      </c>
      <c r="D47" s="140">
        <v>5</v>
      </c>
      <c r="F47" s="155"/>
    </row>
    <row r="48" spans="1:6" x14ac:dyDescent="0.25">
      <c r="A48" s="133">
        <v>43</v>
      </c>
      <c r="B48" s="142" t="s">
        <v>274</v>
      </c>
      <c r="C48" s="140">
        <v>11</v>
      </c>
      <c r="D48" s="140">
        <v>1</v>
      </c>
      <c r="F48" s="155"/>
    </row>
    <row r="49" spans="1:6" x14ac:dyDescent="0.25">
      <c r="A49" s="133">
        <v>44</v>
      </c>
      <c r="B49" s="142" t="s">
        <v>340</v>
      </c>
      <c r="C49" s="140">
        <v>11</v>
      </c>
      <c r="D49" s="140">
        <v>9</v>
      </c>
      <c r="F49" s="155"/>
    </row>
    <row r="50" spans="1:6" ht="15" customHeight="1" x14ac:dyDescent="0.25">
      <c r="A50" s="133">
        <v>45</v>
      </c>
      <c r="B50" s="142" t="s">
        <v>247</v>
      </c>
      <c r="C50" s="140">
        <v>11</v>
      </c>
      <c r="D50" s="140">
        <v>6</v>
      </c>
      <c r="F50" s="155"/>
    </row>
    <row r="51" spans="1:6" ht="13.5" customHeight="1" x14ac:dyDescent="0.25">
      <c r="A51" s="133">
        <v>46</v>
      </c>
      <c r="B51" s="142" t="s">
        <v>367</v>
      </c>
      <c r="C51" s="140">
        <v>11</v>
      </c>
      <c r="D51" s="140">
        <v>9</v>
      </c>
      <c r="F51" s="155"/>
    </row>
    <row r="52" spans="1:6" ht="15" customHeight="1" x14ac:dyDescent="0.25">
      <c r="A52" s="133">
        <v>47</v>
      </c>
      <c r="B52" s="142" t="s">
        <v>276</v>
      </c>
      <c r="C52" s="140">
        <v>10</v>
      </c>
      <c r="D52" s="140">
        <v>4</v>
      </c>
      <c r="F52" s="155"/>
    </row>
    <row r="53" spans="1:6" ht="18.75" customHeight="1" x14ac:dyDescent="0.25">
      <c r="A53" s="133">
        <v>48</v>
      </c>
      <c r="B53" s="142" t="s">
        <v>291</v>
      </c>
      <c r="C53" s="140">
        <v>10</v>
      </c>
      <c r="D53" s="140">
        <v>9</v>
      </c>
      <c r="F53" s="155"/>
    </row>
    <row r="54" spans="1:6" ht="18.75" customHeight="1" x14ac:dyDescent="0.25">
      <c r="A54" s="133">
        <v>49</v>
      </c>
      <c r="B54" s="142" t="s">
        <v>368</v>
      </c>
      <c r="C54" s="140">
        <v>10</v>
      </c>
      <c r="D54" s="140">
        <v>6</v>
      </c>
      <c r="F54" s="155"/>
    </row>
    <row r="55" spans="1:6" ht="31.5" x14ac:dyDescent="0.25">
      <c r="A55" s="133">
        <v>50</v>
      </c>
      <c r="B55" s="139" t="s">
        <v>369</v>
      </c>
      <c r="C55" s="255">
        <v>10</v>
      </c>
      <c r="D55" s="255">
        <v>8</v>
      </c>
      <c r="F55" s="155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I55"/>
  <sheetViews>
    <sheetView zoomScaleNormal="100" zoomScaleSheetLayoutView="90" workbookViewId="0">
      <selection activeCell="E46" sqref="E46"/>
    </sheetView>
  </sheetViews>
  <sheetFormatPr defaultColWidth="8.85546875" defaultRowHeight="12.75" x14ac:dyDescent="0.2"/>
  <cols>
    <col min="1" max="1" width="43.28515625" style="147" customWidth="1"/>
    <col min="2" max="2" width="18.140625" style="157" customWidth="1"/>
    <col min="3" max="3" width="17.140625" style="157" customWidth="1"/>
    <col min="4" max="4" width="8.85546875" style="147"/>
    <col min="5" max="5" width="64" style="147" customWidth="1"/>
    <col min="6" max="16384" width="8.85546875" style="147"/>
  </cols>
  <sheetData>
    <row r="1" spans="1:9" s="145" customFormat="1" ht="44.25" customHeight="1" x14ac:dyDescent="0.3">
      <c r="A1" s="343" t="s">
        <v>233</v>
      </c>
      <c r="B1" s="343"/>
      <c r="C1" s="343"/>
    </row>
    <row r="2" spans="1:9" s="145" customFormat="1" ht="21.75" customHeight="1" x14ac:dyDescent="0.3">
      <c r="A2" s="368" t="s">
        <v>162</v>
      </c>
      <c r="B2" s="368"/>
      <c r="C2" s="368"/>
      <c r="D2" s="260"/>
    </row>
    <row r="3" spans="1:9" s="145" customFormat="1" ht="20.25" x14ac:dyDescent="0.3">
      <c r="A3" s="354" t="s">
        <v>131</v>
      </c>
      <c r="B3" s="354"/>
      <c r="C3" s="354"/>
    </row>
    <row r="4" spans="1:9" ht="18" customHeight="1" x14ac:dyDescent="0.2">
      <c r="C4" s="231" t="s">
        <v>147</v>
      </c>
    </row>
    <row r="5" spans="1:9" s="132" customFormat="1" ht="35.450000000000003" customHeight="1" x14ac:dyDescent="0.25">
      <c r="A5" s="210" t="s">
        <v>97</v>
      </c>
      <c r="B5" s="328" t="s">
        <v>331</v>
      </c>
      <c r="C5" s="329" t="s">
        <v>330</v>
      </c>
    </row>
    <row r="6" spans="1:9" ht="38.450000000000003" customHeight="1" x14ac:dyDescent="0.2">
      <c r="A6" s="369" t="s">
        <v>132</v>
      </c>
      <c r="B6" s="369"/>
      <c r="C6" s="369"/>
      <c r="I6" s="150"/>
    </row>
    <row r="7" spans="1:9" ht="18.75" customHeight="1" x14ac:dyDescent="0.2">
      <c r="A7" s="291" t="s">
        <v>120</v>
      </c>
      <c r="B7" s="190">
        <v>18</v>
      </c>
      <c r="C7" s="190">
        <v>9</v>
      </c>
      <c r="D7" s="193"/>
      <c r="I7" s="150"/>
    </row>
    <row r="8" spans="1:9" ht="30" customHeight="1" x14ac:dyDescent="0.2">
      <c r="A8" s="292" t="s">
        <v>135</v>
      </c>
      <c r="B8" s="159">
        <v>13</v>
      </c>
      <c r="C8" s="159">
        <v>5</v>
      </c>
    </row>
    <row r="9" spans="1:9" ht="22.5" customHeight="1" x14ac:dyDescent="0.2">
      <c r="A9" s="292" t="s">
        <v>134</v>
      </c>
      <c r="B9" s="159">
        <v>13</v>
      </c>
      <c r="C9" s="159">
        <v>8</v>
      </c>
    </row>
    <row r="10" spans="1:9" ht="21" customHeight="1" x14ac:dyDescent="0.2">
      <c r="A10" s="291" t="s">
        <v>276</v>
      </c>
      <c r="B10" s="159">
        <v>10</v>
      </c>
      <c r="C10" s="159">
        <v>4</v>
      </c>
    </row>
    <row r="11" spans="1:9" ht="21" customHeight="1" x14ac:dyDescent="0.2">
      <c r="A11" s="291" t="s">
        <v>291</v>
      </c>
      <c r="B11" s="159">
        <v>10</v>
      </c>
      <c r="C11" s="159">
        <v>9</v>
      </c>
    </row>
    <row r="12" spans="1:9" ht="38.450000000000003" customHeight="1" x14ac:dyDescent="0.2">
      <c r="A12" s="369" t="s">
        <v>46</v>
      </c>
      <c r="B12" s="369"/>
      <c r="C12" s="369"/>
    </row>
    <row r="13" spans="1:9" ht="31.5" x14ac:dyDescent="0.2">
      <c r="A13" s="152" t="s">
        <v>337</v>
      </c>
      <c r="B13" s="159">
        <v>12</v>
      </c>
      <c r="C13" s="159">
        <v>9</v>
      </c>
      <c r="D13" s="193"/>
    </row>
    <row r="14" spans="1:9" ht="16.5" customHeight="1" x14ac:dyDescent="0.2">
      <c r="A14" s="152" t="s">
        <v>130</v>
      </c>
      <c r="B14" s="159">
        <v>11</v>
      </c>
      <c r="C14" s="159">
        <v>7</v>
      </c>
    </row>
    <row r="15" spans="1:9" ht="24" customHeight="1" x14ac:dyDescent="0.2">
      <c r="A15" s="152" t="s">
        <v>339</v>
      </c>
      <c r="B15" s="159">
        <v>11</v>
      </c>
      <c r="C15" s="159">
        <v>5</v>
      </c>
      <c r="D15" s="193"/>
    </row>
    <row r="16" spans="1:9" ht="38.450000000000003" customHeight="1" x14ac:dyDescent="0.2">
      <c r="A16" s="369" t="s">
        <v>47</v>
      </c>
      <c r="B16" s="369"/>
      <c r="C16" s="369"/>
    </row>
    <row r="17" spans="1:5" ht="21.75" customHeight="1" x14ac:dyDescent="0.2">
      <c r="A17" s="153" t="s">
        <v>116</v>
      </c>
      <c r="B17" s="159">
        <v>27</v>
      </c>
      <c r="C17" s="159">
        <v>9</v>
      </c>
      <c r="D17" s="193"/>
    </row>
    <row r="18" spans="1:5" ht="21.75" customHeight="1" x14ac:dyDescent="0.2">
      <c r="A18" s="153" t="s">
        <v>232</v>
      </c>
      <c r="B18" s="159">
        <v>15</v>
      </c>
      <c r="C18" s="159">
        <v>10</v>
      </c>
    </row>
    <row r="19" spans="1:5" ht="21.75" customHeight="1" x14ac:dyDescent="0.2">
      <c r="A19" s="153" t="s">
        <v>274</v>
      </c>
      <c r="B19" s="159">
        <v>11</v>
      </c>
      <c r="C19" s="159">
        <v>1</v>
      </c>
      <c r="D19" s="193"/>
    </row>
    <row r="20" spans="1:5" ht="38.450000000000003" customHeight="1" x14ac:dyDescent="0.2">
      <c r="A20" s="369" t="s">
        <v>48</v>
      </c>
      <c r="B20" s="369"/>
      <c r="C20" s="369"/>
    </row>
    <row r="21" spans="1:5" ht="21.75" customHeight="1" x14ac:dyDescent="0.2">
      <c r="A21" s="152" t="s">
        <v>340</v>
      </c>
      <c r="B21" s="190">
        <v>11</v>
      </c>
      <c r="C21" s="190">
        <v>9</v>
      </c>
      <c r="D21" s="193"/>
    </row>
    <row r="22" spans="1:5" ht="21.75" customHeight="1" x14ac:dyDescent="0.2">
      <c r="A22" s="152" t="s">
        <v>341</v>
      </c>
      <c r="B22" s="190">
        <v>7</v>
      </c>
      <c r="C22" s="190">
        <v>4</v>
      </c>
      <c r="D22" s="193"/>
    </row>
    <row r="23" spans="1:5" ht="23.25" customHeight="1" x14ac:dyDescent="0.2">
      <c r="A23" s="152" t="s">
        <v>123</v>
      </c>
      <c r="B23" s="159">
        <v>7</v>
      </c>
      <c r="C23" s="159">
        <v>5</v>
      </c>
    </row>
    <row r="24" spans="1:5" ht="38.450000000000003" customHeight="1" x14ac:dyDescent="0.2">
      <c r="A24" s="369" t="s">
        <v>49</v>
      </c>
      <c r="B24" s="369"/>
      <c r="C24" s="369"/>
    </row>
    <row r="25" spans="1:5" ht="21" customHeight="1" x14ac:dyDescent="0.2">
      <c r="A25" s="152" t="s">
        <v>110</v>
      </c>
      <c r="B25" s="159">
        <v>222</v>
      </c>
      <c r="C25" s="159">
        <v>131</v>
      </c>
      <c r="D25" s="193"/>
      <c r="E25" s="193"/>
    </row>
    <row r="26" spans="1:5" ht="21" customHeight="1" x14ac:dyDescent="0.2">
      <c r="A26" s="152" t="s">
        <v>167</v>
      </c>
      <c r="B26" s="159">
        <v>49</v>
      </c>
      <c r="C26" s="159">
        <v>35</v>
      </c>
    </row>
    <row r="27" spans="1:5" ht="21" customHeight="1" x14ac:dyDescent="0.2">
      <c r="A27" s="152" t="s">
        <v>336</v>
      </c>
      <c r="B27" s="159">
        <v>22</v>
      </c>
      <c r="C27" s="159">
        <v>9</v>
      </c>
      <c r="D27" s="193"/>
    </row>
    <row r="28" spans="1:5" ht="21" customHeight="1" x14ac:dyDescent="0.2">
      <c r="A28" s="152" t="s">
        <v>109</v>
      </c>
      <c r="B28" s="159">
        <v>16</v>
      </c>
      <c r="C28" s="159">
        <v>8</v>
      </c>
      <c r="D28" s="193"/>
    </row>
    <row r="29" spans="1:5" ht="38.450000000000003" customHeight="1" x14ac:dyDescent="0.2">
      <c r="A29" s="369" t="s">
        <v>139</v>
      </c>
      <c r="B29" s="369"/>
      <c r="C29" s="369"/>
    </row>
    <row r="30" spans="1:5" ht="40.5" customHeight="1" x14ac:dyDescent="0.2">
      <c r="A30" s="152" t="s">
        <v>334</v>
      </c>
      <c r="B30" s="159">
        <v>48</v>
      </c>
      <c r="C30" s="159">
        <v>39</v>
      </c>
      <c r="D30" s="193"/>
    </row>
    <row r="31" spans="1:5" ht="20.25" customHeight="1" x14ac:dyDescent="0.2">
      <c r="A31" s="152" t="s">
        <v>141</v>
      </c>
      <c r="B31" s="159">
        <v>18</v>
      </c>
      <c r="C31" s="159">
        <v>11</v>
      </c>
    </row>
    <row r="32" spans="1:5" ht="20.25" customHeight="1" x14ac:dyDescent="0.2">
      <c r="A32" s="152" t="s">
        <v>140</v>
      </c>
      <c r="B32" s="159">
        <v>13</v>
      </c>
      <c r="C32" s="159">
        <v>7</v>
      </c>
      <c r="D32" s="193"/>
    </row>
    <row r="33" spans="1:4" ht="20.25" customHeight="1" x14ac:dyDescent="0.2">
      <c r="A33" s="152" t="s">
        <v>307</v>
      </c>
      <c r="B33" s="159">
        <v>12</v>
      </c>
      <c r="C33" s="159">
        <v>9</v>
      </c>
    </row>
    <row r="34" spans="1:4" ht="38.450000000000003" customHeight="1" x14ac:dyDescent="0.2">
      <c r="A34" s="369" t="s">
        <v>51</v>
      </c>
      <c r="B34" s="369"/>
      <c r="C34" s="369"/>
    </row>
    <row r="35" spans="1:4" ht="18.75" customHeight="1" x14ac:dyDescent="0.2">
      <c r="A35" s="152" t="s">
        <v>114</v>
      </c>
      <c r="B35" s="159">
        <v>84</v>
      </c>
      <c r="C35" s="159">
        <v>49</v>
      </c>
      <c r="D35" s="193"/>
    </row>
    <row r="36" spans="1:4" ht="18.75" customHeight="1" x14ac:dyDescent="0.2">
      <c r="A36" s="152" t="s">
        <v>343</v>
      </c>
      <c r="B36" s="159">
        <v>43</v>
      </c>
      <c r="C36" s="159">
        <v>23</v>
      </c>
    </row>
    <row r="37" spans="1:4" ht="31.5" x14ac:dyDescent="0.2">
      <c r="A37" s="151" t="s">
        <v>118</v>
      </c>
      <c r="B37" s="159">
        <v>29</v>
      </c>
      <c r="C37" s="159">
        <v>22</v>
      </c>
      <c r="D37" s="193"/>
    </row>
    <row r="38" spans="1:4" ht="15.75" x14ac:dyDescent="0.2">
      <c r="A38" s="152" t="s">
        <v>231</v>
      </c>
      <c r="B38" s="159">
        <v>24</v>
      </c>
      <c r="C38" s="159">
        <v>13</v>
      </c>
    </row>
    <row r="39" spans="1:4" ht="15.75" x14ac:dyDescent="0.2">
      <c r="A39" s="152" t="s">
        <v>284</v>
      </c>
      <c r="B39" s="159">
        <v>20</v>
      </c>
      <c r="C39" s="159">
        <v>14</v>
      </c>
      <c r="D39" s="193"/>
    </row>
    <row r="40" spans="1:4" ht="31.5" x14ac:dyDescent="0.2">
      <c r="A40" s="152" t="s">
        <v>227</v>
      </c>
      <c r="B40" s="159">
        <v>17</v>
      </c>
      <c r="C40" s="159">
        <v>11</v>
      </c>
      <c r="D40" s="193"/>
    </row>
    <row r="41" spans="1:4" ht="30.75" customHeight="1" x14ac:dyDescent="0.2">
      <c r="A41" s="152" t="s">
        <v>344</v>
      </c>
      <c r="B41" s="159">
        <v>17</v>
      </c>
      <c r="C41" s="159">
        <v>11</v>
      </c>
    </row>
    <row r="42" spans="1:4" ht="63.75" customHeight="1" x14ac:dyDescent="0.2">
      <c r="A42" s="369" t="s">
        <v>52</v>
      </c>
      <c r="B42" s="369"/>
      <c r="C42" s="369"/>
    </row>
    <row r="43" spans="1:4" ht="27.75" customHeight="1" x14ac:dyDescent="0.2">
      <c r="A43" s="152" t="s">
        <v>103</v>
      </c>
      <c r="B43" s="159">
        <v>280</v>
      </c>
      <c r="C43" s="159">
        <v>162</v>
      </c>
      <c r="D43" s="193"/>
    </row>
    <row r="44" spans="1:4" ht="47.25" x14ac:dyDescent="0.2">
      <c r="A44" s="152" t="s">
        <v>333</v>
      </c>
      <c r="B44" s="159">
        <v>135</v>
      </c>
      <c r="C44" s="159">
        <v>97</v>
      </c>
    </row>
    <row r="45" spans="1:4" ht="19.5" customHeight="1" x14ac:dyDescent="0.2">
      <c r="A45" s="152" t="s">
        <v>148</v>
      </c>
      <c r="B45" s="159">
        <v>58</v>
      </c>
      <c r="C45" s="159">
        <v>37</v>
      </c>
      <c r="D45" s="193"/>
    </row>
    <row r="46" spans="1:4" ht="19.5" customHeight="1" x14ac:dyDescent="0.2">
      <c r="A46" s="152" t="s">
        <v>112</v>
      </c>
      <c r="B46" s="159">
        <v>39</v>
      </c>
      <c r="C46" s="159">
        <v>28</v>
      </c>
      <c r="D46" s="193"/>
    </row>
    <row r="47" spans="1:4" ht="19.5" customHeight="1" x14ac:dyDescent="0.2">
      <c r="A47" s="152" t="s">
        <v>125</v>
      </c>
      <c r="B47" s="159">
        <v>36</v>
      </c>
      <c r="C47" s="159">
        <v>11</v>
      </c>
      <c r="D47" s="193"/>
    </row>
    <row r="48" spans="1:4" ht="38.450000000000003" customHeight="1" x14ac:dyDescent="0.2">
      <c r="A48" s="369" t="s">
        <v>145</v>
      </c>
      <c r="B48" s="369"/>
      <c r="C48" s="369"/>
    </row>
    <row r="49" spans="1:4" ht="21" customHeight="1" x14ac:dyDescent="0.2">
      <c r="A49" s="152" t="s">
        <v>104</v>
      </c>
      <c r="B49" s="159">
        <v>238</v>
      </c>
      <c r="C49" s="159">
        <v>150</v>
      </c>
      <c r="D49" s="193"/>
    </row>
    <row r="50" spans="1:4" ht="21" customHeight="1" x14ac:dyDescent="0.2">
      <c r="A50" s="152" t="s">
        <v>113</v>
      </c>
      <c r="B50" s="159">
        <v>74</v>
      </c>
      <c r="C50" s="159">
        <v>43</v>
      </c>
    </row>
    <row r="51" spans="1:4" ht="21" customHeight="1" x14ac:dyDescent="0.2">
      <c r="A51" s="152" t="s">
        <v>115</v>
      </c>
      <c r="B51" s="159">
        <v>64</v>
      </c>
      <c r="C51" s="159">
        <v>36</v>
      </c>
      <c r="D51" s="193"/>
    </row>
    <row r="52" spans="1:4" ht="21" customHeight="1" x14ac:dyDescent="0.2">
      <c r="A52" s="152" t="s">
        <v>126</v>
      </c>
      <c r="B52" s="159">
        <v>46</v>
      </c>
      <c r="C52" s="159">
        <v>37</v>
      </c>
      <c r="D52" s="193"/>
    </row>
    <row r="53" spans="1:4" ht="21" customHeight="1" x14ac:dyDescent="0.2">
      <c r="A53" s="152" t="s">
        <v>248</v>
      </c>
      <c r="B53" s="159">
        <v>27</v>
      </c>
      <c r="C53" s="159">
        <v>19</v>
      </c>
      <c r="D53" s="193"/>
    </row>
    <row r="54" spans="1:4" ht="21" customHeight="1" x14ac:dyDescent="0.2">
      <c r="A54" s="152" t="s">
        <v>249</v>
      </c>
      <c r="B54" s="159">
        <v>22</v>
      </c>
      <c r="C54" s="159">
        <v>15</v>
      </c>
      <c r="D54" s="193"/>
    </row>
    <row r="55" spans="1:4" ht="15.75" x14ac:dyDescent="0.25">
      <c r="A55" s="131"/>
      <c r="B55" s="155"/>
      <c r="C55" s="155"/>
    </row>
  </sheetData>
  <mergeCells count="12">
    <mergeCell ref="A24:C24"/>
    <mergeCell ref="A29:C29"/>
    <mergeCell ref="A34:C34"/>
    <mergeCell ref="A42:C42"/>
    <mergeCell ref="A48:C48"/>
    <mergeCell ref="A16:C16"/>
    <mergeCell ref="A20:C20"/>
    <mergeCell ref="A2:C2"/>
    <mergeCell ref="A1:C1"/>
    <mergeCell ref="A3:C3"/>
    <mergeCell ref="A6:C6"/>
    <mergeCell ref="A12:C12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15" max="16383" man="1"/>
    <brk id="23" max="16383" man="1"/>
    <brk id="33" max="16383" man="1"/>
    <brk id="47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D30"/>
  <sheetViews>
    <sheetView topLeftCell="A19" zoomScaleNormal="100" zoomScaleSheetLayoutView="80" workbookViewId="0">
      <selection activeCell="G9" sqref="G9"/>
    </sheetView>
  </sheetViews>
  <sheetFormatPr defaultColWidth="8.85546875" defaultRowHeight="12.75" x14ac:dyDescent="0.2"/>
  <cols>
    <col min="1" max="1" width="37.140625" style="77" customWidth="1"/>
    <col min="2" max="2" width="13.5703125" style="77" customWidth="1"/>
    <col min="3" max="3" width="16.140625" style="77" customWidth="1"/>
    <col min="4" max="4" width="15.5703125" style="77" customWidth="1"/>
    <col min="5" max="256" width="8.85546875" style="77"/>
    <col min="257" max="257" width="37.140625" style="77" customWidth="1"/>
    <col min="258" max="258" width="13.5703125" style="77" customWidth="1"/>
    <col min="259" max="259" width="16.140625" style="77" customWidth="1"/>
    <col min="260" max="260" width="15.5703125" style="77" customWidth="1"/>
    <col min="261" max="512" width="8.85546875" style="77"/>
    <col min="513" max="513" width="37.140625" style="77" customWidth="1"/>
    <col min="514" max="514" width="13.5703125" style="77" customWidth="1"/>
    <col min="515" max="515" width="16.140625" style="77" customWidth="1"/>
    <col min="516" max="516" width="15.5703125" style="77" customWidth="1"/>
    <col min="517" max="768" width="8.85546875" style="77"/>
    <col min="769" max="769" width="37.140625" style="77" customWidth="1"/>
    <col min="770" max="770" width="13.5703125" style="77" customWidth="1"/>
    <col min="771" max="771" width="16.140625" style="77" customWidth="1"/>
    <col min="772" max="772" width="15.5703125" style="77" customWidth="1"/>
    <col min="773" max="1024" width="8.85546875" style="77"/>
    <col min="1025" max="1025" width="37.140625" style="77" customWidth="1"/>
    <col min="1026" max="1026" width="13.5703125" style="77" customWidth="1"/>
    <col min="1027" max="1027" width="16.140625" style="77" customWidth="1"/>
    <col min="1028" max="1028" width="15.5703125" style="77" customWidth="1"/>
    <col min="1029" max="1280" width="8.85546875" style="77"/>
    <col min="1281" max="1281" width="37.140625" style="77" customWidth="1"/>
    <col min="1282" max="1282" width="13.5703125" style="77" customWidth="1"/>
    <col min="1283" max="1283" width="16.140625" style="77" customWidth="1"/>
    <col min="1284" max="1284" width="15.5703125" style="77" customWidth="1"/>
    <col min="1285" max="1536" width="8.85546875" style="77"/>
    <col min="1537" max="1537" width="37.140625" style="77" customWidth="1"/>
    <col min="1538" max="1538" width="13.5703125" style="77" customWidth="1"/>
    <col min="1539" max="1539" width="16.140625" style="77" customWidth="1"/>
    <col min="1540" max="1540" width="15.5703125" style="77" customWidth="1"/>
    <col min="1541" max="1792" width="8.85546875" style="77"/>
    <col min="1793" max="1793" width="37.140625" style="77" customWidth="1"/>
    <col min="1794" max="1794" width="13.5703125" style="77" customWidth="1"/>
    <col min="1795" max="1795" width="16.140625" style="77" customWidth="1"/>
    <col min="1796" max="1796" width="15.5703125" style="77" customWidth="1"/>
    <col min="1797" max="2048" width="8.85546875" style="77"/>
    <col min="2049" max="2049" width="37.140625" style="77" customWidth="1"/>
    <col min="2050" max="2050" width="13.5703125" style="77" customWidth="1"/>
    <col min="2051" max="2051" width="16.140625" style="77" customWidth="1"/>
    <col min="2052" max="2052" width="15.5703125" style="77" customWidth="1"/>
    <col min="2053" max="2304" width="8.85546875" style="77"/>
    <col min="2305" max="2305" width="37.140625" style="77" customWidth="1"/>
    <col min="2306" max="2306" width="13.5703125" style="77" customWidth="1"/>
    <col min="2307" max="2307" width="16.140625" style="77" customWidth="1"/>
    <col min="2308" max="2308" width="15.5703125" style="77" customWidth="1"/>
    <col min="2309" max="2560" width="8.85546875" style="77"/>
    <col min="2561" max="2561" width="37.140625" style="77" customWidth="1"/>
    <col min="2562" max="2562" width="13.5703125" style="77" customWidth="1"/>
    <col min="2563" max="2563" width="16.140625" style="77" customWidth="1"/>
    <col min="2564" max="2564" width="15.5703125" style="77" customWidth="1"/>
    <col min="2565" max="2816" width="8.85546875" style="77"/>
    <col min="2817" max="2817" width="37.140625" style="77" customWidth="1"/>
    <col min="2818" max="2818" width="13.5703125" style="77" customWidth="1"/>
    <col min="2819" max="2819" width="16.140625" style="77" customWidth="1"/>
    <col min="2820" max="2820" width="15.5703125" style="77" customWidth="1"/>
    <col min="2821" max="3072" width="8.85546875" style="77"/>
    <col min="3073" max="3073" width="37.140625" style="77" customWidth="1"/>
    <col min="3074" max="3074" width="13.5703125" style="77" customWidth="1"/>
    <col min="3075" max="3075" width="16.140625" style="77" customWidth="1"/>
    <col min="3076" max="3076" width="15.5703125" style="77" customWidth="1"/>
    <col min="3077" max="3328" width="8.85546875" style="77"/>
    <col min="3329" max="3329" width="37.140625" style="77" customWidth="1"/>
    <col min="3330" max="3330" width="13.5703125" style="77" customWidth="1"/>
    <col min="3331" max="3331" width="16.140625" style="77" customWidth="1"/>
    <col min="3332" max="3332" width="15.5703125" style="77" customWidth="1"/>
    <col min="3333" max="3584" width="8.85546875" style="77"/>
    <col min="3585" max="3585" width="37.140625" style="77" customWidth="1"/>
    <col min="3586" max="3586" width="13.5703125" style="77" customWidth="1"/>
    <col min="3587" max="3587" width="16.140625" style="77" customWidth="1"/>
    <col min="3588" max="3588" width="15.5703125" style="77" customWidth="1"/>
    <col min="3589" max="3840" width="8.85546875" style="77"/>
    <col min="3841" max="3841" width="37.140625" style="77" customWidth="1"/>
    <col min="3842" max="3842" width="13.5703125" style="77" customWidth="1"/>
    <col min="3843" max="3843" width="16.140625" style="77" customWidth="1"/>
    <col min="3844" max="3844" width="15.5703125" style="77" customWidth="1"/>
    <col min="3845" max="4096" width="8.85546875" style="77"/>
    <col min="4097" max="4097" width="37.140625" style="77" customWidth="1"/>
    <col min="4098" max="4098" width="13.5703125" style="77" customWidth="1"/>
    <col min="4099" max="4099" width="16.140625" style="77" customWidth="1"/>
    <col min="4100" max="4100" width="15.5703125" style="77" customWidth="1"/>
    <col min="4101" max="4352" width="8.85546875" style="77"/>
    <col min="4353" max="4353" width="37.140625" style="77" customWidth="1"/>
    <col min="4354" max="4354" width="13.5703125" style="77" customWidth="1"/>
    <col min="4355" max="4355" width="16.140625" style="77" customWidth="1"/>
    <col min="4356" max="4356" width="15.5703125" style="77" customWidth="1"/>
    <col min="4357" max="4608" width="8.85546875" style="77"/>
    <col min="4609" max="4609" width="37.140625" style="77" customWidth="1"/>
    <col min="4610" max="4610" width="13.5703125" style="77" customWidth="1"/>
    <col min="4611" max="4611" width="16.140625" style="77" customWidth="1"/>
    <col min="4612" max="4612" width="15.5703125" style="77" customWidth="1"/>
    <col min="4613" max="4864" width="8.85546875" style="77"/>
    <col min="4865" max="4865" width="37.140625" style="77" customWidth="1"/>
    <col min="4866" max="4866" width="13.5703125" style="77" customWidth="1"/>
    <col min="4867" max="4867" width="16.140625" style="77" customWidth="1"/>
    <col min="4868" max="4868" width="15.5703125" style="77" customWidth="1"/>
    <col min="4869" max="5120" width="8.85546875" style="77"/>
    <col min="5121" max="5121" width="37.140625" style="77" customWidth="1"/>
    <col min="5122" max="5122" width="13.5703125" style="77" customWidth="1"/>
    <col min="5123" max="5123" width="16.140625" style="77" customWidth="1"/>
    <col min="5124" max="5124" width="15.5703125" style="77" customWidth="1"/>
    <col min="5125" max="5376" width="8.85546875" style="77"/>
    <col min="5377" max="5377" width="37.140625" style="77" customWidth="1"/>
    <col min="5378" max="5378" width="13.5703125" style="77" customWidth="1"/>
    <col min="5379" max="5379" width="16.140625" style="77" customWidth="1"/>
    <col min="5380" max="5380" width="15.5703125" style="77" customWidth="1"/>
    <col min="5381" max="5632" width="8.85546875" style="77"/>
    <col min="5633" max="5633" width="37.140625" style="77" customWidth="1"/>
    <col min="5634" max="5634" width="13.5703125" style="77" customWidth="1"/>
    <col min="5635" max="5635" width="16.140625" style="77" customWidth="1"/>
    <col min="5636" max="5636" width="15.5703125" style="77" customWidth="1"/>
    <col min="5637" max="5888" width="8.85546875" style="77"/>
    <col min="5889" max="5889" width="37.140625" style="77" customWidth="1"/>
    <col min="5890" max="5890" width="13.5703125" style="77" customWidth="1"/>
    <col min="5891" max="5891" width="16.140625" style="77" customWidth="1"/>
    <col min="5892" max="5892" width="15.5703125" style="77" customWidth="1"/>
    <col min="5893" max="6144" width="8.85546875" style="77"/>
    <col min="6145" max="6145" width="37.140625" style="77" customWidth="1"/>
    <col min="6146" max="6146" width="13.5703125" style="77" customWidth="1"/>
    <col min="6147" max="6147" width="16.140625" style="77" customWidth="1"/>
    <col min="6148" max="6148" width="15.5703125" style="77" customWidth="1"/>
    <col min="6149" max="6400" width="8.85546875" style="77"/>
    <col min="6401" max="6401" width="37.140625" style="77" customWidth="1"/>
    <col min="6402" max="6402" width="13.5703125" style="77" customWidth="1"/>
    <col min="6403" max="6403" width="16.140625" style="77" customWidth="1"/>
    <col min="6404" max="6404" width="15.5703125" style="77" customWidth="1"/>
    <col min="6405" max="6656" width="8.85546875" style="77"/>
    <col min="6657" max="6657" width="37.140625" style="77" customWidth="1"/>
    <col min="6658" max="6658" width="13.5703125" style="77" customWidth="1"/>
    <col min="6659" max="6659" width="16.140625" style="77" customWidth="1"/>
    <col min="6660" max="6660" width="15.5703125" style="77" customWidth="1"/>
    <col min="6661" max="6912" width="8.85546875" style="77"/>
    <col min="6913" max="6913" width="37.140625" style="77" customWidth="1"/>
    <col min="6914" max="6914" width="13.5703125" style="77" customWidth="1"/>
    <col min="6915" max="6915" width="16.140625" style="77" customWidth="1"/>
    <col min="6916" max="6916" width="15.5703125" style="77" customWidth="1"/>
    <col min="6917" max="7168" width="8.85546875" style="77"/>
    <col min="7169" max="7169" width="37.140625" style="77" customWidth="1"/>
    <col min="7170" max="7170" width="13.5703125" style="77" customWidth="1"/>
    <col min="7171" max="7171" width="16.140625" style="77" customWidth="1"/>
    <col min="7172" max="7172" width="15.5703125" style="77" customWidth="1"/>
    <col min="7173" max="7424" width="8.85546875" style="77"/>
    <col min="7425" max="7425" width="37.140625" style="77" customWidth="1"/>
    <col min="7426" max="7426" width="13.5703125" style="77" customWidth="1"/>
    <col min="7427" max="7427" width="16.140625" style="77" customWidth="1"/>
    <col min="7428" max="7428" width="15.5703125" style="77" customWidth="1"/>
    <col min="7429" max="7680" width="8.85546875" style="77"/>
    <col min="7681" max="7681" width="37.140625" style="77" customWidth="1"/>
    <col min="7682" max="7682" width="13.5703125" style="77" customWidth="1"/>
    <col min="7683" max="7683" width="16.140625" style="77" customWidth="1"/>
    <col min="7684" max="7684" width="15.5703125" style="77" customWidth="1"/>
    <col min="7685" max="7936" width="8.85546875" style="77"/>
    <col min="7937" max="7937" width="37.140625" style="77" customWidth="1"/>
    <col min="7938" max="7938" width="13.5703125" style="77" customWidth="1"/>
    <col min="7939" max="7939" width="16.140625" style="77" customWidth="1"/>
    <col min="7940" max="7940" width="15.5703125" style="77" customWidth="1"/>
    <col min="7941" max="8192" width="8.85546875" style="77"/>
    <col min="8193" max="8193" width="37.140625" style="77" customWidth="1"/>
    <col min="8194" max="8194" width="13.5703125" style="77" customWidth="1"/>
    <col min="8195" max="8195" width="16.140625" style="77" customWidth="1"/>
    <col min="8196" max="8196" width="15.5703125" style="77" customWidth="1"/>
    <col min="8197" max="8448" width="8.85546875" style="77"/>
    <col min="8449" max="8449" width="37.140625" style="77" customWidth="1"/>
    <col min="8450" max="8450" width="13.5703125" style="77" customWidth="1"/>
    <col min="8451" max="8451" width="16.140625" style="77" customWidth="1"/>
    <col min="8452" max="8452" width="15.5703125" style="77" customWidth="1"/>
    <col min="8453" max="8704" width="8.85546875" style="77"/>
    <col min="8705" max="8705" width="37.140625" style="77" customWidth="1"/>
    <col min="8706" max="8706" width="13.5703125" style="77" customWidth="1"/>
    <col min="8707" max="8707" width="16.140625" style="77" customWidth="1"/>
    <col min="8708" max="8708" width="15.5703125" style="77" customWidth="1"/>
    <col min="8709" max="8960" width="8.85546875" style="77"/>
    <col min="8961" max="8961" width="37.140625" style="77" customWidth="1"/>
    <col min="8962" max="8962" width="13.5703125" style="77" customWidth="1"/>
    <col min="8963" max="8963" width="16.140625" style="77" customWidth="1"/>
    <col min="8964" max="8964" width="15.5703125" style="77" customWidth="1"/>
    <col min="8965" max="9216" width="8.85546875" style="77"/>
    <col min="9217" max="9217" width="37.140625" style="77" customWidth="1"/>
    <col min="9218" max="9218" width="13.5703125" style="77" customWidth="1"/>
    <col min="9219" max="9219" width="16.140625" style="77" customWidth="1"/>
    <col min="9220" max="9220" width="15.5703125" style="77" customWidth="1"/>
    <col min="9221" max="9472" width="8.85546875" style="77"/>
    <col min="9473" max="9473" width="37.140625" style="77" customWidth="1"/>
    <col min="9474" max="9474" width="13.5703125" style="77" customWidth="1"/>
    <col min="9475" max="9475" width="16.140625" style="77" customWidth="1"/>
    <col min="9476" max="9476" width="15.5703125" style="77" customWidth="1"/>
    <col min="9477" max="9728" width="8.85546875" style="77"/>
    <col min="9729" max="9729" width="37.140625" style="77" customWidth="1"/>
    <col min="9730" max="9730" width="13.5703125" style="77" customWidth="1"/>
    <col min="9731" max="9731" width="16.140625" style="77" customWidth="1"/>
    <col min="9732" max="9732" width="15.5703125" style="77" customWidth="1"/>
    <col min="9733" max="9984" width="8.85546875" style="77"/>
    <col min="9985" max="9985" width="37.140625" style="77" customWidth="1"/>
    <col min="9986" max="9986" width="13.5703125" style="77" customWidth="1"/>
    <col min="9987" max="9987" width="16.140625" style="77" customWidth="1"/>
    <col min="9988" max="9988" width="15.5703125" style="77" customWidth="1"/>
    <col min="9989" max="10240" width="8.85546875" style="77"/>
    <col min="10241" max="10241" width="37.140625" style="77" customWidth="1"/>
    <col min="10242" max="10242" width="13.5703125" style="77" customWidth="1"/>
    <col min="10243" max="10243" width="16.140625" style="77" customWidth="1"/>
    <col min="10244" max="10244" width="15.5703125" style="77" customWidth="1"/>
    <col min="10245" max="10496" width="8.85546875" style="77"/>
    <col min="10497" max="10497" width="37.140625" style="77" customWidth="1"/>
    <col min="10498" max="10498" width="13.5703125" style="77" customWidth="1"/>
    <col min="10499" max="10499" width="16.140625" style="77" customWidth="1"/>
    <col min="10500" max="10500" width="15.5703125" style="77" customWidth="1"/>
    <col min="10501" max="10752" width="8.85546875" style="77"/>
    <col min="10753" max="10753" width="37.140625" style="77" customWidth="1"/>
    <col min="10754" max="10754" width="13.5703125" style="77" customWidth="1"/>
    <col min="10755" max="10755" width="16.140625" style="77" customWidth="1"/>
    <col min="10756" max="10756" width="15.5703125" style="77" customWidth="1"/>
    <col min="10757" max="11008" width="8.85546875" style="77"/>
    <col min="11009" max="11009" width="37.140625" style="77" customWidth="1"/>
    <col min="11010" max="11010" width="13.5703125" style="77" customWidth="1"/>
    <col min="11011" max="11011" width="16.140625" style="77" customWidth="1"/>
    <col min="11012" max="11012" width="15.5703125" style="77" customWidth="1"/>
    <col min="11013" max="11264" width="8.85546875" style="77"/>
    <col min="11265" max="11265" width="37.140625" style="77" customWidth="1"/>
    <col min="11266" max="11266" width="13.5703125" style="77" customWidth="1"/>
    <col min="11267" max="11267" width="16.140625" style="77" customWidth="1"/>
    <col min="11268" max="11268" width="15.5703125" style="77" customWidth="1"/>
    <col min="11269" max="11520" width="8.85546875" style="77"/>
    <col min="11521" max="11521" width="37.140625" style="77" customWidth="1"/>
    <col min="11522" max="11522" width="13.5703125" style="77" customWidth="1"/>
    <col min="11523" max="11523" width="16.140625" style="77" customWidth="1"/>
    <col min="11524" max="11524" width="15.5703125" style="77" customWidth="1"/>
    <col min="11525" max="11776" width="8.85546875" style="77"/>
    <col min="11777" max="11777" width="37.140625" style="77" customWidth="1"/>
    <col min="11778" max="11778" width="13.5703125" style="77" customWidth="1"/>
    <col min="11779" max="11779" width="16.140625" style="77" customWidth="1"/>
    <col min="11780" max="11780" width="15.5703125" style="77" customWidth="1"/>
    <col min="11781" max="12032" width="8.85546875" style="77"/>
    <col min="12033" max="12033" width="37.140625" style="77" customWidth="1"/>
    <col min="12034" max="12034" width="13.5703125" style="77" customWidth="1"/>
    <col min="12035" max="12035" width="16.140625" style="77" customWidth="1"/>
    <col min="12036" max="12036" width="15.5703125" style="77" customWidth="1"/>
    <col min="12037" max="12288" width="8.85546875" style="77"/>
    <col min="12289" max="12289" width="37.140625" style="77" customWidth="1"/>
    <col min="12290" max="12290" width="13.5703125" style="77" customWidth="1"/>
    <col min="12291" max="12291" width="16.140625" style="77" customWidth="1"/>
    <col min="12292" max="12292" width="15.5703125" style="77" customWidth="1"/>
    <col min="12293" max="12544" width="8.85546875" style="77"/>
    <col min="12545" max="12545" width="37.140625" style="77" customWidth="1"/>
    <col min="12546" max="12546" width="13.5703125" style="77" customWidth="1"/>
    <col min="12547" max="12547" width="16.140625" style="77" customWidth="1"/>
    <col min="12548" max="12548" width="15.5703125" style="77" customWidth="1"/>
    <col min="12549" max="12800" width="8.85546875" style="77"/>
    <col min="12801" max="12801" width="37.140625" style="77" customWidth="1"/>
    <col min="12802" max="12802" width="13.5703125" style="77" customWidth="1"/>
    <col min="12803" max="12803" width="16.140625" style="77" customWidth="1"/>
    <col min="12804" max="12804" width="15.5703125" style="77" customWidth="1"/>
    <col min="12805" max="13056" width="8.85546875" style="77"/>
    <col min="13057" max="13057" width="37.140625" style="77" customWidth="1"/>
    <col min="13058" max="13058" width="13.5703125" style="77" customWidth="1"/>
    <col min="13059" max="13059" width="16.140625" style="77" customWidth="1"/>
    <col min="13060" max="13060" width="15.5703125" style="77" customWidth="1"/>
    <col min="13061" max="13312" width="8.85546875" style="77"/>
    <col min="13313" max="13313" width="37.140625" style="77" customWidth="1"/>
    <col min="13314" max="13314" width="13.5703125" style="77" customWidth="1"/>
    <col min="13315" max="13315" width="16.140625" style="77" customWidth="1"/>
    <col min="13316" max="13316" width="15.5703125" style="77" customWidth="1"/>
    <col min="13317" max="13568" width="8.85546875" style="77"/>
    <col min="13569" max="13569" width="37.140625" style="77" customWidth="1"/>
    <col min="13570" max="13570" width="13.5703125" style="77" customWidth="1"/>
    <col min="13571" max="13571" width="16.140625" style="77" customWidth="1"/>
    <col min="13572" max="13572" width="15.5703125" style="77" customWidth="1"/>
    <col min="13573" max="13824" width="8.85546875" style="77"/>
    <col min="13825" max="13825" width="37.140625" style="77" customWidth="1"/>
    <col min="13826" max="13826" width="13.5703125" style="77" customWidth="1"/>
    <col min="13827" max="13827" width="16.140625" style="77" customWidth="1"/>
    <col min="13828" max="13828" width="15.5703125" style="77" customWidth="1"/>
    <col min="13829" max="14080" width="8.85546875" style="77"/>
    <col min="14081" max="14081" width="37.140625" style="77" customWidth="1"/>
    <col min="14082" max="14082" width="13.5703125" style="77" customWidth="1"/>
    <col min="14083" max="14083" width="16.140625" style="77" customWidth="1"/>
    <col min="14084" max="14084" width="15.5703125" style="77" customWidth="1"/>
    <col min="14085" max="14336" width="8.85546875" style="77"/>
    <col min="14337" max="14337" width="37.140625" style="77" customWidth="1"/>
    <col min="14338" max="14338" width="13.5703125" style="77" customWidth="1"/>
    <col min="14339" max="14339" width="16.140625" style="77" customWidth="1"/>
    <col min="14340" max="14340" width="15.5703125" style="77" customWidth="1"/>
    <col min="14341" max="14592" width="8.85546875" style="77"/>
    <col min="14593" max="14593" width="37.140625" style="77" customWidth="1"/>
    <col min="14594" max="14594" width="13.5703125" style="77" customWidth="1"/>
    <col min="14595" max="14595" width="16.140625" style="77" customWidth="1"/>
    <col min="14596" max="14596" width="15.5703125" style="77" customWidth="1"/>
    <col min="14597" max="14848" width="8.85546875" style="77"/>
    <col min="14849" max="14849" width="37.140625" style="77" customWidth="1"/>
    <col min="14850" max="14850" width="13.5703125" style="77" customWidth="1"/>
    <col min="14851" max="14851" width="16.140625" style="77" customWidth="1"/>
    <col min="14852" max="14852" width="15.5703125" style="77" customWidth="1"/>
    <col min="14853" max="15104" width="8.85546875" style="77"/>
    <col min="15105" max="15105" width="37.140625" style="77" customWidth="1"/>
    <col min="15106" max="15106" width="13.5703125" style="77" customWidth="1"/>
    <col min="15107" max="15107" width="16.140625" style="77" customWidth="1"/>
    <col min="15108" max="15108" width="15.5703125" style="77" customWidth="1"/>
    <col min="15109" max="15360" width="8.85546875" style="77"/>
    <col min="15361" max="15361" width="37.140625" style="77" customWidth="1"/>
    <col min="15362" max="15362" width="13.5703125" style="77" customWidth="1"/>
    <col min="15363" max="15363" width="16.140625" style="77" customWidth="1"/>
    <col min="15364" max="15364" width="15.5703125" style="77" customWidth="1"/>
    <col min="15365" max="15616" width="8.85546875" style="77"/>
    <col min="15617" max="15617" width="37.140625" style="77" customWidth="1"/>
    <col min="15618" max="15618" width="13.5703125" style="77" customWidth="1"/>
    <col min="15619" max="15619" width="16.140625" style="77" customWidth="1"/>
    <col min="15620" max="15620" width="15.5703125" style="77" customWidth="1"/>
    <col min="15621" max="15872" width="8.85546875" style="77"/>
    <col min="15873" max="15873" width="37.140625" style="77" customWidth="1"/>
    <col min="15874" max="15874" width="13.5703125" style="77" customWidth="1"/>
    <col min="15875" max="15875" width="16.140625" style="77" customWidth="1"/>
    <col min="15876" max="15876" width="15.5703125" style="77" customWidth="1"/>
    <col min="15877" max="16128" width="8.85546875" style="77"/>
    <col min="16129" max="16129" width="37.140625" style="77" customWidth="1"/>
    <col min="16130" max="16130" width="13.5703125" style="77" customWidth="1"/>
    <col min="16131" max="16131" width="16.140625" style="77" customWidth="1"/>
    <col min="16132" max="16132" width="15.5703125" style="77" customWidth="1"/>
    <col min="16133" max="16384" width="8.85546875" style="77"/>
  </cols>
  <sheetData>
    <row r="1" spans="1:4" s="63" customFormat="1" ht="39" customHeight="1" x14ac:dyDescent="0.3">
      <c r="A1" s="371" t="s">
        <v>165</v>
      </c>
      <c r="B1" s="371"/>
      <c r="C1" s="371"/>
      <c r="D1" s="371"/>
    </row>
    <row r="2" spans="1:4" s="63" customFormat="1" ht="20.25" x14ac:dyDescent="0.3">
      <c r="A2" s="371" t="s">
        <v>332</v>
      </c>
      <c r="B2" s="371"/>
      <c r="C2" s="371"/>
      <c r="D2" s="371"/>
    </row>
    <row r="3" spans="1:4" s="63" customFormat="1" ht="20.25" x14ac:dyDescent="0.3">
      <c r="A3" s="339" t="s">
        <v>54</v>
      </c>
      <c r="B3" s="339"/>
      <c r="C3" s="339"/>
      <c r="D3" s="339"/>
    </row>
    <row r="4" spans="1:4" s="66" customFormat="1" ht="20.25" customHeight="1" x14ac:dyDescent="0.2">
      <c r="A4" s="357"/>
      <c r="B4" s="372" t="s">
        <v>90</v>
      </c>
      <c r="C4" s="373" t="s">
        <v>91</v>
      </c>
      <c r="D4" s="374" t="s">
        <v>92</v>
      </c>
    </row>
    <row r="5" spans="1:4" s="66" customFormat="1" ht="43.5" customHeight="1" x14ac:dyDescent="0.2">
      <c r="A5" s="357"/>
      <c r="B5" s="372"/>
      <c r="C5" s="373"/>
      <c r="D5" s="374"/>
    </row>
    <row r="6" spans="1:4" s="118" customFormat="1" ht="34.5" customHeight="1" x14ac:dyDescent="0.25">
      <c r="A6" s="208" t="s">
        <v>154</v>
      </c>
      <c r="B6" s="116">
        <f>SUM(B9:B27)</f>
        <v>1051</v>
      </c>
      <c r="C6" s="116">
        <v>6756</v>
      </c>
      <c r="D6" s="117">
        <f>ROUND(C6/B6,0)</f>
        <v>6</v>
      </c>
    </row>
    <row r="7" spans="1:4" s="67" customFormat="1" ht="24.75" customHeight="1" x14ac:dyDescent="0.25">
      <c r="A7" s="119" t="s">
        <v>84</v>
      </c>
      <c r="B7" s="120" t="s">
        <v>93</v>
      </c>
      <c r="C7" s="121">
        <f>SUM(C9:C28)</f>
        <v>5801</v>
      </c>
      <c r="D7" s="122" t="s">
        <v>93</v>
      </c>
    </row>
    <row r="8" spans="1:4" s="125" customFormat="1" ht="22.9" customHeight="1" x14ac:dyDescent="0.25">
      <c r="A8" s="106" t="s">
        <v>85</v>
      </c>
      <c r="B8" s="123"/>
      <c r="C8" s="123"/>
      <c r="D8" s="124"/>
    </row>
    <row r="9" spans="1:4" ht="34.5" customHeight="1" x14ac:dyDescent="0.2">
      <c r="A9" s="72" t="s">
        <v>24</v>
      </c>
      <c r="B9" s="73">
        <v>136</v>
      </c>
      <c r="C9" s="73">
        <v>1323</v>
      </c>
      <c r="D9" s="103">
        <f t="shared" ref="D9:D27" si="0">ROUND(C9/B9,0)</f>
        <v>10</v>
      </c>
    </row>
    <row r="10" spans="1:4" ht="35.25" customHeight="1" x14ac:dyDescent="0.2">
      <c r="A10" s="72" t="s">
        <v>25</v>
      </c>
      <c r="B10" s="73">
        <v>23</v>
      </c>
      <c r="C10" s="73">
        <v>78</v>
      </c>
      <c r="D10" s="103">
        <f t="shared" si="0"/>
        <v>3</v>
      </c>
    </row>
    <row r="11" spans="1:4" s="80" customFormat="1" ht="20.25" customHeight="1" x14ac:dyDescent="0.25">
      <c r="A11" s="72" t="s">
        <v>26</v>
      </c>
      <c r="B11" s="73">
        <v>321</v>
      </c>
      <c r="C11" s="73">
        <v>675</v>
      </c>
      <c r="D11" s="103">
        <f t="shared" si="0"/>
        <v>2</v>
      </c>
    </row>
    <row r="12" spans="1:4" ht="36" customHeight="1" x14ac:dyDescent="0.2">
      <c r="A12" s="72" t="s">
        <v>27</v>
      </c>
      <c r="B12" s="73">
        <v>28</v>
      </c>
      <c r="C12" s="73">
        <v>124</v>
      </c>
      <c r="D12" s="103">
        <f t="shared" si="0"/>
        <v>4</v>
      </c>
    </row>
    <row r="13" spans="1:4" ht="39.75" customHeight="1" x14ac:dyDescent="0.2">
      <c r="A13" s="72" t="s">
        <v>28</v>
      </c>
      <c r="B13" s="73">
        <v>17</v>
      </c>
      <c r="C13" s="73">
        <v>99</v>
      </c>
      <c r="D13" s="103">
        <f t="shared" si="0"/>
        <v>6</v>
      </c>
    </row>
    <row r="14" spans="1:4" ht="19.5" customHeight="1" x14ac:dyDescent="0.2">
      <c r="A14" s="72" t="s">
        <v>29</v>
      </c>
      <c r="B14" s="73">
        <v>35</v>
      </c>
      <c r="C14" s="73">
        <v>203</v>
      </c>
      <c r="D14" s="103">
        <f t="shared" si="0"/>
        <v>6</v>
      </c>
    </row>
    <row r="15" spans="1:4" ht="52.5" customHeight="1" x14ac:dyDescent="0.2">
      <c r="A15" s="72" t="s">
        <v>30</v>
      </c>
      <c r="B15" s="73">
        <v>136</v>
      </c>
      <c r="C15" s="73">
        <v>1009</v>
      </c>
      <c r="D15" s="103">
        <f t="shared" si="0"/>
        <v>7</v>
      </c>
    </row>
    <row r="16" spans="1:4" ht="33.6" customHeight="1" x14ac:dyDescent="0.2">
      <c r="A16" s="72" t="s">
        <v>31</v>
      </c>
      <c r="B16" s="73">
        <v>84</v>
      </c>
      <c r="C16" s="73">
        <v>456</v>
      </c>
      <c r="D16" s="103">
        <f t="shared" si="0"/>
        <v>5</v>
      </c>
    </row>
    <row r="17" spans="1:4" ht="36.6" customHeight="1" x14ac:dyDescent="0.2">
      <c r="A17" s="72" t="s">
        <v>32</v>
      </c>
      <c r="B17" s="73">
        <v>30</v>
      </c>
      <c r="C17" s="73">
        <v>96</v>
      </c>
      <c r="D17" s="103">
        <f t="shared" si="0"/>
        <v>3</v>
      </c>
    </row>
    <row r="18" spans="1:4" ht="24" customHeight="1" x14ac:dyDescent="0.2">
      <c r="A18" s="72" t="s">
        <v>33</v>
      </c>
      <c r="B18" s="73">
        <v>3</v>
      </c>
      <c r="C18" s="73">
        <v>58</v>
      </c>
      <c r="D18" s="103">
        <f t="shared" si="0"/>
        <v>19</v>
      </c>
    </row>
    <row r="19" spans="1:4" ht="24.75" customHeight="1" x14ac:dyDescent="0.2">
      <c r="A19" s="72" t="s">
        <v>34</v>
      </c>
      <c r="B19" s="73">
        <v>2</v>
      </c>
      <c r="C19" s="73">
        <v>130</v>
      </c>
      <c r="D19" s="103">
        <f t="shared" si="0"/>
        <v>65</v>
      </c>
    </row>
    <row r="20" spans="1:4" ht="26.25" customHeight="1" x14ac:dyDescent="0.2">
      <c r="A20" s="72" t="s">
        <v>35</v>
      </c>
      <c r="B20" s="73">
        <v>1</v>
      </c>
      <c r="C20" s="73">
        <v>33</v>
      </c>
      <c r="D20" s="103">
        <f t="shared" si="0"/>
        <v>33</v>
      </c>
    </row>
    <row r="21" spans="1:4" ht="35.25" customHeight="1" x14ac:dyDescent="0.2">
      <c r="A21" s="72" t="s">
        <v>36</v>
      </c>
      <c r="B21" s="73">
        <v>15</v>
      </c>
      <c r="C21" s="73">
        <v>137</v>
      </c>
      <c r="D21" s="103">
        <f t="shared" si="0"/>
        <v>9</v>
      </c>
    </row>
    <row r="22" spans="1:4" ht="52.5" customHeight="1" x14ac:dyDescent="0.2">
      <c r="A22" s="72" t="s">
        <v>37</v>
      </c>
      <c r="B22" s="73">
        <v>12</v>
      </c>
      <c r="C22" s="73">
        <v>160</v>
      </c>
      <c r="D22" s="103">
        <f t="shared" si="0"/>
        <v>13</v>
      </c>
    </row>
    <row r="23" spans="1:4" ht="38.25" customHeight="1" x14ac:dyDescent="0.2">
      <c r="A23" s="72" t="s">
        <v>38</v>
      </c>
      <c r="B23" s="73">
        <v>45</v>
      </c>
      <c r="C23" s="73">
        <v>727</v>
      </c>
      <c r="D23" s="103">
        <f t="shared" si="0"/>
        <v>16</v>
      </c>
    </row>
    <row r="24" spans="1:4" ht="19.5" customHeight="1" x14ac:dyDescent="0.2">
      <c r="A24" s="72" t="s">
        <v>39</v>
      </c>
      <c r="B24" s="73">
        <v>58</v>
      </c>
      <c r="C24" s="73">
        <v>125</v>
      </c>
      <c r="D24" s="103">
        <f t="shared" si="0"/>
        <v>2</v>
      </c>
    </row>
    <row r="25" spans="1:4" ht="30.75" customHeight="1" x14ac:dyDescent="0.2">
      <c r="A25" s="72" t="s">
        <v>40</v>
      </c>
      <c r="B25" s="73">
        <v>99</v>
      </c>
      <c r="C25" s="73">
        <v>311</v>
      </c>
      <c r="D25" s="103">
        <f t="shared" si="0"/>
        <v>3</v>
      </c>
    </row>
    <row r="26" spans="1:4" ht="34.5" customHeight="1" x14ac:dyDescent="0.2">
      <c r="A26" s="72" t="s">
        <v>41</v>
      </c>
      <c r="B26" s="73">
        <v>2</v>
      </c>
      <c r="C26" s="73">
        <v>26</v>
      </c>
      <c r="D26" s="103">
        <f t="shared" si="0"/>
        <v>13</v>
      </c>
    </row>
    <row r="27" spans="1:4" ht="24" customHeight="1" x14ac:dyDescent="0.2">
      <c r="A27" s="72" t="s">
        <v>42</v>
      </c>
      <c r="B27" s="73">
        <v>4</v>
      </c>
      <c r="C27" s="73">
        <v>31</v>
      </c>
      <c r="D27" s="103">
        <f t="shared" si="0"/>
        <v>8</v>
      </c>
    </row>
    <row r="28" spans="1:4" ht="21.75" customHeight="1" x14ac:dyDescent="0.2">
      <c r="A28" s="370"/>
      <c r="B28" s="370"/>
      <c r="C28" s="82"/>
      <c r="D28" s="81"/>
    </row>
    <row r="29" spans="1:4" x14ac:dyDescent="0.2">
      <c r="A29" s="81"/>
      <c r="B29" s="81"/>
      <c r="C29" s="81"/>
      <c r="D29" s="81"/>
    </row>
    <row r="30" spans="1:4" x14ac:dyDescent="0.2">
      <c r="A30" s="81"/>
      <c r="B30" s="81"/>
      <c r="C30" s="81"/>
      <c r="D30" s="81"/>
    </row>
  </sheetData>
  <mergeCells count="8">
    <mergeCell ref="A28:B28"/>
    <mergeCell ref="A1:D1"/>
    <mergeCell ref="A2:D2"/>
    <mergeCell ref="A3:D3"/>
    <mergeCell ref="A4:A5"/>
    <mergeCell ref="B4:B5"/>
    <mergeCell ref="C4:C5"/>
    <mergeCell ref="D4:D5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D31"/>
  <sheetViews>
    <sheetView topLeftCell="A16" zoomScaleNormal="100" zoomScaleSheetLayoutView="80" workbookViewId="0">
      <selection activeCell="A2" sqref="A2:D2"/>
    </sheetView>
  </sheetViews>
  <sheetFormatPr defaultColWidth="8.85546875" defaultRowHeight="12.75" x14ac:dyDescent="0.2"/>
  <cols>
    <col min="1" max="1" width="51.7109375" style="77" customWidth="1"/>
    <col min="2" max="2" width="13.5703125" style="77" customWidth="1"/>
    <col min="3" max="3" width="16.140625" style="77" customWidth="1"/>
    <col min="4" max="4" width="15.5703125" style="77" customWidth="1"/>
    <col min="5" max="256" width="8.85546875" style="77"/>
    <col min="257" max="257" width="51.7109375" style="77" customWidth="1"/>
    <col min="258" max="258" width="13.5703125" style="77" customWidth="1"/>
    <col min="259" max="259" width="16.140625" style="77" customWidth="1"/>
    <col min="260" max="260" width="15.5703125" style="77" customWidth="1"/>
    <col min="261" max="512" width="8.85546875" style="77"/>
    <col min="513" max="513" width="51.7109375" style="77" customWidth="1"/>
    <col min="514" max="514" width="13.5703125" style="77" customWidth="1"/>
    <col min="515" max="515" width="16.140625" style="77" customWidth="1"/>
    <col min="516" max="516" width="15.5703125" style="77" customWidth="1"/>
    <col min="517" max="768" width="8.85546875" style="77"/>
    <col min="769" max="769" width="51.7109375" style="77" customWidth="1"/>
    <col min="770" max="770" width="13.5703125" style="77" customWidth="1"/>
    <col min="771" max="771" width="16.140625" style="77" customWidth="1"/>
    <col min="772" max="772" width="15.5703125" style="77" customWidth="1"/>
    <col min="773" max="1024" width="8.85546875" style="77"/>
    <col min="1025" max="1025" width="51.7109375" style="77" customWidth="1"/>
    <col min="1026" max="1026" width="13.5703125" style="77" customWidth="1"/>
    <col min="1027" max="1027" width="16.140625" style="77" customWidth="1"/>
    <col min="1028" max="1028" width="15.5703125" style="77" customWidth="1"/>
    <col min="1029" max="1280" width="8.85546875" style="77"/>
    <col min="1281" max="1281" width="51.7109375" style="77" customWidth="1"/>
    <col min="1282" max="1282" width="13.5703125" style="77" customWidth="1"/>
    <col min="1283" max="1283" width="16.140625" style="77" customWidth="1"/>
    <col min="1284" max="1284" width="15.5703125" style="77" customWidth="1"/>
    <col min="1285" max="1536" width="8.85546875" style="77"/>
    <col min="1537" max="1537" width="51.7109375" style="77" customWidth="1"/>
    <col min="1538" max="1538" width="13.5703125" style="77" customWidth="1"/>
    <col min="1539" max="1539" width="16.140625" style="77" customWidth="1"/>
    <col min="1540" max="1540" width="15.5703125" style="77" customWidth="1"/>
    <col min="1541" max="1792" width="8.85546875" style="77"/>
    <col min="1793" max="1793" width="51.7109375" style="77" customWidth="1"/>
    <col min="1794" max="1794" width="13.5703125" style="77" customWidth="1"/>
    <col min="1795" max="1795" width="16.140625" style="77" customWidth="1"/>
    <col min="1796" max="1796" width="15.5703125" style="77" customWidth="1"/>
    <col min="1797" max="2048" width="8.85546875" style="77"/>
    <col min="2049" max="2049" width="51.7109375" style="77" customWidth="1"/>
    <col min="2050" max="2050" width="13.5703125" style="77" customWidth="1"/>
    <col min="2051" max="2051" width="16.140625" style="77" customWidth="1"/>
    <col min="2052" max="2052" width="15.5703125" style="77" customWidth="1"/>
    <col min="2053" max="2304" width="8.85546875" style="77"/>
    <col min="2305" max="2305" width="51.7109375" style="77" customWidth="1"/>
    <col min="2306" max="2306" width="13.5703125" style="77" customWidth="1"/>
    <col min="2307" max="2307" width="16.140625" style="77" customWidth="1"/>
    <col min="2308" max="2308" width="15.5703125" style="77" customWidth="1"/>
    <col min="2309" max="2560" width="8.85546875" style="77"/>
    <col min="2561" max="2561" width="51.7109375" style="77" customWidth="1"/>
    <col min="2562" max="2562" width="13.5703125" style="77" customWidth="1"/>
    <col min="2563" max="2563" width="16.140625" style="77" customWidth="1"/>
    <col min="2564" max="2564" width="15.5703125" style="77" customWidth="1"/>
    <col min="2565" max="2816" width="8.85546875" style="77"/>
    <col min="2817" max="2817" width="51.7109375" style="77" customWidth="1"/>
    <col min="2818" max="2818" width="13.5703125" style="77" customWidth="1"/>
    <col min="2819" max="2819" width="16.140625" style="77" customWidth="1"/>
    <col min="2820" max="2820" width="15.5703125" style="77" customWidth="1"/>
    <col min="2821" max="3072" width="8.85546875" style="77"/>
    <col min="3073" max="3073" width="51.7109375" style="77" customWidth="1"/>
    <col min="3074" max="3074" width="13.5703125" style="77" customWidth="1"/>
    <col min="3075" max="3075" width="16.140625" style="77" customWidth="1"/>
    <col min="3076" max="3076" width="15.5703125" style="77" customWidth="1"/>
    <col min="3077" max="3328" width="8.85546875" style="77"/>
    <col min="3329" max="3329" width="51.7109375" style="77" customWidth="1"/>
    <col min="3330" max="3330" width="13.5703125" style="77" customWidth="1"/>
    <col min="3331" max="3331" width="16.140625" style="77" customWidth="1"/>
    <col min="3332" max="3332" width="15.5703125" style="77" customWidth="1"/>
    <col min="3333" max="3584" width="8.85546875" style="77"/>
    <col min="3585" max="3585" width="51.7109375" style="77" customWidth="1"/>
    <col min="3586" max="3586" width="13.5703125" style="77" customWidth="1"/>
    <col min="3587" max="3587" width="16.140625" style="77" customWidth="1"/>
    <col min="3588" max="3588" width="15.5703125" style="77" customWidth="1"/>
    <col min="3589" max="3840" width="8.85546875" style="77"/>
    <col min="3841" max="3841" width="51.7109375" style="77" customWidth="1"/>
    <col min="3842" max="3842" width="13.5703125" style="77" customWidth="1"/>
    <col min="3843" max="3843" width="16.140625" style="77" customWidth="1"/>
    <col min="3844" max="3844" width="15.5703125" style="77" customWidth="1"/>
    <col min="3845" max="4096" width="8.85546875" style="77"/>
    <col min="4097" max="4097" width="51.7109375" style="77" customWidth="1"/>
    <col min="4098" max="4098" width="13.5703125" style="77" customWidth="1"/>
    <col min="4099" max="4099" width="16.140625" style="77" customWidth="1"/>
    <col min="4100" max="4100" width="15.5703125" style="77" customWidth="1"/>
    <col min="4101" max="4352" width="8.85546875" style="77"/>
    <col min="4353" max="4353" width="51.7109375" style="77" customWidth="1"/>
    <col min="4354" max="4354" width="13.5703125" style="77" customWidth="1"/>
    <col min="4355" max="4355" width="16.140625" style="77" customWidth="1"/>
    <col min="4356" max="4356" width="15.5703125" style="77" customWidth="1"/>
    <col min="4357" max="4608" width="8.85546875" style="77"/>
    <col min="4609" max="4609" width="51.7109375" style="77" customWidth="1"/>
    <col min="4610" max="4610" width="13.5703125" style="77" customWidth="1"/>
    <col min="4611" max="4611" width="16.140625" style="77" customWidth="1"/>
    <col min="4612" max="4612" width="15.5703125" style="77" customWidth="1"/>
    <col min="4613" max="4864" width="8.85546875" style="77"/>
    <col min="4865" max="4865" width="51.7109375" style="77" customWidth="1"/>
    <col min="4866" max="4866" width="13.5703125" style="77" customWidth="1"/>
    <col min="4867" max="4867" width="16.140625" style="77" customWidth="1"/>
    <col min="4868" max="4868" width="15.5703125" style="77" customWidth="1"/>
    <col min="4869" max="5120" width="8.85546875" style="77"/>
    <col min="5121" max="5121" width="51.7109375" style="77" customWidth="1"/>
    <col min="5122" max="5122" width="13.5703125" style="77" customWidth="1"/>
    <col min="5123" max="5123" width="16.140625" style="77" customWidth="1"/>
    <col min="5124" max="5124" width="15.5703125" style="77" customWidth="1"/>
    <col min="5125" max="5376" width="8.85546875" style="77"/>
    <col min="5377" max="5377" width="51.7109375" style="77" customWidth="1"/>
    <col min="5378" max="5378" width="13.5703125" style="77" customWidth="1"/>
    <col min="5379" max="5379" width="16.140625" style="77" customWidth="1"/>
    <col min="5380" max="5380" width="15.5703125" style="77" customWidth="1"/>
    <col min="5381" max="5632" width="8.85546875" style="77"/>
    <col min="5633" max="5633" width="51.7109375" style="77" customWidth="1"/>
    <col min="5634" max="5634" width="13.5703125" style="77" customWidth="1"/>
    <col min="5635" max="5635" width="16.140625" style="77" customWidth="1"/>
    <col min="5636" max="5636" width="15.5703125" style="77" customWidth="1"/>
    <col min="5637" max="5888" width="8.85546875" style="77"/>
    <col min="5889" max="5889" width="51.7109375" style="77" customWidth="1"/>
    <col min="5890" max="5890" width="13.5703125" style="77" customWidth="1"/>
    <col min="5891" max="5891" width="16.140625" style="77" customWidth="1"/>
    <col min="5892" max="5892" width="15.5703125" style="77" customWidth="1"/>
    <col min="5893" max="6144" width="8.85546875" style="77"/>
    <col min="6145" max="6145" width="51.7109375" style="77" customWidth="1"/>
    <col min="6146" max="6146" width="13.5703125" style="77" customWidth="1"/>
    <col min="6147" max="6147" width="16.140625" style="77" customWidth="1"/>
    <col min="6148" max="6148" width="15.5703125" style="77" customWidth="1"/>
    <col min="6149" max="6400" width="8.85546875" style="77"/>
    <col min="6401" max="6401" width="51.7109375" style="77" customWidth="1"/>
    <col min="6402" max="6402" width="13.5703125" style="77" customWidth="1"/>
    <col min="6403" max="6403" width="16.140625" style="77" customWidth="1"/>
    <col min="6404" max="6404" width="15.5703125" style="77" customWidth="1"/>
    <col min="6405" max="6656" width="8.85546875" style="77"/>
    <col min="6657" max="6657" width="51.7109375" style="77" customWidth="1"/>
    <col min="6658" max="6658" width="13.5703125" style="77" customWidth="1"/>
    <col min="6659" max="6659" width="16.140625" style="77" customWidth="1"/>
    <col min="6660" max="6660" width="15.5703125" style="77" customWidth="1"/>
    <col min="6661" max="6912" width="8.85546875" style="77"/>
    <col min="6913" max="6913" width="51.7109375" style="77" customWidth="1"/>
    <col min="6914" max="6914" width="13.5703125" style="77" customWidth="1"/>
    <col min="6915" max="6915" width="16.140625" style="77" customWidth="1"/>
    <col min="6916" max="6916" width="15.5703125" style="77" customWidth="1"/>
    <col min="6917" max="7168" width="8.85546875" style="77"/>
    <col min="7169" max="7169" width="51.7109375" style="77" customWidth="1"/>
    <col min="7170" max="7170" width="13.5703125" style="77" customWidth="1"/>
    <col min="7171" max="7171" width="16.140625" style="77" customWidth="1"/>
    <col min="7172" max="7172" width="15.5703125" style="77" customWidth="1"/>
    <col min="7173" max="7424" width="8.85546875" style="77"/>
    <col min="7425" max="7425" width="51.7109375" style="77" customWidth="1"/>
    <col min="7426" max="7426" width="13.5703125" style="77" customWidth="1"/>
    <col min="7427" max="7427" width="16.140625" style="77" customWidth="1"/>
    <col min="7428" max="7428" width="15.5703125" style="77" customWidth="1"/>
    <col min="7429" max="7680" width="8.85546875" style="77"/>
    <col min="7681" max="7681" width="51.7109375" style="77" customWidth="1"/>
    <col min="7682" max="7682" width="13.5703125" style="77" customWidth="1"/>
    <col min="7683" max="7683" width="16.140625" style="77" customWidth="1"/>
    <col min="7684" max="7684" width="15.5703125" style="77" customWidth="1"/>
    <col min="7685" max="7936" width="8.85546875" style="77"/>
    <col min="7937" max="7937" width="51.7109375" style="77" customWidth="1"/>
    <col min="7938" max="7938" width="13.5703125" style="77" customWidth="1"/>
    <col min="7939" max="7939" width="16.140625" style="77" customWidth="1"/>
    <col min="7940" max="7940" width="15.5703125" style="77" customWidth="1"/>
    <col min="7941" max="8192" width="8.85546875" style="77"/>
    <col min="8193" max="8193" width="51.7109375" style="77" customWidth="1"/>
    <col min="8194" max="8194" width="13.5703125" style="77" customWidth="1"/>
    <col min="8195" max="8195" width="16.140625" style="77" customWidth="1"/>
    <col min="8196" max="8196" width="15.5703125" style="77" customWidth="1"/>
    <col min="8197" max="8448" width="8.85546875" style="77"/>
    <col min="8449" max="8449" width="51.7109375" style="77" customWidth="1"/>
    <col min="8450" max="8450" width="13.5703125" style="77" customWidth="1"/>
    <col min="8451" max="8451" width="16.140625" style="77" customWidth="1"/>
    <col min="8452" max="8452" width="15.5703125" style="77" customWidth="1"/>
    <col min="8453" max="8704" width="8.85546875" style="77"/>
    <col min="8705" max="8705" width="51.7109375" style="77" customWidth="1"/>
    <col min="8706" max="8706" width="13.5703125" style="77" customWidth="1"/>
    <col min="8707" max="8707" width="16.140625" style="77" customWidth="1"/>
    <col min="8708" max="8708" width="15.5703125" style="77" customWidth="1"/>
    <col min="8709" max="8960" width="8.85546875" style="77"/>
    <col min="8961" max="8961" width="51.7109375" style="77" customWidth="1"/>
    <col min="8962" max="8962" width="13.5703125" style="77" customWidth="1"/>
    <col min="8963" max="8963" width="16.140625" style="77" customWidth="1"/>
    <col min="8964" max="8964" width="15.5703125" style="77" customWidth="1"/>
    <col min="8965" max="9216" width="8.85546875" style="77"/>
    <col min="9217" max="9217" width="51.7109375" style="77" customWidth="1"/>
    <col min="9218" max="9218" width="13.5703125" style="77" customWidth="1"/>
    <col min="9219" max="9219" width="16.140625" style="77" customWidth="1"/>
    <col min="9220" max="9220" width="15.5703125" style="77" customWidth="1"/>
    <col min="9221" max="9472" width="8.85546875" style="77"/>
    <col min="9473" max="9473" width="51.7109375" style="77" customWidth="1"/>
    <col min="9474" max="9474" width="13.5703125" style="77" customWidth="1"/>
    <col min="9475" max="9475" width="16.140625" style="77" customWidth="1"/>
    <col min="9476" max="9476" width="15.5703125" style="77" customWidth="1"/>
    <col min="9477" max="9728" width="8.85546875" style="77"/>
    <col min="9729" max="9729" width="51.7109375" style="77" customWidth="1"/>
    <col min="9730" max="9730" width="13.5703125" style="77" customWidth="1"/>
    <col min="9731" max="9731" width="16.140625" style="77" customWidth="1"/>
    <col min="9732" max="9732" width="15.5703125" style="77" customWidth="1"/>
    <col min="9733" max="9984" width="8.85546875" style="77"/>
    <col min="9985" max="9985" width="51.7109375" style="77" customWidth="1"/>
    <col min="9986" max="9986" width="13.5703125" style="77" customWidth="1"/>
    <col min="9987" max="9987" width="16.140625" style="77" customWidth="1"/>
    <col min="9988" max="9988" width="15.5703125" style="77" customWidth="1"/>
    <col min="9989" max="10240" width="8.85546875" style="77"/>
    <col min="10241" max="10241" width="51.7109375" style="77" customWidth="1"/>
    <col min="10242" max="10242" width="13.5703125" style="77" customWidth="1"/>
    <col min="10243" max="10243" width="16.140625" style="77" customWidth="1"/>
    <col min="10244" max="10244" width="15.5703125" style="77" customWidth="1"/>
    <col min="10245" max="10496" width="8.85546875" style="77"/>
    <col min="10497" max="10497" width="51.7109375" style="77" customWidth="1"/>
    <col min="10498" max="10498" width="13.5703125" style="77" customWidth="1"/>
    <col min="10499" max="10499" width="16.140625" style="77" customWidth="1"/>
    <col min="10500" max="10500" width="15.5703125" style="77" customWidth="1"/>
    <col min="10501" max="10752" width="8.85546875" style="77"/>
    <col min="10753" max="10753" width="51.7109375" style="77" customWidth="1"/>
    <col min="10754" max="10754" width="13.5703125" style="77" customWidth="1"/>
    <col min="10755" max="10755" width="16.140625" style="77" customWidth="1"/>
    <col min="10756" max="10756" width="15.5703125" style="77" customWidth="1"/>
    <col min="10757" max="11008" width="8.85546875" style="77"/>
    <col min="11009" max="11009" width="51.7109375" style="77" customWidth="1"/>
    <col min="11010" max="11010" width="13.5703125" style="77" customWidth="1"/>
    <col min="11011" max="11011" width="16.140625" style="77" customWidth="1"/>
    <col min="11012" max="11012" width="15.5703125" style="77" customWidth="1"/>
    <col min="11013" max="11264" width="8.85546875" style="77"/>
    <col min="11265" max="11265" width="51.7109375" style="77" customWidth="1"/>
    <col min="11266" max="11266" width="13.5703125" style="77" customWidth="1"/>
    <col min="11267" max="11267" width="16.140625" style="77" customWidth="1"/>
    <col min="11268" max="11268" width="15.5703125" style="77" customWidth="1"/>
    <col min="11269" max="11520" width="8.85546875" style="77"/>
    <col min="11521" max="11521" width="51.7109375" style="77" customWidth="1"/>
    <col min="11522" max="11522" width="13.5703125" style="77" customWidth="1"/>
    <col min="11523" max="11523" width="16.140625" style="77" customWidth="1"/>
    <col min="11524" max="11524" width="15.5703125" style="77" customWidth="1"/>
    <col min="11525" max="11776" width="8.85546875" style="77"/>
    <col min="11777" max="11777" width="51.7109375" style="77" customWidth="1"/>
    <col min="11778" max="11778" width="13.5703125" style="77" customWidth="1"/>
    <col min="11779" max="11779" width="16.140625" style="77" customWidth="1"/>
    <col min="11780" max="11780" width="15.5703125" style="77" customWidth="1"/>
    <col min="11781" max="12032" width="8.85546875" style="77"/>
    <col min="12033" max="12033" width="51.7109375" style="77" customWidth="1"/>
    <col min="12034" max="12034" width="13.5703125" style="77" customWidth="1"/>
    <col min="12035" max="12035" width="16.140625" style="77" customWidth="1"/>
    <col min="12036" max="12036" width="15.5703125" style="77" customWidth="1"/>
    <col min="12037" max="12288" width="8.85546875" style="77"/>
    <col min="12289" max="12289" width="51.7109375" style="77" customWidth="1"/>
    <col min="12290" max="12290" width="13.5703125" style="77" customWidth="1"/>
    <col min="12291" max="12291" width="16.140625" style="77" customWidth="1"/>
    <col min="12292" max="12292" width="15.5703125" style="77" customWidth="1"/>
    <col min="12293" max="12544" width="8.85546875" style="77"/>
    <col min="12545" max="12545" width="51.7109375" style="77" customWidth="1"/>
    <col min="12546" max="12546" width="13.5703125" style="77" customWidth="1"/>
    <col min="12547" max="12547" width="16.140625" style="77" customWidth="1"/>
    <col min="12548" max="12548" width="15.5703125" style="77" customWidth="1"/>
    <col min="12549" max="12800" width="8.85546875" style="77"/>
    <col min="12801" max="12801" width="51.7109375" style="77" customWidth="1"/>
    <col min="12802" max="12802" width="13.5703125" style="77" customWidth="1"/>
    <col min="12803" max="12803" width="16.140625" style="77" customWidth="1"/>
    <col min="12804" max="12804" width="15.5703125" style="77" customWidth="1"/>
    <col min="12805" max="13056" width="8.85546875" style="77"/>
    <col min="13057" max="13057" width="51.7109375" style="77" customWidth="1"/>
    <col min="13058" max="13058" width="13.5703125" style="77" customWidth="1"/>
    <col min="13059" max="13059" width="16.140625" style="77" customWidth="1"/>
    <col min="13060" max="13060" width="15.5703125" style="77" customWidth="1"/>
    <col min="13061" max="13312" width="8.85546875" style="77"/>
    <col min="13313" max="13313" width="51.7109375" style="77" customWidth="1"/>
    <col min="13314" max="13314" width="13.5703125" style="77" customWidth="1"/>
    <col min="13315" max="13315" width="16.140625" style="77" customWidth="1"/>
    <col min="13316" max="13316" width="15.5703125" style="77" customWidth="1"/>
    <col min="13317" max="13568" width="8.85546875" style="77"/>
    <col min="13569" max="13569" width="51.7109375" style="77" customWidth="1"/>
    <col min="13570" max="13570" width="13.5703125" style="77" customWidth="1"/>
    <col min="13571" max="13571" width="16.140625" style="77" customWidth="1"/>
    <col min="13572" max="13572" width="15.5703125" style="77" customWidth="1"/>
    <col min="13573" max="13824" width="8.85546875" style="77"/>
    <col min="13825" max="13825" width="51.7109375" style="77" customWidth="1"/>
    <col min="13826" max="13826" width="13.5703125" style="77" customWidth="1"/>
    <col min="13827" max="13827" width="16.140625" style="77" customWidth="1"/>
    <col min="13828" max="13828" width="15.5703125" style="77" customWidth="1"/>
    <col min="13829" max="14080" width="8.85546875" style="77"/>
    <col min="14081" max="14081" width="51.7109375" style="77" customWidth="1"/>
    <col min="14082" max="14082" width="13.5703125" style="77" customWidth="1"/>
    <col min="14083" max="14083" width="16.140625" style="77" customWidth="1"/>
    <col min="14084" max="14084" width="15.5703125" style="77" customWidth="1"/>
    <col min="14085" max="14336" width="8.85546875" style="77"/>
    <col min="14337" max="14337" width="51.7109375" style="77" customWidth="1"/>
    <col min="14338" max="14338" width="13.5703125" style="77" customWidth="1"/>
    <col min="14339" max="14339" width="16.140625" style="77" customWidth="1"/>
    <col min="14340" max="14340" width="15.5703125" style="77" customWidth="1"/>
    <col min="14341" max="14592" width="8.85546875" style="77"/>
    <col min="14593" max="14593" width="51.7109375" style="77" customWidth="1"/>
    <col min="14594" max="14594" width="13.5703125" style="77" customWidth="1"/>
    <col min="14595" max="14595" width="16.140625" style="77" customWidth="1"/>
    <col min="14596" max="14596" width="15.5703125" style="77" customWidth="1"/>
    <col min="14597" max="14848" width="8.85546875" style="77"/>
    <col min="14849" max="14849" width="51.7109375" style="77" customWidth="1"/>
    <col min="14850" max="14850" width="13.5703125" style="77" customWidth="1"/>
    <col min="14851" max="14851" width="16.140625" style="77" customWidth="1"/>
    <col min="14852" max="14852" width="15.5703125" style="77" customWidth="1"/>
    <col min="14853" max="15104" width="8.85546875" style="77"/>
    <col min="15105" max="15105" width="51.7109375" style="77" customWidth="1"/>
    <col min="15106" max="15106" width="13.5703125" style="77" customWidth="1"/>
    <col min="15107" max="15107" width="16.140625" style="77" customWidth="1"/>
    <col min="15108" max="15108" width="15.5703125" style="77" customWidth="1"/>
    <col min="15109" max="15360" width="8.85546875" style="77"/>
    <col min="15361" max="15361" width="51.7109375" style="77" customWidth="1"/>
    <col min="15362" max="15362" width="13.5703125" style="77" customWidth="1"/>
    <col min="15363" max="15363" width="16.140625" style="77" customWidth="1"/>
    <col min="15364" max="15364" width="15.5703125" style="77" customWidth="1"/>
    <col min="15365" max="15616" width="8.85546875" style="77"/>
    <col min="15617" max="15617" width="51.7109375" style="77" customWidth="1"/>
    <col min="15618" max="15618" width="13.5703125" style="77" customWidth="1"/>
    <col min="15619" max="15619" width="16.140625" style="77" customWidth="1"/>
    <col min="15620" max="15620" width="15.5703125" style="77" customWidth="1"/>
    <col min="15621" max="15872" width="8.85546875" style="77"/>
    <col min="15873" max="15873" width="51.7109375" style="77" customWidth="1"/>
    <col min="15874" max="15874" width="13.5703125" style="77" customWidth="1"/>
    <col min="15875" max="15875" width="16.140625" style="77" customWidth="1"/>
    <col min="15876" max="15876" width="15.5703125" style="77" customWidth="1"/>
    <col min="15877" max="16128" width="8.85546875" style="77"/>
    <col min="16129" max="16129" width="51.7109375" style="77" customWidth="1"/>
    <col min="16130" max="16130" width="13.5703125" style="77" customWidth="1"/>
    <col min="16131" max="16131" width="16.140625" style="77" customWidth="1"/>
    <col min="16132" max="16132" width="15.5703125" style="77" customWidth="1"/>
    <col min="16133" max="16384" width="8.85546875" style="77"/>
  </cols>
  <sheetData>
    <row r="1" spans="1:4" s="63" customFormat="1" ht="39" customHeight="1" x14ac:dyDescent="0.3">
      <c r="A1" s="371" t="s">
        <v>265</v>
      </c>
      <c r="B1" s="371"/>
      <c r="C1" s="371"/>
      <c r="D1" s="371"/>
    </row>
    <row r="2" spans="1:4" s="63" customFormat="1" ht="20.25" x14ac:dyDescent="0.3">
      <c r="A2" s="371" t="s">
        <v>332</v>
      </c>
      <c r="B2" s="371"/>
      <c r="C2" s="371"/>
      <c r="D2" s="371"/>
    </row>
    <row r="3" spans="1:4" s="63" customFormat="1" ht="18.75" x14ac:dyDescent="0.3">
      <c r="A3" s="356" t="s">
        <v>57</v>
      </c>
      <c r="B3" s="356"/>
      <c r="C3" s="356"/>
      <c r="D3" s="356"/>
    </row>
    <row r="4" spans="1:4" s="66" customFormat="1" ht="12" customHeight="1" x14ac:dyDescent="0.2">
      <c r="A4" s="64"/>
      <c r="B4" s="64"/>
      <c r="C4" s="64"/>
      <c r="D4" s="64"/>
    </row>
    <row r="5" spans="1:4" s="66" customFormat="1" ht="20.25" customHeight="1" x14ac:dyDescent="0.2">
      <c r="A5" s="357"/>
      <c r="B5" s="372" t="s">
        <v>90</v>
      </c>
      <c r="C5" s="373" t="s">
        <v>91</v>
      </c>
      <c r="D5" s="374" t="s">
        <v>92</v>
      </c>
    </row>
    <row r="6" spans="1:4" s="66" customFormat="1" ht="43.5" customHeight="1" x14ac:dyDescent="0.2">
      <c r="A6" s="357"/>
      <c r="B6" s="372"/>
      <c r="C6" s="373"/>
      <c r="D6" s="374"/>
    </row>
    <row r="7" spans="1:4" s="118" customFormat="1" ht="34.5" customHeight="1" x14ac:dyDescent="0.25">
      <c r="A7" s="83" t="s">
        <v>26</v>
      </c>
      <c r="B7" s="102">
        <f>SUM(B8:B31)</f>
        <v>321</v>
      </c>
      <c r="C7" s="102">
        <f>SUM(C8:C31)</f>
        <v>675</v>
      </c>
      <c r="D7" s="117">
        <f>ROUND(C7/B7,0)</f>
        <v>2</v>
      </c>
    </row>
    <row r="8" spans="1:4" ht="19.149999999999999" customHeight="1" x14ac:dyDescent="0.2">
      <c r="A8" s="72" t="s">
        <v>58</v>
      </c>
      <c r="B8" s="73">
        <v>99</v>
      </c>
      <c r="C8" s="73">
        <v>332</v>
      </c>
      <c r="D8" s="117">
        <f t="shared" ref="D8:D31" si="0">ROUND(C8/B8,0)</f>
        <v>3</v>
      </c>
    </row>
    <row r="9" spans="1:4" ht="19.149999999999999" customHeight="1" x14ac:dyDescent="0.2">
      <c r="A9" s="72" t="s">
        <v>59</v>
      </c>
      <c r="B9" s="73">
        <v>5</v>
      </c>
      <c r="C9" s="73">
        <v>18</v>
      </c>
      <c r="D9" s="117">
        <f t="shared" si="0"/>
        <v>4</v>
      </c>
    </row>
    <row r="10" spans="1:4" s="80" customFormat="1" ht="19.149999999999999" customHeight="1" x14ac:dyDescent="0.25">
      <c r="A10" s="72" t="s">
        <v>60</v>
      </c>
      <c r="B10" s="73">
        <v>0</v>
      </c>
      <c r="C10" s="73">
        <v>2</v>
      </c>
      <c r="D10" s="117" t="s">
        <v>93</v>
      </c>
    </row>
    <row r="11" spans="1:4" ht="19.149999999999999" customHeight="1" x14ac:dyDescent="0.2">
      <c r="A11" s="72" t="s">
        <v>61</v>
      </c>
      <c r="B11" s="73">
        <v>4</v>
      </c>
      <c r="C11" s="73">
        <v>6</v>
      </c>
      <c r="D11" s="117">
        <f t="shared" si="0"/>
        <v>2</v>
      </c>
    </row>
    <row r="12" spans="1:4" ht="19.149999999999999" customHeight="1" x14ac:dyDescent="0.2">
      <c r="A12" s="72" t="s">
        <v>62</v>
      </c>
      <c r="B12" s="73">
        <v>71</v>
      </c>
      <c r="C12" s="73">
        <v>22</v>
      </c>
      <c r="D12" s="117">
        <f t="shared" si="0"/>
        <v>0</v>
      </c>
    </row>
    <row r="13" spans="1:4" ht="31.5" x14ac:dyDescent="0.2">
      <c r="A13" s="72" t="s">
        <v>63</v>
      </c>
      <c r="B13" s="73">
        <v>1</v>
      </c>
      <c r="C13" s="73">
        <v>2</v>
      </c>
      <c r="D13" s="117">
        <f t="shared" si="0"/>
        <v>2</v>
      </c>
    </row>
    <row r="14" spans="1:4" ht="46.15" customHeight="1" x14ac:dyDescent="0.2">
      <c r="A14" s="72" t="s">
        <v>64</v>
      </c>
      <c r="B14" s="73">
        <v>3</v>
      </c>
      <c r="C14" s="73">
        <v>15</v>
      </c>
      <c r="D14" s="117">
        <f t="shared" si="0"/>
        <v>5</v>
      </c>
    </row>
    <row r="15" spans="1:4" ht="18.75" x14ac:dyDescent="0.2">
      <c r="A15" s="72" t="s">
        <v>65</v>
      </c>
      <c r="B15" s="73">
        <v>0</v>
      </c>
      <c r="C15" s="73">
        <v>2</v>
      </c>
      <c r="D15" s="117" t="s">
        <v>93</v>
      </c>
    </row>
    <row r="16" spans="1:4" ht="31.5" x14ac:dyDescent="0.2">
      <c r="A16" s="72" t="s">
        <v>66</v>
      </c>
      <c r="B16" s="73">
        <v>0</v>
      </c>
      <c r="C16" s="73">
        <v>4</v>
      </c>
      <c r="D16" s="117" t="s">
        <v>93</v>
      </c>
    </row>
    <row r="17" spans="1:4" ht="31.5" x14ac:dyDescent="0.2">
      <c r="A17" s="72" t="s">
        <v>67</v>
      </c>
      <c r="B17" s="73">
        <v>19</v>
      </c>
      <c r="C17" s="73">
        <v>9</v>
      </c>
      <c r="D17" s="117">
        <f t="shared" si="0"/>
        <v>0</v>
      </c>
    </row>
    <row r="18" spans="1:4" ht="19.149999999999999" customHeight="1" x14ac:dyDescent="0.2">
      <c r="A18" s="72" t="s">
        <v>68</v>
      </c>
      <c r="B18" s="73">
        <v>1</v>
      </c>
      <c r="C18" s="73">
        <v>9</v>
      </c>
      <c r="D18" s="117">
        <f t="shared" si="0"/>
        <v>9</v>
      </c>
    </row>
    <row r="19" spans="1:4" ht="31.5" x14ac:dyDescent="0.2">
      <c r="A19" s="72" t="s">
        <v>69</v>
      </c>
      <c r="B19" s="73">
        <v>0</v>
      </c>
      <c r="C19" s="73">
        <v>12</v>
      </c>
      <c r="D19" s="117" t="s">
        <v>93</v>
      </c>
    </row>
    <row r="20" spans="1:4" ht="19.149999999999999" customHeight="1" x14ac:dyDescent="0.2">
      <c r="A20" s="72" t="s">
        <v>70</v>
      </c>
      <c r="B20" s="73">
        <v>21</v>
      </c>
      <c r="C20" s="73">
        <v>8</v>
      </c>
      <c r="D20" s="117">
        <f t="shared" si="0"/>
        <v>0</v>
      </c>
    </row>
    <row r="21" spans="1:4" ht="32.25" customHeight="1" x14ac:dyDescent="0.2">
      <c r="A21" s="72" t="s">
        <v>71</v>
      </c>
      <c r="B21" s="73">
        <v>4</v>
      </c>
      <c r="C21" s="73">
        <v>44</v>
      </c>
      <c r="D21" s="117">
        <f t="shared" si="0"/>
        <v>11</v>
      </c>
    </row>
    <row r="22" spans="1:4" ht="19.149999999999999" customHeight="1" x14ac:dyDescent="0.2">
      <c r="A22" s="72" t="s">
        <v>72</v>
      </c>
      <c r="B22" s="73">
        <v>0</v>
      </c>
      <c r="C22" s="73">
        <v>9</v>
      </c>
      <c r="D22" s="117" t="s">
        <v>93</v>
      </c>
    </row>
    <row r="23" spans="1:4" ht="31.5" x14ac:dyDescent="0.2">
      <c r="A23" s="72" t="s">
        <v>73</v>
      </c>
      <c r="B23" s="73">
        <v>5</v>
      </c>
      <c r="C23" s="73">
        <v>23</v>
      </c>
      <c r="D23" s="117">
        <f t="shared" si="0"/>
        <v>5</v>
      </c>
    </row>
    <row r="24" spans="1:4" ht="31.5" x14ac:dyDescent="0.2">
      <c r="A24" s="72" t="s">
        <v>74</v>
      </c>
      <c r="B24" s="73">
        <v>0</v>
      </c>
      <c r="C24" s="73">
        <v>13</v>
      </c>
      <c r="D24" s="117" t="s">
        <v>93</v>
      </c>
    </row>
    <row r="25" spans="1:4" ht="19.149999999999999" customHeight="1" x14ac:dyDescent="0.2">
      <c r="A25" s="72" t="s">
        <v>75</v>
      </c>
      <c r="B25" s="73">
        <v>4</v>
      </c>
      <c r="C25" s="73">
        <v>14</v>
      </c>
      <c r="D25" s="117">
        <f t="shared" si="0"/>
        <v>4</v>
      </c>
    </row>
    <row r="26" spans="1:4" ht="19.149999999999999" customHeight="1" x14ac:dyDescent="0.2">
      <c r="A26" s="72" t="s">
        <v>76</v>
      </c>
      <c r="B26" s="73">
        <v>22</v>
      </c>
      <c r="C26" s="73">
        <v>64</v>
      </c>
      <c r="D26" s="117">
        <f t="shared" si="0"/>
        <v>3</v>
      </c>
    </row>
    <row r="27" spans="1:4" ht="31.5" x14ac:dyDescent="0.2">
      <c r="A27" s="72" t="s">
        <v>77</v>
      </c>
      <c r="B27" s="73">
        <v>2</v>
      </c>
      <c r="C27" s="73">
        <v>17</v>
      </c>
      <c r="D27" s="117">
        <f t="shared" si="0"/>
        <v>9</v>
      </c>
    </row>
    <row r="28" spans="1:4" ht="23.45" customHeight="1" x14ac:dyDescent="0.2">
      <c r="A28" s="72" t="s">
        <v>78</v>
      </c>
      <c r="B28" s="73">
        <v>38</v>
      </c>
      <c r="C28" s="73">
        <v>19</v>
      </c>
      <c r="D28" s="117">
        <f t="shared" si="0"/>
        <v>1</v>
      </c>
    </row>
    <row r="29" spans="1:4" ht="23.45" customHeight="1" x14ac:dyDescent="0.2">
      <c r="A29" s="72" t="s">
        <v>79</v>
      </c>
      <c r="B29" s="73">
        <v>2</v>
      </c>
      <c r="C29" s="73">
        <v>8</v>
      </c>
      <c r="D29" s="117">
        <f t="shared" si="0"/>
        <v>4</v>
      </c>
    </row>
    <row r="30" spans="1:4" ht="23.45" customHeight="1" x14ac:dyDescent="0.2">
      <c r="A30" s="72" t="s">
        <v>80</v>
      </c>
      <c r="B30" s="73">
        <v>12</v>
      </c>
      <c r="C30" s="73">
        <v>4</v>
      </c>
      <c r="D30" s="117">
        <f t="shared" si="0"/>
        <v>0</v>
      </c>
    </row>
    <row r="31" spans="1:4" ht="23.45" customHeight="1" x14ac:dyDescent="0.2">
      <c r="A31" s="72" t="s">
        <v>81</v>
      </c>
      <c r="B31" s="73">
        <v>8</v>
      </c>
      <c r="C31" s="73">
        <v>19</v>
      </c>
      <c r="D31" s="117">
        <f t="shared" si="0"/>
        <v>2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G24"/>
  <sheetViews>
    <sheetView topLeftCell="A10" zoomScaleNormal="100" zoomScaleSheetLayoutView="80" workbookViewId="0">
      <selection activeCell="E8" sqref="E8"/>
    </sheetView>
  </sheetViews>
  <sheetFormatPr defaultColWidth="8.85546875" defaultRowHeight="12.75" x14ac:dyDescent="0.2"/>
  <cols>
    <col min="1" max="1" width="55.28515625" style="77" customWidth="1"/>
    <col min="2" max="2" width="24" style="77" customWidth="1"/>
    <col min="3" max="3" width="23.42578125" style="77" customWidth="1"/>
    <col min="4" max="4" width="21.5703125" style="77" customWidth="1"/>
    <col min="5" max="256" width="8.85546875" style="77"/>
    <col min="257" max="257" width="55.28515625" style="77" customWidth="1"/>
    <col min="258" max="258" width="24" style="77" customWidth="1"/>
    <col min="259" max="259" width="23.42578125" style="77" customWidth="1"/>
    <col min="260" max="260" width="21.5703125" style="77" customWidth="1"/>
    <col min="261" max="512" width="8.85546875" style="77"/>
    <col min="513" max="513" width="55.28515625" style="77" customWidth="1"/>
    <col min="514" max="514" width="24" style="77" customWidth="1"/>
    <col min="515" max="515" width="23.42578125" style="77" customWidth="1"/>
    <col min="516" max="516" width="21.5703125" style="77" customWidth="1"/>
    <col min="517" max="768" width="8.85546875" style="77"/>
    <col min="769" max="769" width="55.28515625" style="77" customWidth="1"/>
    <col min="770" max="770" width="24" style="77" customWidth="1"/>
    <col min="771" max="771" width="23.42578125" style="77" customWidth="1"/>
    <col min="772" max="772" width="21.5703125" style="77" customWidth="1"/>
    <col min="773" max="1024" width="8.85546875" style="77"/>
    <col min="1025" max="1025" width="55.28515625" style="77" customWidth="1"/>
    <col min="1026" max="1026" width="24" style="77" customWidth="1"/>
    <col min="1027" max="1027" width="23.42578125" style="77" customWidth="1"/>
    <col min="1028" max="1028" width="21.5703125" style="77" customWidth="1"/>
    <col min="1029" max="1280" width="8.85546875" style="77"/>
    <col min="1281" max="1281" width="55.28515625" style="77" customWidth="1"/>
    <col min="1282" max="1282" width="24" style="77" customWidth="1"/>
    <col min="1283" max="1283" width="23.42578125" style="77" customWidth="1"/>
    <col min="1284" max="1284" width="21.5703125" style="77" customWidth="1"/>
    <col min="1285" max="1536" width="8.85546875" style="77"/>
    <col min="1537" max="1537" width="55.28515625" style="77" customWidth="1"/>
    <col min="1538" max="1538" width="24" style="77" customWidth="1"/>
    <col min="1539" max="1539" width="23.42578125" style="77" customWidth="1"/>
    <col min="1540" max="1540" width="21.5703125" style="77" customWidth="1"/>
    <col min="1541" max="1792" width="8.85546875" style="77"/>
    <col min="1793" max="1793" width="55.28515625" style="77" customWidth="1"/>
    <col min="1794" max="1794" width="24" style="77" customWidth="1"/>
    <col min="1795" max="1795" width="23.42578125" style="77" customWidth="1"/>
    <col min="1796" max="1796" width="21.5703125" style="77" customWidth="1"/>
    <col min="1797" max="2048" width="8.85546875" style="77"/>
    <col min="2049" max="2049" width="55.28515625" style="77" customWidth="1"/>
    <col min="2050" max="2050" width="24" style="77" customWidth="1"/>
    <col min="2051" max="2051" width="23.42578125" style="77" customWidth="1"/>
    <col min="2052" max="2052" width="21.5703125" style="77" customWidth="1"/>
    <col min="2053" max="2304" width="8.85546875" style="77"/>
    <col min="2305" max="2305" width="55.28515625" style="77" customWidth="1"/>
    <col min="2306" max="2306" width="24" style="77" customWidth="1"/>
    <col min="2307" max="2307" width="23.42578125" style="77" customWidth="1"/>
    <col min="2308" max="2308" width="21.5703125" style="77" customWidth="1"/>
    <col min="2309" max="2560" width="8.85546875" style="77"/>
    <col min="2561" max="2561" width="55.28515625" style="77" customWidth="1"/>
    <col min="2562" max="2562" width="24" style="77" customWidth="1"/>
    <col min="2563" max="2563" width="23.42578125" style="77" customWidth="1"/>
    <col min="2564" max="2564" width="21.5703125" style="77" customWidth="1"/>
    <col min="2565" max="2816" width="8.85546875" style="77"/>
    <col min="2817" max="2817" width="55.28515625" style="77" customWidth="1"/>
    <col min="2818" max="2818" width="24" style="77" customWidth="1"/>
    <col min="2819" max="2819" width="23.42578125" style="77" customWidth="1"/>
    <col min="2820" max="2820" width="21.5703125" style="77" customWidth="1"/>
    <col min="2821" max="3072" width="8.85546875" style="77"/>
    <col min="3073" max="3073" width="55.28515625" style="77" customWidth="1"/>
    <col min="3074" max="3074" width="24" style="77" customWidth="1"/>
    <col min="3075" max="3075" width="23.42578125" style="77" customWidth="1"/>
    <col min="3076" max="3076" width="21.5703125" style="77" customWidth="1"/>
    <col min="3077" max="3328" width="8.85546875" style="77"/>
    <col min="3329" max="3329" width="55.28515625" style="77" customWidth="1"/>
    <col min="3330" max="3330" width="24" style="77" customWidth="1"/>
    <col min="3331" max="3331" width="23.42578125" style="77" customWidth="1"/>
    <col min="3332" max="3332" width="21.5703125" style="77" customWidth="1"/>
    <col min="3333" max="3584" width="8.85546875" style="77"/>
    <col min="3585" max="3585" width="55.28515625" style="77" customWidth="1"/>
    <col min="3586" max="3586" width="24" style="77" customWidth="1"/>
    <col min="3587" max="3587" width="23.42578125" style="77" customWidth="1"/>
    <col min="3588" max="3588" width="21.5703125" style="77" customWidth="1"/>
    <col min="3589" max="3840" width="8.85546875" style="77"/>
    <col min="3841" max="3841" width="55.28515625" style="77" customWidth="1"/>
    <col min="3842" max="3842" width="24" style="77" customWidth="1"/>
    <col min="3843" max="3843" width="23.42578125" style="77" customWidth="1"/>
    <col min="3844" max="3844" width="21.5703125" style="77" customWidth="1"/>
    <col min="3845" max="4096" width="8.85546875" style="77"/>
    <col min="4097" max="4097" width="55.28515625" style="77" customWidth="1"/>
    <col min="4098" max="4098" width="24" style="77" customWidth="1"/>
    <col min="4099" max="4099" width="23.42578125" style="77" customWidth="1"/>
    <col min="4100" max="4100" width="21.5703125" style="77" customWidth="1"/>
    <col min="4101" max="4352" width="8.85546875" style="77"/>
    <col min="4353" max="4353" width="55.28515625" style="77" customWidth="1"/>
    <col min="4354" max="4354" width="24" style="77" customWidth="1"/>
    <col min="4355" max="4355" width="23.42578125" style="77" customWidth="1"/>
    <col min="4356" max="4356" width="21.5703125" style="77" customWidth="1"/>
    <col min="4357" max="4608" width="8.85546875" style="77"/>
    <col min="4609" max="4609" width="55.28515625" style="77" customWidth="1"/>
    <col min="4610" max="4610" width="24" style="77" customWidth="1"/>
    <col min="4611" max="4611" width="23.42578125" style="77" customWidth="1"/>
    <col min="4612" max="4612" width="21.5703125" style="77" customWidth="1"/>
    <col min="4613" max="4864" width="8.85546875" style="77"/>
    <col min="4865" max="4865" width="55.28515625" style="77" customWidth="1"/>
    <col min="4866" max="4866" width="24" style="77" customWidth="1"/>
    <col min="4867" max="4867" width="23.42578125" style="77" customWidth="1"/>
    <col min="4868" max="4868" width="21.5703125" style="77" customWidth="1"/>
    <col min="4869" max="5120" width="8.85546875" style="77"/>
    <col min="5121" max="5121" width="55.28515625" style="77" customWidth="1"/>
    <col min="5122" max="5122" width="24" style="77" customWidth="1"/>
    <col min="5123" max="5123" width="23.42578125" style="77" customWidth="1"/>
    <col min="5124" max="5124" width="21.5703125" style="77" customWidth="1"/>
    <col min="5125" max="5376" width="8.85546875" style="77"/>
    <col min="5377" max="5377" width="55.28515625" style="77" customWidth="1"/>
    <col min="5378" max="5378" width="24" style="77" customWidth="1"/>
    <col min="5379" max="5379" width="23.42578125" style="77" customWidth="1"/>
    <col min="5380" max="5380" width="21.5703125" style="77" customWidth="1"/>
    <col min="5381" max="5632" width="8.85546875" style="77"/>
    <col min="5633" max="5633" width="55.28515625" style="77" customWidth="1"/>
    <col min="5634" max="5634" width="24" style="77" customWidth="1"/>
    <col min="5635" max="5635" width="23.42578125" style="77" customWidth="1"/>
    <col min="5636" max="5636" width="21.5703125" style="77" customWidth="1"/>
    <col min="5637" max="5888" width="8.85546875" style="77"/>
    <col min="5889" max="5889" width="55.28515625" style="77" customWidth="1"/>
    <col min="5890" max="5890" width="24" style="77" customWidth="1"/>
    <col min="5891" max="5891" width="23.42578125" style="77" customWidth="1"/>
    <col min="5892" max="5892" width="21.5703125" style="77" customWidth="1"/>
    <col min="5893" max="6144" width="8.85546875" style="77"/>
    <col min="6145" max="6145" width="55.28515625" style="77" customWidth="1"/>
    <col min="6146" max="6146" width="24" style="77" customWidth="1"/>
    <col min="6147" max="6147" width="23.42578125" style="77" customWidth="1"/>
    <col min="6148" max="6148" width="21.5703125" style="77" customWidth="1"/>
    <col min="6149" max="6400" width="8.85546875" style="77"/>
    <col min="6401" max="6401" width="55.28515625" style="77" customWidth="1"/>
    <col min="6402" max="6402" width="24" style="77" customWidth="1"/>
    <col min="6403" max="6403" width="23.42578125" style="77" customWidth="1"/>
    <col min="6404" max="6404" width="21.5703125" style="77" customWidth="1"/>
    <col min="6405" max="6656" width="8.85546875" style="77"/>
    <col min="6657" max="6657" width="55.28515625" style="77" customWidth="1"/>
    <col min="6658" max="6658" width="24" style="77" customWidth="1"/>
    <col min="6659" max="6659" width="23.42578125" style="77" customWidth="1"/>
    <col min="6660" max="6660" width="21.5703125" style="77" customWidth="1"/>
    <col min="6661" max="6912" width="8.85546875" style="77"/>
    <col min="6913" max="6913" width="55.28515625" style="77" customWidth="1"/>
    <col min="6914" max="6914" width="24" style="77" customWidth="1"/>
    <col min="6915" max="6915" width="23.42578125" style="77" customWidth="1"/>
    <col min="6916" max="6916" width="21.5703125" style="77" customWidth="1"/>
    <col min="6917" max="7168" width="8.85546875" style="77"/>
    <col min="7169" max="7169" width="55.28515625" style="77" customWidth="1"/>
    <col min="7170" max="7170" width="24" style="77" customWidth="1"/>
    <col min="7171" max="7171" width="23.42578125" style="77" customWidth="1"/>
    <col min="7172" max="7172" width="21.5703125" style="77" customWidth="1"/>
    <col min="7173" max="7424" width="8.85546875" style="77"/>
    <col min="7425" max="7425" width="55.28515625" style="77" customWidth="1"/>
    <col min="7426" max="7426" width="24" style="77" customWidth="1"/>
    <col min="7427" max="7427" width="23.42578125" style="77" customWidth="1"/>
    <col min="7428" max="7428" width="21.5703125" style="77" customWidth="1"/>
    <col min="7429" max="7680" width="8.85546875" style="77"/>
    <col min="7681" max="7681" width="55.28515625" style="77" customWidth="1"/>
    <col min="7682" max="7682" width="24" style="77" customWidth="1"/>
    <col min="7683" max="7683" width="23.42578125" style="77" customWidth="1"/>
    <col min="7684" max="7684" width="21.5703125" style="77" customWidth="1"/>
    <col min="7685" max="7936" width="8.85546875" style="77"/>
    <col min="7937" max="7937" width="55.28515625" style="77" customWidth="1"/>
    <col min="7938" max="7938" width="24" style="77" customWidth="1"/>
    <col min="7939" max="7939" width="23.42578125" style="77" customWidth="1"/>
    <col min="7940" max="7940" width="21.5703125" style="77" customWidth="1"/>
    <col min="7941" max="8192" width="8.85546875" style="77"/>
    <col min="8193" max="8193" width="55.28515625" style="77" customWidth="1"/>
    <col min="8194" max="8194" width="24" style="77" customWidth="1"/>
    <col min="8195" max="8195" width="23.42578125" style="77" customWidth="1"/>
    <col min="8196" max="8196" width="21.5703125" style="77" customWidth="1"/>
    <col min="8197" max="8448" width="8.85546875" style="77"/>
    <col min="8449" max="8449" width="55.28515625" style="77" customWidth="1"/>
    <col min="8450" max="8450" width="24" style="77" customWidth="1"/>
    <col min="8451" max="8451" width="23.42578125" style="77" customWidth="1"/>
    <col min="8452" max="8452" width="21.5703125" style="77" customWidth="1"/>
    <col min="8453" max="8704" width="8.85546875" style="77"/>
    <col min="8705" max="8705" width="55.28515625" style="77" customWidth="1"/>
    <col min="8706" max="8706" width="24" style="77" customWidth="1"/>
    <col min="8707" max="8707" width="23.42578125" style="77" customWidth="1"/>
    <col min="8708" max="8708" width="21.5703125" style="77" customWidth="1"/>
    <col min="8709" max="8960" width="8.85546875" style="77"/>
    <col min="8961" max="8961" width="55.28515625" style="77" customWidth="1"/>
    <col min="8962" max="8962" width="24" style="77" customWidth="1"/>
    <col min="8963" max="8963" width="23.42578125" style="77" customWidth="1"/>
    <col min="8964" max="8964" width="21.5703125" style="77" customWidth="1"/>
    <col min="8965" max="9216" width="8.85546875" style="77"/>
    <col min="9217" max="9217" width="55.28515625" style="77" customWidth="1"/>
    <col min="9218" max="9218" width="24" style="77" customWidth="1"/>
    <col min="9219" max="9219" width="23.42578125" style="77" customWidth="1"/>
    <col min="9220" max="9220" width="21.5703125" style="77" customWidth="1"/>
    <col min="9221" max="9472" width="8.85546875" style="77"/>
    <col min="9473" max="9473" width="55.28515625" style="77" customWidth="1"/>
    <col min="9474" max="9474" width="24" style="77" customWidth="1"/>
    <col min="9475" max="9475" width="23.42578125" style="77" customWidth="1"/>
    <col min="9476" max="9476" width="21.5703125" style="77" customWidth="1"/>
    <col min="9477" max="9728" width="8.85546875" style="77"/>
    <col min="9729" max="9729" width="55.28515625" style="77" customWidth="1"/>
    <col min="9730" max="9730" width="24" style="77" customWidth="1"/>
    <col min="9731" max="9731" width="23.42578125" style="77" customWidth="1"/>
    <col min="9732" max="9732" width="21.5703125" style="77" customWidth="1"/>
    <col min="9733" max="9984" width="8.85546875" style="77"/>
    <col min="9985" max="9985" width="55.28515625" style="77" customWidth="1"/>
    <col min="9986" max="9986" width="24" style="77" customWidth="1"/>
    <col min="9987" max="9987" width="23.42578125" style="77" customWidth="1"/>
    <col min="9988" max="9988" width="21.5703125" style="77" customWidth="1"/>
    <col min="9989" max="10240" width="8.85546875" style="77"/>
    <col min="10241" max="10241" width="55.28515625" style="77" customWidth="1"/>
    <col min="10242" max="10242" width="24" style="77" customWidth="1"/>
    <col min="10243" max="10243" width="23.42578125" style="77" customWidth="1"/>
    <col min="10244" max="10244" width="21.5703125" style="77" customWidth="1"/>
    <col min="10245" max="10496" width="8.85546875" style="77"/>
    <col min="10497" max="10497" width="55.28515625" style="77" customWidth="1"/>
    <col min="10498" max="10498" width="24" style="77" customWidth="1"/>
    <col min="10499" max="10499" width="23.42578125" style="77" customWidth="1"/>
    <col min="10500" max="10500" width="21.5703125" style="77" customWidth="1"/>
    <col min="10501" max="10752" width="8.85546875" style="77"/>
    <col min="10753" max="10753" width="55.28515625" style="77" customWidth="1"/>
    <col min="10754" max="10754" width="24" style="77" customWidth="1"/>
    <col min="10755" max="10755" width="23.42578125" style="77" customWidth="1"/>
    <col min="10756" max="10756" width="21.5703125" style="77" customWidth="1"/>
    <col min="10757" max="11008" width="8.85546875" style="77"/>
    <col min="11009" max="11009" width="55.28515625" style="77" customWidth="1"/>
    <col min="11010" max="11010" width="24" style="77" customWidth="1"/>
    <col min="11011" max="11011" width="23.42578125" style="77" customWidth="1"/>
    <col min="11012" max="11012" width="21.5703125" style="77" customWidth="1"/>
    <col min="11013" max="11264" width="8.85546875" style="77"/>
    <col min="11265" max="11265" width="55.28515625" style="77" customWidth="1"/>
    <col min="11266" max="11266" width="24" style="77" customWidth="1"/>
    <col min="11267" max="11267" width="23.42578125" style="77" customWidth="1"/>
    <col min="11268" max="11268" width="21.5703125" style="77" customWidth="1"/>
    <col min="11269" max="11520" width="8.85546875" style="77"/>
    <col min="11521" max="11521" width="55.28515625" style="77" customWidth="1"/>
    <col min="11522" max="11522" width="24" style="77" customWidth="1"/>
    <col min="11523" max="11523" width="23.42578125" style="77" customWidth="1"/>
    <col min="11524" max="11524" width="21.5703125" style="77" customWidth="1"/>
    <col min="11525" max="11776" width="8.85546875" style="77"/>
    <col min="11777" max="11777" width="55.28515625" style="77" customWidth="1"/>
    <col min="11778" max="11778" width="24" style="77" customWidth="1"/>
    <col min="11779" max="11779" width="23.42578125" style="77" customWidth="1"/>
    <col min="11780" max="11780" width="21.5703125" style="77" customWidth="1"/>
    <col min="11781" max="12032" width="8.85546875" style="77"/>
    <col min="12033" max="12033" width="55.28515625" style="77" customWidth="1"/>
    <col min="12034" max="12034" width="24" style="77" customWidth="1"/>
    <col min="12035" max="12035" width="23.42578125" style="77" customWidth="1"/>
    <col min="12036" max="12036" width="21.5703125" style="77" customWidth="1"/>
    <col min="12037" max="12288" width="8.85546875" style="77"/>
    <col min="12289" max="12289" width="55.28515625" style="77" customWidth="1"/>
    <col min="12290" max="12290" width="24" style="77" customWidth="1"/>
    <col min="12291" max="12291" width="23.42578125" style="77" customWidth="1"/>
    <col min="12292" max="12292" width="21.5703125" style="77" customWidth="1"/>
    <col min="12293" max="12544" width="8.85546875" style="77"/>
    <col min="12545" max="12545" width="55.28515625" style="77" customWidth="1"/>
    <col min="12546" max="12546" width="24" style="77" customWidth="1"/>
    <col min="12547" max="12547" width="23.42578125" style="77" customWidth="1"/>
    <col min="12548" max="12548" width="21.5703125" style="77" customWidth="1"/>
    <col min="12549" max="12800" width="8.85546875" style="77"/>
    <col min="12801" max="12801" width="55.28515625" style="77" customWidth="1"/>
    <col min="12802" max="12802" width="24" style="77" customWidth="1"/>
    <col min="12803" max="12803" width="23.42578125" style="77" customWidth="1"/>
    <col min="12804" max="12804" width="21.5703125" style="77" customWidth="1"/>
    <col min="12805" max="13056" width="8.85546875" style="77"/>
    <col min="13057" max="13057" width="55.28515625" style="77" customWidth="1"/>
    <col min="13058" max="13058" width="24" style="77" customWidth="1"/>
    <col min="13059" max="13059" width="23.42578125" style="77" customWidth="1"/>
    <col min="13060" max="13060" width="21.5703125" style="77" customWidth="1"/>
    <col min="13061" max="13312" width="8.85546875" style="77"/>
    <col min="13313" max="13313" width="55.28515625" style="77" customWidth="1"/>
    <col min="13314" max="13314" width="24" style="77" customWidth="1"/>
    <col min="13315" max="13315" width="23.42578125" style="77" customWidth="1"/>
    <col min="13316" max="13316" width="21.5703125" style="77" customWidth="1"/>
    <col min="13317" max="13568" width="8.85546875" style="77"/>
    <col min="13569" max="13569" width="55.28515625" style="77" customWidth="1"/>
    <col min="13570" max="13570" width="24" style="77" customWidth="1"/>
    <col min="13571" max="13571" width="23.42578125" style="77" customWidth="1"/>
    <col min="13572" max="13572" width="21.5703125" style="77" customWidth="1"/>
    <col min="13573" max="13824" width="8.85546875" style="77"/>
    <col min="13825" max="13825" width="55.28515625" style="77" customWidth="1"/>
    <col min="13826" max="13826" width="24" style="77" customWidth="1"/>
    <col min="13827" max="13827" width="23.42578125" style="77" customWidth="1"/>
    <col min="13828" max="13828" width="21.5703125" style="77" customWidth="1"/>
    <col min="13829" max="14080" width="8.85546875" style="77"/>
    <col min="14081" max="14081" width="55.28515625" style="77" customWidth="1"/>
    <col min="14082" max="14082" width="24" style="77" customWidth="1"/>
    <col min="14083" max="14083" width="23.42578125" style="77" customWidth="1"/>
    <col min="14084" max="14084" width="21.5703125" style="77" customWidth="1"/>
    <col min="14085" max="14336" width="8.85546875" style="77"/>
    <col min="14337" max="14337" width="55.28515625" style="77" customWidth="1"/>
    <col min="14338" max="14338" width="24" style="77" customWidth="1"/>
    <col min="14339" max="14339" width="23.42578125" style="77" customWidth="1"/>
    <col min="14340" max="14340" width="21.5703125" style="77" customWidth="1"/>
    <col min="14341" max="14592" width="8.85546875" style="77"/>
    <col min="14593" max="14593" width="55.28515625" style="77" customWidth="1"/>
    <col min="14594" max="14594" width="24" style="77" customWidth="1"/>
    <col min="14595" max="14595" width="23.42578125" style="77" customWidth="1"/>
    <col min="14596" max="14596" width="21.5703125" style="77" customWidth="1"/>
    <col min="14597" max="14848" width="8.85546875" style="77"/>
    <col min="14849" max="14849" width="55.28515625" style="77" customWidth="1"/>
    <col min="14850" max="14850" width="24" style="77" customWidth="1"/>
    <col min="14851" max="14851" width="23.42578125" style="77" customWidth="1"/>
    <col min="14852" max="14852" width="21.5703125" style="77" customWidth="1"/>
    <col min="14853" max="15104" width="8.85546875" style="77"/>
    <col min="15105" max="15105" width="55.28515625" style="77" customWidth="1"/>
    <col min="15106" max="15106" width="24" style="77" customWidth="1"/>
    <col min="15107" max="15107" width="23.42578125" style="77" customWidth="1"/>
    <col min="15108" max="15108" width="21.5703125" style="77" customWidth="1"/>
    <col min="15109" max="15360" width="8.85546875" style="77"/>
    <col min="15361" max="15361" width="55.28515625" style="77" customWidth="1"/>
    <col min="15362" max="15362" width="24" style="77" customWidth="1"/>
    <col min="15363" max="15363" width="23.42578125" style="77" customWidth="1"/>
    <col min="15364" max="15364" width="21.5703125" style="77" customWidth="1"/>
    <col min="15365" max="15616" width="8.85546875" style="77"/>
    <col min="15617" max="15617" width="55.28515625" style="77" customWidth="1"/>
    <col min="15618" max="15618" width="24" style="77" customWidth="1"/>
    <col min="15619" max="15619" width="23.42578125" style="77" customWidth="1"/>
    <col min="15620" max="15620" width="21.5703125" style="77" customWidth="1"/>
    <col min="15621" max="15872" width="8.85546875" style="77"/>
    <col min="15873" max="15873" width="55.28515625" style="77" customWidth="1"/>
    <col min="15874" max="15874" width="24" style="77" customWidth="1"/>
    <col min="15875" max="15875" width="23.42578125" style="77" customWidth="1"/>
    <col min="15876" max="15876" width="21.5703125" style="77" customWidth="1"/>
    <col min="15877" max="16128" width="8.85546875" style="77"/>
    <col min="16129" max="16129" width="55.28515625" style="77" customWidth="1"/>
    <col min="16130" max="16130" width="24" style="77" customWidth="1"/>
    <col min="16131" max="16131" width="23.42578125" style="77" customWidth="1"/>
    <col min="16132" max="16132" width="21.5703125" style="77" customWidth="1"/>
    <col min="16133" max="16384" width="8.85546875" style="77"/>
  </cols>
  <sheetData>
    <row r="1" spans="1:7" ht="20.25" x14ac:dyDescent="0.3">
      <c r="A1" s="371" t="s">
        <v>89</v>
      </c>
      <c r="B1" s="371"/>
      <c r="C1" s="371"/>
      <c r="D1" s="371"/>
    </row>
    <row r="2" spans="1:7" ht="26.25" customHeight="1" x14ac:dyDescent="0.3">
      <c r="A2" s="371" t="s">
        <v>155</v>
      </c>
      <c r="B2" s="371"/>
      <c r="C2" s="371"/>
      <c r="D2" s="371"/>
    </row>
    <row r="3" spans="1:7" s="63" customFormat="1" ht="20.25" x14ac:dyDescent="0.3">
      <c r="A3" s="371" t="s">
        <v>332</v>
      </c>
      <c r="B3" s="371"/>
      <c r="C3" s="371"/>
      <c r="D3" s="371"/>
    </row>
    <row r="4" spans="1:7" s="63" customFormat="1" ht="19.5" customHeight="1" x14ac:dyDescent="0.3">
      <c r="A4" s="356" t="s">
        <v>43</v>
      </c>
      <c r="B4" s="356"/>
      <c r="C4" s="356"/>
      <c r="D4" s="356"/>
      <c r="E4" s="126"/>
      <c r="F4" s="126"/>
      <c r="G4" s="126"/>
    </row>
    <row r="5" spans="1:7" s="63" customFormat="1" ht="12.75" customHeight="1" x14ac:dyDescent="0.35">
      <c r="A5" s="127"/>
      <c r="B5" s="127"/>
      <c r="C5" s="127"/>
      <c r="D5" s="127"/>
    </row>
    <row r="6" spans="1:7" s="66" customFormat="1" ht="25.5" customHeight="1" x14ac:dyDescent="0.2">
      <c r="A6" s="357"/>
      <c r="B6" s="373" t="s">
        <v>90</v>
      </c>
      <c r="C6" s="373" t="s">
        <v>94</v>
      </c>
      <c r="D6" s="373" t="s">
        <v>95</v>
      </c>
    </row>
    <row r="7" spans="1:7" s="66" customFormat="1" ht="48.6" customHeight="1" x14ac:dyDescent="0.2">
      <c r="A7" s="357"/>
      <c r="B7" s="373"/>
      <c r="C7" s="373"/>
      <c r="D7" s="373"/>
    </row>
    <row r="8" spans="1:7" s="86" customFormat="1" ht="42" customHeight="1" x14ac:dyDescent="0.25">
      <c r="A8" s="208" t="s">
        <v>154</v>
      </c>
      <c r="B8" s="168">
        <f>SUM(B10:B18)</f>
        <v>1051</v>
      </c>
      <c r="C8" s="168">
        <f>SUM(C10:C18)</f>
        <v>6756</v>
      </c>
      <c r="D8" s="168">
        <f>ROUND(C8/B8,0)</f>
        <v>6</v>
      </c>
    </row>
    <row r="9" spans="1:7" s="86" customFormat="1" ht="18.75" x14ac:dyDescent="0.25">
      <c r="A9" s="89" t="s">
        <v>44</v>
      </c>
      <c r="B9" s="90"/>
      <c r="C9" s="90"/>
      <c r="D9" s="90"/>
    </row>
    <row r="10" spans="1:7" ht="42" customHeight="1" x14ac:dyDescent="0.2">
      <c r="A10" s="92" t="s">
        <v>45</v>
      </c>
      <c r="B10" s="93">
        <v>50</v>
      </c>
      <c r="C10" s="93">
        <v>595</v>
      </c>
      <c r="D10" s="128">
        <f t="shared" ref="D10:D18" si="0">ROUND(C10/B10,0)</f>
        <v>12</v>
      </c>
    </row>
    <row r="11" spans="1:7" ht="25.9" customHeight="1" x14ac:dyDescent="0.2">
      <c r="A11" s="92" t="s">
        <v>46</v>
      </c>
      <c r="B11" s="93">
        <v>150</v>
      </c>
      <c r="C11" s="93">
        <v>529</v>
      </c>
      <c r="D11" s="128">
        <f t="shared" si="0"/>
        <v>4</v>
      </c>
    </row>
    <row r="12" spans="1:7" s="80" customFormat="1" ht="25.9" customHeight="1" x14ac:dyDescent="0.25">
      <c r="A12" s="92" t="s">
        <v>47</v>
      </c>
      <c r="B12" s="93">
        <v>115</v>
      </c>
      <c r="C12" s="93">
        <v>607</v>
      </c>
      <c r="D12" s="128">
        <f t="shared" si="0"/>
        <v>5</v>
      </c>
    </row>
    <row r="13" spans="1:7" ht="25.9" customHeight="1" x14ac:dyDescent="0.2">
      <c r="A13" s="92" t="s">
        <v>48</v>
      </c>
      <c r="B13" s="93">
        <v>26</v>
      </c>
      <c r="C13" s="93">
        <v>617</v>
      </c>
      <c r="D13" s="128">
        <f t="shared" si="0"/>
        <v>24</v>
      </c>
    </row>
    <row r="14" spans="1:7" ht="25.9" customHeight="1" x14ac:dyDescent="0.2">
      <c r="A14" s="92" t="s">
        <v>49</v>
      </c>
      <c r="B14" s="93">
        <v>147</v>
      </c>
      <c r="C14" s="93">
        <v>1316</v>
      </c>
      <c r="D14" s="128">
        <f t="shared" si="0"/>
        <v>9</v>
      </c>
    </row>
    <row r="15" spans="1:7" ht="53.25" customHeight="1" x14ac:dyDescent="0.2">
      <c r="A15" s="92" t="s">
        <v>50</v>
      </c>
      <c r="B15" s="93">
        <v>27</v>
      </c>
      <c r="C15" s="93">
        <v>444</v>
      </c>
      <c r="D15" s="128">
        <f t="shared" si="0"/>
        <v>16</v>
      </c>
    </row>
    <row r="16" spans="1:7" ht="34.15" customHeight="1" x14ac:dyDescent="0.2">
      <c r="A16" s="92" t="s">
        <v>51</v>
      </c>
      <c r="B16" s="93">
        <v>249</v>
      </c>
      <c r="C16" s="93">
        <v>514</v>
      </c>
      <c r="D16" s="128">
        <f t="shared" si="0"/>
        <v>2</v>
      </c>
      <c r="E16" s="79"/>
    </row>
    <row r="17" spans="1:5" ht="78.75" customHeight="1" x14ac:dyDescent="0.2">
      <c r="A17" s="92" t="s">
        <v>52</v>
      </c>
      <c r="B17" s="93">
        <v>199</v>
      </c>
      <c r="C17" s="93">
        <v>796</v>
      </c>
      <c r="D17" s="128">
        <f t="shared" si="0"/>
        <v>4</v>
      </c>
      <c r="E17" s="79"/>
    </row>
    <row r="18" spans="1:5" ht="30.6" customHeight="1" x14ac:dyDescent="0.2">
      <c r="A18" s="92" t="s">
        <v>82</v>
      </c>
      <c r="B18" s="93">
        <v>88</v>
      </c>
      <c r="C18" s="93">
        <v>1338</v>
      </c>
      <c r="D18" s="128">
        <f t="shared" si="0"/>
        <v>15</v>
      </c>
      <c r="E18" s="79"/>
    </row>
    <row r="19" spans="1:5" x14ac:dyDescent="0.2">
      <c r="A19" s="81"/>
      <c r="B19" s="81"/>
      <c r="C19" s="81"/>
      <c r="D19" s="129"/>
      <c r="E19" s="79"/>
    </row>
    <row r="20" spans="1:5" x14ac:dyDescent="0.2">
      <c r="A20" s="81"/>
      <c r="B20" s="81"/>
      <c r="C20" s="81"/>
      <c r="E20" s="79"/>
    </row>
    <row r="21" spans="1:5" x14ac:dyDescent="0.2">
      <c r="E21" s="79"/>
    </row>
    <row r="22" spans="1:5" x14ac:dyDescent="0.2">
      <c r="E22" s="79"/>
    </row>
    <row r="23" spans="1:5" x14ac:dyDescent="0.2">
      <c r="E23" s="79"/>
    </row>
    <row r="24" spans="1:5" x14ac:dyDescent="0.2">
      <c r="E24" s="79"/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G28"/>
  <sheetViews>
    <sheetView zoomScaleNormal="100" zoomScaleSheetLayoutView="70" workbookViewId="0">
      <selection activeCell="G23" sqref="G23"/>
    </sheetView>
  </sheetViews>
  <sheetFormatPr defaultColWidth="9.140625" defaultRowHeight="12.75" x14ac:dyDescent="0.2"/>
  <cols>
    <col min="1" max="1" width="69.5703125" style="1" customWidth="1"/>
    <col min="2" max="2" width="13.28515625" style="1" customWidth="1"/>
    <col min="3" max="3" width="12.7109375" style="19" customWidth="1"/>
    <col min="4" max="4" width="8.5703125" style="1" customWidth="1"/>
    <col min="5" max="5" width="14.140625" style="1" customWidth="1"/>
    <col min="6" max="6" width="7.5703125" style="1" customWidth="1"/>
    <col min="7" max="16384" width="9.140625" style="1"/>
  </cols>
  <sheetData>
    <row r="1" spans="1:7" s="227" customFormat="1" ht="29.25" customHeight="1" x14ac:dyDescent="0.45">
      <c r="A1" s="390" t="s">
        <v>157</v>
      </c>
      <c r="B1" s="390"/>
      <c r="C1" s="390"/>
      <c r="D1" s="390"/>
      <c r="E1" s="390"/>
      <c r="F1" s="226"/>
      <c r="G1" s="226"/>
    </row>
    <row r="2" spans="1:7" s="227" customFormat="1" ht="36" customHeight="1" x14ac:dyDescent="0.2">
      <c r="A2" s="391" t="s">
        <v>349</v>
      </c>
      <c r="B2" s="391"/>
      <c r="C2" s="391"/>
      <c r="D2" s="391"/>
      <c r="E2" s="391"/>
    </row>
    <row r="3" spans="1:7" ht="18" customHeight="1" x14ac:dyDescent="0.2">
      <c r="A3" s="384" t="s">
        <v>0</v>
      </c>
      <c r="B3" s="392" t="s">
        <v>326</v>
      </c>
      <c r="C3" s="392" t="s">
        <v>331</v>
      </c>
      <c r="D3" s="388" t="s">
        <v>1</v>
      </c>
      <c r="E3" s="389"/>
    </row>
    <row r="4" spans="1:7" ht="63.75" customHeight="1" x14ac:dyDescent="0.2">
      <c r="A4" s="385"/>
      <c r="B4" s="393"/>
      <c r="C4" s="393"/>
      <c r="D4" s="2" t="s">
        <v>2</v>
      </c>
      <c r="E4" s="3" t="s">
        <v>168</v>
      </c>
    </row>
    <row r="5" spans="1:7" ht="28.5" customHeight="1" x14ac:dyDescent="0.2">
      <c r="A5" s="285" t="s">
        <v>314</v>
      </c>
      <c r="B5" s="308">
        <v>25707</v>
      </c>
      <c r="C5" s="308">
        <v>13980</v>
      </c>
      <c r="D5" s="286">
        <f t="shared" ref="D5" si="0">ROUND(C5/B5*100,1)</f>
        <v>54.4</v>
      </c>
      <c r="E5" s="287">
        <f t="shared" ref="E5" si="1">C5-B5</f>
        <v>-11727</v>
      </c>
    </row>
    <row r="6" spans="1:7" ht="27" customHeight="1" x14ac:dyDescent="0.25">
      <c r="A6" s="6" t="s">
        <v>256</v>
      </c>
      <c r="B6" s="216">
        <v>23993</v>
      </c>
      <c r="C6" s="216">
        <v>11445</v>
      </c>
      <c r="D6" s="4">
        <f t="shared" ref="D6:D17" si="2">ROUND(C6/B6*100,1)</f>
        <v>47.7</v>
      </c>
      <c r="E6" s="217">
        <f t="shared" ref="E6:E17" si="3">C6-B6</f>
        <v>-12548</v>
      </c>
      <c r="F6" s="5"/>
    </row>
    <row r="7" spans="1:7" ht="44.25" customHeight="1" x14ac:dyDescent="0.25">
      <c r="A7" s="7" t="s">
        <v>171</v>
      </c>
      <c r="B7" s="14">
        <v>1926</v>
      </c>
      <c r="C7" s="219">
        <v>1475</v>
      </c>
      <c r="D7" s="4">
        <f t="shared" si="2"/>
        <v>76.599999999999994</v>
      </c>
      <c r="E7" s="217">
        <f t="shared" si="3"/>
        <v>-451</v>
      </c>
      <c r="F7" s="5"/>
    </row>
    <row r="8" spans="1:7" ht="26.25" customHeight="1" x14ac:dyDescent="0.25">
      <c r="A8" s="264" t="s">
        <v>172</v>
      </c>
      <c r="B8" s="14">
        <v>1730</v>
      </c>
      <c r="C8" s="14">
        <v>832</v>
      </c>
      <c r="D8" s="4">
        <f t="shared" si="2"/>
        <v>48.1</v>
      </c>
      <c r="E8" s="217">
        <f t="shared" si="3"/>
        <v>-898</v>
      </c>
      <c r="F8" s="5"/>
    </row>
    <row r="9" spans="1:7" ht="38.25" hidden="1" customHeight="1" x14ac:dyDescent="0.25">
      <c r="A9" s="265" t="s">
        <v>173</v>
      </c>
      <c r="B9" s="266">
        <v>0</v>
      </c>
      <c r="C9" s="266">
        <v>0</v>
      </c>
      <c r="D9" s="4" t="e">
        <f t="shared" si="2"/>
        <v>#DIV/0!</v>
      </c>
      <c r="E9" s="217">
        <f t="shared" si="3"/>
        <v>0</v>
      </c>
      <c r="F9" s="5"/>
    </row>
    <row r="10" spans="1:7" ht="24.75" customHeight="1" x14ac:dyDescent="0.25">
      <c r="A10" s="9" t="s">
        <v>174</v>
      </c>
      <c r="B10" s="11">
        <v>2047</v>
      </c>
      <c r="C10" s="11">
        <v>450</v>
      </c>
      <c r="D10" s="4">
        <f t="shared" si="2"/>
        <v>22</v>
      </c>
      <c r="E10" s="217">
        <f t="shared" si="3"/>
        <v>-1597</v>
      </c>
      <c r="F10" s="5"/>
    </row>
    <row r="11" spans="1:7" ht="23.25" customHeight="1" x14ac:dyDescent="0.25">
      <c r="A11" s="10" t="s">
        <v>175</v>
      </c>
      <c r="B11" s="14">
        <v>1380</v>
      </c>
      <c r="C11" s="14">
        <v>343</v>
      </c>
      <c r="D11" s="4">
        <f t="shared" si="2"/>
        <v>24.9</v>
      </c>
      <c r="E11" s="217">
        <f t="shared" si="3"/>
        <v>-1037</v>
      </c>
      <c r="F11" s="5"/>
    </row>
    <row r="12" spans="1:7" ht="45.75" customHeight="1" x14ac:dyDescent="0.25">
      <c r="A12" s="7" t="s">
        <v>176</v>
      </c>
      <c r="B12" s="14">
        <v>140</v>
      </c>
      <c r="C12" s="14">
        <v>95</v>
      </c>
      <c r="D12" s="4">
        <f t="shared" si="2"/>
        <v>67.900000000000006</v>
      </c>
      <c r="E12" s="217">
        <f t="shared" si="3"/>
        <v>-45</v>
      </c>
      <c r="F12" s="5"/>
    </row>
    <row r="13" spans="1:7" ht="45" customHeight="1" x14ac:dyDescent="0.25">
      <c r="A13" s="9" t="s">
        <v>180</v>
      </c>
      <c r="B13" s="274">
        <v>20796</v>
      </c>
      <c r="C13" s="274">
        <v>9781</v>
      </c>
      <c r="D13" s="4">
        <f t="shared" ref="D13:D14" si="4">ROUND(C13/B13*100,1)</f>
        <v>47</v>
      </c>
      <c r="E13" s="217">
        <f t="shared" ref="E13:E14" si="5">C13-B13</f>
        <v>-11015</v>
      </c>
      <c r="F13" s="5"/>
    </row>
    <row r="14" spans="1:7" ht="28.5" customHeight="1" x14ac:dyDescent="0.25">
      <c r="A14" s="228" t="s">
        <v>289</v>
      </c>
      <c r="B14" s="274">
        <v>19498</v>
      </c>
      <c r="C14" s="274">
        <v>7815</v>
      </c>
      <c r="D14" s="4">
        <f t="shared" si="4"/>
        <v>40.1</v>
      </c>
      <c r="E14" s="217">
        <f t="shared" si="5"/>
        <v>-11683</v>
      </c>
      <c r="F14" s="5"/>
    </row>
    <row r="15" spans="1:7" ht="28.5" customHeight="1" x14ac:dyDescent="0.25">
      <c r="A15" s="9" t="s">
        <v>177</v>
      </c>
      <c r="B15" s="11">
        <v>22585</v>
      </c>
      <c r="C15" s="11">
        <v>7779</v>
      </c>
      <c r="D15" s="4">
        <f t="shared" si="2"/>
        <v>34.4</v>
      </c>
      <c r="E15" s="217">
        <f t="shared" si="3"/>
        <v>-14806</v>
      </c>
      <c r="F15" s="5"/>
    </row>
    <row r="16" spans="1:7" ht="39" customHeight="1" x14ac:dyDescent="0.25">
      <c r="A16" s="12" t="s">
        <v>178</v>
      </c>
      <c r="B16" s="11">
        <v>1601</v>
      </c>
      <c r="C16" s="11">
        <v>1210</v>
      </c>
      <c r="D16" s="4">
        <f t="shared" si="2"/>
        <v>75.599999999999994</v>
      </c>
      <c r="E16" s="217">
        <f t="shared" si="3"/>
        <v>-391</v>
      </c>
      <c r="F16" s="5"/>
    </row>
    <row r="17" spans="1:7" ht="27.75" customHeight="1" x14ac:dyDescent="0.25">
      <c r="A17" s="13" t="s">
        <v>10</v>
      </c>
      <c r="B17" s="216">
        <v>4780</v>
      </c>
      <c r="C17" s="216">
        <v>2850</v>
      </c>
      <c r="D17" s="4">
        <f t="shared" si="2"/>
        <v>59.6</v>
      </c>
      <c r="E17" s="217">
        <f t="shared" si="3"/>
        <v>-1930</v>
      </c>
      <c r="F17" s="5"/>
    </row>
    <row r="18" spans="1:7" ht="19.5" customHeight="1" x14ac:dyDescent="0.25">
      <c r="A18" s="378" t="s">
        <v>3</v>
      </c>
      <c r="B18" s="379"/>
      <c r="C18" s="379"/>
      <c r="D18" s="379"/>
      <c r="E18" s="380"/>
      <c r="F18" s="5"/>
    </row>
    <row r="19" spans="1:7" ht="12.75" customHeight="1" x14ac:dyDescent="0.25">
      <c r="A19" s="381"/>
      <c r="B19" s="382"/>
      <c r="C19" s="382"/>
      <c r="D19" s="382"/>
      <c r="E19" s="383"/>
      <c r="F19" s="5"/>
    </row>
    <row r="20" spans="1:7" ht="21.75" customHeight="1" x14ac:dyDescent="0.25">
      <c r="A20" s="384" t="s">
        <v>0</v>
      </c>
      <c r="B20" s="386" t="s">
        <v>350</v>
      </c>
      <c r="C20" s="386" t="s">
        <v>351</v>
      </c>
      <c r="D20" s="388" t="s">
        <v>1</v>
      </c>
      <c r="E20" s="389"/>
      <c r="F20" s="5"/>
    </row>
    <row r="21" spans="1:7" ht="38.25" customHeight="1" x14ac:dyDescent="0.25">
      <c r="A21" s="385"/>
      <c r="B21" s="387"/>
      <c r="C21" s="387"/>
      <c r="D21" s="2" t="s">
        <v>2</v>
      </c>
      <c r="E21" s="3" t="s">
        <v>169</v>
      </c>
      <c r="F21" s="5"/>
    </row>
    <row r="22" spans="1:7" ht="25.5" customHeight="1" x14ac:dyDescent="0.25">
      <c r="A22" s="284" t="s">
        <v>315</v>
      </c>
      <c r="B22" s="288">
        <v>20459</v>
      </c>
      <c r="C22" s="288">
        <v>7879</v>
      </c>
      <c r="D22" s="306">
        <f t="shared" ref="D22" si="6">ROUND(C22/B22*100,1)</f>
        <v>38.5</v>
      </c>
      <c r="E22" s="307">
        <f t="shared" ref="E22" si="7">C22-B22</f>
        <v>-12580</v>
      </c>
      <c r="F22" s="5"/>
    </row>
    <row r="23" spans="1:7" ht="23.25" customHeight="1" x14ac:dyDescent="0.25">
      <c r="A23" s="7" t="s">
        <v>255</v>
      </c>
      <c r="B23" s="14">
        <v>19584</v>
      </c>
      <c r="C23" s="14">
        <v>6756</v>
      </c>
      <c r="D23" s="8">
        <f t="shared" ref="D23:D26" si="8">ROUND(C23/B23*100,1)</f>
        <v>34.5</v>
      </c>
      <c r="E23" s="218">
        <f>C23-B23</f>
        <v>-12828</v>
      </c>
      <c r="F23" s="5"/>
    </row>
    <row r="24" spans="1:7" ht="23.25" customHeight="1" x14ac:dyDescent="0.25">
      <c r="A24" s="7" t="s">
        <v>177</v>
      </c>
      <c r="B24" s="14">
        <v>17812</v>
      </c>
      <c r="C24" s="14">
        <v>3869</v>
      </c>
      <c r="D24" s="8">
        <f t="shared" ref="D24" si="9">ROUND(C24/B24*100,1)</f>
        <v>21.7</v>
      </c>
      <c r="E24" s="218">
        <f>C24-B24</f>
        <v>-13943</v>
      </c>
      <c r="F24" s="5"/>
    </row>
    <row r="25" spans="1:7" ht="24" customHeight="1" x14ac:dyDescent="0.25">
      <c r="A25" s="16" t="s">
        <v>170</v>
      </c>
      <c r="B25" s="18">
        <v>2225</v>
      </c>
      <c r="C25" s="18">
        <v>1051</v>
      </c>
      <c r="D25" s="8">
        <f t="shared" si="8"/>
        <v>47.2</v>
      </c>
      <c r="E25" s="220">
        <f>C25-B25</f>
        <v>-1174</v>
      </c>
      <c r="F25" s="5"/>
      <c r="G25" s="15"/>
    </row>
    <row r="26" spans="1:7" ht="25.5" customHeight="1" x14ac:dyDescent="0.25">
      <c r="A26" s="17" t="s">
        <v>4</v>
      </c>
      <c r="B26" s="18">
        <v>9305</v>
      </c>
      <c r="C26" s="18">
        <v>9674.61</v>
      </c>
      <c r="D26" s="298">
        <f t="shared" si="8"/>
        <v>104</v>
      </c>
      <c r="E26" s="299" t="s">
        <v>352</v>
      </c>
      <c r="F26" s="5"/>
    </row>
    <row r="27" spans="1:7" ht="31.5" customHeight="1" x14ac:dyDescent="0.2">
      <c r="A27" s="10" t="s">
        <v>181</v>
      </c>
      <c r="B27" s="267">
        <f>B23/B25</f>
        <v>8.801797752808989</v>
      </c>
      <c r="C27" s="267">
        <f>C23/C25</f>
        <v>6.4281636536631783</v>
      </c>
      <c r="D27" s="376" t="s">
        <v>353</v>
      </c>
      <c r="E27" s="377"/>
    </row>
    <row r="28" spans="1:7" ht="75" customHeight="1" x14ac:dyDescent="0.2">
      <c r="A28" s="375"/>
      <c r="B28" s="375"/>
      <c r="C28" s="375"/>
      <c r="D28" s="375"/>
      <c r="E28" s="375"/>
    </row>
  </sheetData>
  <mergeCells count="13">
    <mergeCell ref="A1:E1"/>
    <mergeCell ref="A2:E2"/>
    <mergeCell ref="A3:A4"/>
    <mergeCell ref="B3:B4"/>
    <mergeCell ref="C3:C4"/>
    <mergeCell ref="D3:E3"/>
    <mergeCell ref="A28:E28"/>
    <mergeCell ref="D27:E27"/>
    <mergeCell ref="A18:E19"/>
    <mergeCell ref="A20:A21"/>
    <mergeCell ref="B20:B21"/>
    <mergeCell ref="C20:C21"/>
    <mergeCell ref="D20:E20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P122"/>
  <sheetViews>
    <sheetView zoomScaleNormal="100" zoomScaleSheetLayoutView="75" workbookViewId="0">
      <selection activeCell="P9" sqref="P9"/>
    </sheetView>
  </sheetViews>
  <sheetFormatPr defaultColWidth="9.140625" defaultRowHeight="12.75" x14ac:dyDescent="0.2"/>
  <cols>
    <col min="1" max="1" width="43.140625" style="22" customWidth="1"/>
    <col min="2" max="2" width="17.28515625" style="22" customWidth="1"/>
    <col min="3" max="3" width="14.28515625" style="22" customWidth="1"/>
    <col min="4" max="4" width="14.5703125" style="22" customWidth="1"/>
    <col min="5" max="5" width="16.5703125" style="22" customWidth="1"/>
    <col min="6" max="6" width="17.42578125" style="22" customWidth="1"/>
    <col min="7" max="7" width="17.28515625" style="22" customWidth="1"/>
    <col min="8" max="8" width="16.85546875" style="22" customWidth="1"/>
    <col min="9" max="9" width="17.28515625" style="22" customWidth="1"/>
    <col min="10" max="10" width="21.7109375" style="22" customWidth="1"/>
    <col min="11" max="11" width="13" style="22" customWidth="1"/>
    <col min="12" max="12" width="19.5703125" style="22" customWidth="1"/>
    <col min="13" max="13" width="19.140625" style="22" customWidth="1"/>
    <col min="14" max="14" width="18.42578125" style="22" customWidth="1"/>
    <col min="15" max="15" width="21.140625" style="22" customWidth="1"/>
    <col min="16" max="16" width="19.140625" style="22" customWidth="1"/>
    <col min="17" max="16384" width="9.140625" style="22"/>
  </cols>
  <sheetData>
    <row r="1" spans="1:16" ht="36.75" customHeight="1" x14ac:dyDescent="0.35">
      <c r="A1" s="20"/>
      <c r="B1" s="400" t="s">
        <v>261</v>
      </c>
      <c r="C1" s="400"/>
      <c r="D1" s="400"/>
      <c r="E1" s="400"/>
      <c r="F1" s="400"/>
      <c r="G1" s="400"/>
      <c r="H1" s="400"/>
      <c r="I1" s="400"/>
      <c r="J1" s="160"/>
      <c r="K1" s="160"/>
      <c r="M1" s="23"/>
      <c r="N1" s="23"/>
      <c r="O1" s="21"/>
      <c r="P1" s="303"/>
    </row>
    <row r="2" spans="1:16" ht="37.5" customHeight="1" x14ac:dyDescent="0.35">
      <c r="A2" s="24"/>
      <c r="B2" s="401" t="s">
        <v>354</v>
      </c>
      <c r="C2" s="401"/>
      <c r="D2" s="401"/>
      <c r="E2" s="401"/>
      <c r="F2" s="401"/>
      <c r="G2" s="401"/>
      <c r="H2" s="401"/>
      <c r="I2" s="401"/>
      <c r="L2" s="25"/>
      <c r="M2" s="26"/>
    </row>
    <row r="3" spans="1:16" ht="48.75" customHeight="1" x14ac:dyDescent="0.35">
      <c r="A3" s="24"/>
      <c r="B3" s="312"/>
      <c r="C3" s="304"/>
      <c r="D3" s="312"/>
      <c r="E3" s="312"/>
      <c r="F3" s="312"/>
      <c r="G3" s="312"/>
      <c r="H3" s="312"/>
      <c r="I3" s="312"/>
      <c r="L3" s="25"/>
      <c r="M3" s="26"/>
    </row>
    <row r="4" spans="1:16" ht="16.5" customHeight="1" x14ac:dyDescent="0.2">
      <c r="A4" s="396"/>
      <c r="B4" s="399" t="s">
        <v>314</v>
      </c>
      <c r="C4" s="394" t="s">
        <v>257</v>
      </c>
      <c r="D4" s="394" t="s">
        <v>258</v>
      </c>
      <c r="E4" s="394" t="s">
        <v>5</v>
      </c>
      <c r="F4" s="394" t="s">
        <v>6</v>
      </c>
      <c r="G4" s="394" t="s">
        <v>7</v>
      </c>
      <c r="H4" s="394" t="s">
        <v>8</v>
      </c>
      <c r="I4" s="394" t="s">
        <v>9</v>
      </c>
      <c r="J4" s="395" t="s">
        <v>317</v>
      </c>
      <c r="K4" s="394" t="s">
        <v>10</v>
      </c>
      <c r="L4" s="399" t="s">
        <v>316</v>
      </c>
      <c r="M4" s="394" t="s">
        <v>254</v>
      </c>
      <c r="N4" s="394" t="s">
        <v>292</v>
      </c>
      <c r="O4" s="394" t="s">
        <v>11</v>
      </c>
      <c r="P4" s="394" t="s">
        <v>12</v>
      </c>
    </row>
    <row r="5" spans="1:16" ht="59.25" customHeight="1" x14ac:dyDescent="0.2">
      <c r="A5" s="396"/>
      <c r="B5" s="399"/>
      <c r="C5" s="394"/>
      <c r="D5" s="394"/>
      <c r="E5" s="394"/>
      <c r="F5" s="394"/>
      <c r="G5" s="394"/>
      <c r="H5" s="394"/>
      <c r="I5" s="394"/>
      <c r="J5" s="395"/>
      <c r="K5" s="394"/>
      <c r="L5" s="399"/>
      <c r="M5" s="394"/>
      <c r="N5" s="394"/>
      <c r="O5" s="394"/>
      <c r="P5" s="394"/>
    </row>
    <row r="6" spans="1:16" ht="76.5" customHeight="1" x14ac:dyDescent="0.2">
      <c r="A6" s="396"/>
      <c r="B6" s="399"/>
      <c r="C6" s="394"/>
      <c r="D6" s="394"/>
      <c r="E6" s="394"/>
      <c r="F6" s="394"/>
      <c r="G6" s="394"/>
      <c r="H6" s="394"/>
      <c r="I6" s="394"/>
      <c r="J6" s="395"/>
      <c r="K6" s="394"/>
      <c r="L6" s="399"/>
      <c r="M6" s="394"/>
      <c r="N6" s="394"/>
      <c r="O6" s="394"/>
      <c r="P6" s="394"/>
    </row>
    <row r="7" spans="1:16" ht="12.75" customHeight="1" x14ac:dyDescent="0.2">
      <c r="A7" s="27" t="s">
        <v>14</v>
      </c>
      <c r="B7" s="275">
        <v>1</v>
      </c>
      <c r="C7" s="275">
        <v>2</v>
      </c>
      <c r="D7" s="275">
        <v>3</v>
      </c>
      <c r="E7" s="275">
        <v>4</v>
      </c>
      <c r="F7" s="275">
        <v>5</v>
      </c>
      <c r="G7" s="275">
        <v>6</v>
      </c>
      <c r="H7" s="275">
        <v>7</v>
      </c>
      <c r="I7" s="275">
        <v>8</v>
      </c>
      <c r="J7" s="275">
        <v>9</v>
      </c>
      <c r="K7" s="275">
        <v>10</v>
      </c>
      <c r="L7" s="275">
        <v>11</v>
      </c>
      <c r="M7" s="275">
        <v>12</v>
      </c>
      <c r="N7" s="275">
        <v>13</v>
      </c>
      <c r="O7" s="275">
        <v>14</v>
      </c>
      <c r="P7" s="309">
        <v>15</v>
      </c>
    </row>
    <row r="8" spans="1:16" s="28" customFormat="1" ht="30" customHeight="1" x14ac:dyDescent="0.25">
      <c r="A8" s="225" t="s">
        <v>154</v>
      </c>
      <c r="B8" s="313">
        <f t="shared" ref="B8:O8" si="0">SUM(B9:B12)</f>
        <v>13980</v>
      </c>
      <c r="C8" s="314">
        <f t="shared" si="0"/>
        <v>11445</v>
      </c>
      <c r="D8" s="314">
        <f t="shared" si="0"/>
        <v>1475</v>
      </c>
      <c r="E8" s="314">
        <f t="shared" si="0"/>
        <v>832</v>
      </c>
      <c r="F8" s="314">
        <f t="shared" si="0"/>
        <v>450</v>
      </c>
      <c r="G8" s="314">
        <f t="shared" si="0"/>
        <v>343</v>
      </c>
      <c r="H8" s="314">
        <f t="shared" si="0"/>
        <v>95</v>
      </c>
      <c r="I8" s="315">
        <f t="shared" si="0"/>
        <v>7779</v>
      </c>
      <c r="J8" s="316">
        <f t="shared" si="0"/>
        <v>1210</v>
      </c>
      <c r="K8" s="314">
        <f t="shared" si="0"/>
        <v>2850</v>
      </c>
      <c r="L8" s="317">
        <f t="shared" si="0"/>
        <v>7879</v>
      </c>
      <c r="M8" s="314">
        <f t="shared" si="0"/>
        <v>6756</v>
      </c>
      <c r="N8" s="314">
        <f t="shared" si="0"/>
        <v>3869</v>
      </c>
      <c r="O8" s="314">
        <f t="shared" si="0"/>
        <v>1051</v>
      </c>
      <c r="P8" s="318">
        <f>ROUND(M8/O8,0)</f>
        <v>6</v>
      </c>
    </row>
    <row r="9" spans="1:16" s="30" customFormat="1" ht="30" customHeight="1" x14ac:dyDescent="0.25">
      <c r="A9" s="29" t="s">
        <v>318</v>
      </c>
      <c r="B9" s="319">
        <v>5486</v>
      </c>
      <c r="C9" s="320">
        <v>4669</v>
      </c>
      <c r="D9" s="320">
        <v>637</v>
      </c>
      <c r="E9" s="320">
        <v>366</v>
      </c>
      <c r="F9" s="320">
        <v>202</v>
      </c>
      <c r="G9" s="320">
        <v>176</v>
      </c>
      <c r="H9" s="320">
        <v>63</v>
      </c>
      <c r="I9" s="320">
        <v>3165</v>
      </c>
      <c r="J9" s="321">
        <v>497</v>
      </c>
      <c r="K9" s="322">
        <v>1203</v>
      </c>
      <c r="L9" s="323">
        <v>3115</v>
      </c>
      <c r="M9" s="320">
        <v>2711</v>
      </c>
      <c r="N9" s="320">
        <v>1609</v>
      </c>
      <c r="O9" s="320">
        <v>481</v>
      </c>
      <c r="P9" s="324">
        <f t="shared" ref="P9:P12" si="1">ROUND(M9/O9,0)</f>
        <v>6</v>
      </c>
    </row>
    <row r="10" spans="1:16" s="30" customFormat="1" ht="30" customHeight="1" x14ac:dyDescent="0.25">
      <c r="A10" s="29" t="s">
        <v>319</v>
      </c>
      <c r="B10" s="319">
        <v>3404</v>
      </c>
      <c r="C10" s="320">
        <v>2502</v>
      </c>
      <c r="D10" s="320">
        <v>302</v>
      </c>
      <c r="E10" s="320">
        <v>156</v>
      </c>
      <c r="F10" s="320">
        <v>77</v>
      </c>
      <c r="G10" s="320">
        <v>28</v>
      </c>
      <c r="H10" s="320">
        <v>0</v>
      </c>
      <c r="I10" s="320">
        <v>1921</v>
      </c>
      <c r="J10" s="321">
        <v>329</v>
      </c>
      <c r="K10" s="322">
        <v>895</v>
      </c>
      <c r="L10" s="323">
        <v>1817</v>
      </c>
      <c r="M10" s="320">
        <v>1467</v>
      </c>
      <c r="N10" s="320">
        <v>924</v>
      </c>
      <c r="O10" s="320">
        <v>376</v>
      </c>
      <c r="P10" s="324">
        <f t="shared" si="1"/>
        <v>4</v>
      </c>
    </row>
    <row r="11" spans="1:16" s="30" customFormat="1" ht="30" customHeight="1" x14ac:dyDescent="0.25">
      <c r="A11" s="29" t="s">
        <v>304</v>
      </c>
      <c r="B11" s="319">
        <v>2380</v>
      </c>
      <c r="C11" s="320">
        <v>1908</v>
      </c>
      <c r="D11" s="320">
        <v>276</v>
      </c>
      <c r="E11" s="320">
        <v>175</v>
      </c>
      <c r="F11" s="320">
        <v>48</v>
      </c>
      <c r="G11" s="320">
        <v>28</v>
      </c>
      <c r="H11" s="320">
        <v>8</v>
      </c>
      <c r="I11" s="320">
        <v>1271</v>
      </c>
      <c r="J11" s="321">
        <v>212</v>
      </c>
      <c r="K11" s="322">
        <v>404</v>
      </c>
      <c r="L11" s="323">
        <v>1353</v>
      </c>
      <c r="M11" s="320">
        <v>1123</v>
      </c>
      <c r="N11" s="320">
        <v>663</v>
      </c>
      <c r="O11" s="320">
        <v>108</v>
      </c>
      <c r="P11" s="324">
        <f t="shared" si="1"/>
        <v>10</v>
      </c>
    </row>
    <row r="12" spans="1:16" s="30" customFormat="1" ht="30" customHeight="1" x14ac:dyDescent="0.25">
      <c r="A12" s="29" t="s">
        <v>305</v>
      </c>
      <c r="B12" s="319">
        <v>2710</v>
      </c>
      <c r="C12" s="320">
        <v>2366</v>
      </c>
      <c r="D12" s="320">
        <v>260</v>
      </c>
      <c r="E12" s="320">
        <v>135</v>
      </c>
      <c r="F12" s="320">
        <v>123</v>
      </c>
      <c r="G12" s="320">
        <v>111</v>
      </c>
      <c r="H12" s="320">
        <v>24</v>
      </c>
      <c r="I12" s="320">
        <v>1422</v>
      </c>
      <c r="J12" s="321">
        <v>172</v>
      </c>
      <c r="K12" s="322">
        <v>348</v>
      </c>
      <c r="L12" s="323">
        <v>1594</v>
      </c>
      <c r="M12" s="320">
        <v>1455</v>
      </c>
      <c r="N12" s="320">
        <v>673</v>
      </c>
      <c r="O12" s="320">
        <v>86</v>
      </c>
      <c r="P12" s="324">
        <f t="shared" si="1"/>
        <v>17</v>
      </c>
    </row>
    <row r="13" spans="1:16" s="31" customFormat="1" ht="15.75" customHeight="1" x14ac:dyDescent="0.2">
      <c r="A13" s="289"/>
      <c r="B13" s="397"/>
      <c r="C13" s="397"/>
      <c r="D13" s="397"/>
      <c r="E13" s="397"/>
      <c r="I13" s="32"/>
      <c r="K13" s="33"/>
      <c r="L13" s="289"/>
      <c r="M13" s="289"/>
      <c r="N13" s="289"/>
      <c r="O13" s="289"/>
      <c r="P13" s="289"/>
    </row>
    <row r="14" spans="1:16" s="31" customFormat="1" ht="42" customHeight="1" x14ac:dyDescent="0.2">
      <c r="A14" s="290"/>
      <c r="B14" s="398"/>
      <c r="C14" s="398"/>
      <c r="D14" s="398"/>
      <c r="E14" s="398"/>
      <c r="I14" s="32"/>
      <c r="K14" s="33"/>
      <c r="L14" s="290"/>
      <c r="M14" s="290"/>
      <c r="N14" s="290"/>
      <c r="O14" s="290"/>
      <c r="P14" s="290"/>
    </row>
    <row r="15" spans="1:16" s="31" customFormat="1" ht="27" customHeight="1" x14ac:dyDescent="0.2">
      <c r="A15" s="290"/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</row>
    <row r="16" spans="1:16" s="31" customFormat="1" ht="12.75" customHeight="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s="31" customFormat="1" ht="12.75" customHeight="1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s="31" customFormat="1" ht="12.75" customHeight="1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s="31" customFormat="1" ht="12.75" customHeight="1" x14ac:dyDescent="0.2">
      <c r="A19" s="26"/>
      <c r="B19" s="26"/>
      <c r="C19" s="26"/>
      <c r="D19" s="311"/>
      <c r="E19" s="311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s="31" customFormat="1" ht="12.75" customHeight="1" x14ac:dyDescent="0.2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s="31" customFormat="1" ht="12.75" customHeight="1" x14ac:dyDescent="0.2"/>
    <row r="22" spans="1:16" s="31" customFormat="1" ht="12.75" customHeight="1" x14ac:dyDescent="0.2"/>
    <row r="23" spans="1:16" s="31" customFormat="1" ht="12.75" customHeight="1" x14ac:dyDescent="0.2"/>
    <row r="24" spans="1:16" s="31" customFormat="1" ht="12.75" customHeight="1" x14ac:dyDescent="0.2"/>
    <row r="25" spans="1:16" s="31" customFormat="1" ht="12.75" customHeight="1" x14ac:dyDescent="0.2"/>
    <row r="26" spans="1:16" s="31" customFormat="1" ht="12.75" customHeight="1" x14ac:dyDescent="0.2"/>
    <row r="27" spans="1:16" s="31" customFormat="1" ht="12.75" customHeight="1" x14ac:dyDescent="0.2"/>
    <row r="28" spans="1:16" s="31" customFormat="1" ht="12.75" customHeight="1" x14ac:dyDescent="0.2"/>
    <row r="29" spans="1:16" s="31" customFormat="1" ht="12.75" customHeight="1" x14ac:dyDescent="0.2"/>
    <row r="30" spans="1:16" s="31" customFormat="1" ht="12.75" customHeight="1" x14ac:dyDescent="0.2"/>
    <row r="31" spans="1:16" s="31" customFormat="1" ht="12.75" customHeight="1" x14ac:dyDescent="0.2"/>
    <row r="32" spans="1:16" s="31" customFormat="1" ht="12.75" customHeight="1" x14ac:dyDescent="0.2"/>
    <row r="33" s="31" customFormat="1" x14ac:dyDescent="0.2"/>
    <row r="34" s="31" customFormat="1" x14ac:dyDescent="0.2"/>
    <row r="35" s="31" customFormat="1" x14ac:dyDescent="0.2"/>
    <row r="36" s="31" customFormat="1" x14ac:dyDescent="0.2"/>
    <row r="37" s="31" customFormat="1" x14ac:dyDescent="0.2"/>
    <row r="38" s="31" customFormat="1" x14ac:dyDescent="0.2"/>
    <row r="39" s="26" customFormat="1" x14ac:dyDescent="0.2"/>
    <row r="40" s="26" customFormat="1" x14ac:dyDescent="0.2"/>
    <row r="41" s="26" customFormat="1" x14ac:dyDescent="0.2"/>
    <row r="42" s="26" customFormat="1" x14ac:dyDescent="0.2"/>
    <row r="43" s="26" customFormat="1" x14ac:dyDescent="0.2"/>
    <row r="44" s="26" customFormat="1" x14ac:dyDescent="0.2"/>
    <row r="45" s="26" customFormat="1" x14ac:dyDescent="0.2"/>
    <row r="46" s="26" customFormat="1" x14ac:dyDescent="0.2"/>
    <row r="47" s="26" customFormat="1" x14ac:dyDescent="0.2"/>
    <row r="48" s="26" customFormat="1" x14ac:dyDescent="0.2"/>
    <row r="49" s="26" customFormat="1" x14ac:dyDescent="0.2"/>
    <row r="50" s="26" customFormat="1" x14ac:dyDescent="0.2"/>
    <row r="51" s="26" customFormat="1" x14ac:dyDescent="0.2"/>
    <row r="52" s="26" customFormat="1" x14ac:dyDescent="0.2"/>
    <row r="53" s="26" customFormat="1" x14ac:dyDescent="0.2"/>
    <row r="54" s="26" customFormat="1" x14ac:dyDescent="0.2"/>
    <row r="55" s="26" customFormat="1" x14ac:dyDescent="0.2"/>
    <row r="56" s="26" customFormat="1" x14ac:dyDescent="0.2"/>
    <row r="57" s="26" customFormat="1" x14ac:dyDescent="0.2"/>
    <row r="58" s="26" customFormat="1" x14ac:dyDescent="0.2"/>
    <row r="59" s="26" customFormat="1" x14ac:dyDescent="0.2"/>
    <row r="60" s="26" customFormat="1" x14ac:dyDescent="0.2"/>
    <row r="61" s="26" customFormat="1" x14ac:dyDescent="0.2"/>
    <row r="62" s="26" customFormat="1" x14ac:dyDescent="0.2"/>
    <row r="63" s="26" customFormat="1" x14ac:dyDescent="0.2"/>
    <row r="64" s="26" customFormat="1" x14ac:dyDescent="0.2"/>
    <row r="65" s="26" customFormat="1" x14ac:dyDescent="0.2"/>
    <row r="66" s="26" customFormat="1" x14ac:dyDescent="0.2"/>
    <row r="67" s="26" customFormat="1" x14ac:dyDescent="0.2"/>
    <row r="68" s="26" customFormat="1" x14ac:dyDescent="0.2"/>
    <row r="69" s="26" customFormat="1" x14ac:dyDescent="0.2"/>
    <row r="70" s="26" customFormat="1" x14ac:dyDescent="0.2"/>
    <row r="71" s="26" customFormat="1" x14ac:dyDescent="0.2"/>
    <row r="72" s="26" customFormat="1" x14ac:dyDescent="0.2"/>
    <row r="73" s="26" customFormat="1" x14ac:dyDescent="0.2"/>
    <row r="74" s="26" customFormat="1" x14ac:dyDescent="0.2"/>
    <row r="75" s="26" customFormat="1" x14ac:dyDescent="0.2"/>
    <row r="76" s="26" customFormat="1" x14ac:dyDescent="0.2"/>
    <row r="77" s="26" customFormat="1" x14ac:dyDescent="0.2"/>
    <row r="78" s="26" customFormat="1" x14ac:dyDescent="0.2"/>
    <row r="79" s="26" customFormat="1" x14ac:dyDescent="0.2"/>
    <row r="80" s="26" customFormat="1" x14ac:dyDescent="0.2"/>
    <row r="81" s="26" customFormat="1" x14ac:dyDescent="0.2"/>
    <row r="82" s="26" customFormat="1" x14ac:dyDescent="0.2"/>
    <row r="83" s="26" customFormat="1" x14ac:dyDescent="0.2"/>
    <row r="84" s="26" customFormat="1" x14ac:dyDescent="0.2"/>
    <row r="85" s="26" customFormat="1" x14ac:dyDescent="0.2"/>
    <row r="86" s="26" customFormat="1" x14ac:dyDescent="0.2"/>
    <row r="87" s="26" customFormat="1" x14ac:dyDescent="0.2"/>
    <row r="88" s="26" customFormat="1" x14ac:dyDescent="0.2"/>
    <row r="89" s="26" customFormat="1" x14ac:dyDescent="0.2"/>
    <row r="90" s="26" customFormat="1" x14ac:dyDescent="0.2"/>
    <row r="91" s="26" customFormat="1" x14ac:dyDescent="0.2"/>
    <row r="92" s="26" customFormat="1" x14ac:dyDescent="0.2"/>
    <row r="93" s="26" customFormat="1" x14ac:dyDescent="0.2"/>
    <row r="94" s="26" customFormat="1" x14ac:dyDescent="0.2"/>
    <row r="95" s="26" customFormat="1" x14ac:dyDescent="0.2"/>
    <row r="96" s="26" customFormat="1" x14ac:dyDescent="0.2"/>
    <row r="97" s="26" customFormat="1" x14ac:dyDescent="0.2"/>
    <row r="98" s="26" customFormat="1" x14ac:dyDescent="0.2"/>
    <row r="99" s="26" customFormat="1" x14ac:dyDescent="0.2"/>
    <row r="100" s="26" customFormat="1" x14ac:dyDescent="0.2"/>
    <row r="101" s="26" customFormat="1" x14ac:dyDescent="0.2"/>
    <row r="102" s="26" customFormat="1" x14ac:dyDescent="0.2"/>
    <row r="103" s="26" customFormat="1" x14ac:dyDescent="0.2"/>
    <row r="104" s="26" customFormat="1" x14ac:dyDescent="0.2"/>
    <row r="105" s="26" customFormat="1" x14ac:dyDescent="0.2"/>
    <row r="106" s="26" customFormat="1" x14ac:dyDescent="0.2"/>
    <row r="107" s="26" customFormat="1" x14ac:dyDescent="0.2"/>
    <row r="108" s="26" customFormat="1" x14ac:dyDescent="0.2"/>
    <row r="109" s="26" customFormat="1" x14ac:dyDescent="0.2"/>
    <row r="110" s="26" customFormat="1" x14ac:dyDescent="0.2"/>
    <row r="111" s="26" customFormat="1" x14ac:dyDescent="0.2"/>
    <row r="112" s="26" customFormat="1" x14ac:dyDescent="0.2"/>
    <row r="113" s="26" customFormat="1" x14ac:dyDescent="0.2"/>
    <row r="114" s="26" customFormat="1" x14ac:dyDescent="0.2"/>
    <row r="115" s="26" customFormat="1" x14ac:dyDescent="0.2"/>
    <row r="116" s="26" customFormat="1" x14ac:dyDescent="0.2"/>
    <row r="117" s="26" customFormat="1" x14ac:dyDescent="0.2"/>
    <row r="118" s="26" customFormat="1" x14ac:dyDescent="0.2"/>
    <row r="119" s="26" customFormat="1" x14ac:dyDescent="0.2"/>
    <row r="120" s="26" customFormat="1" x14ac:dyDescent="0.2"/>
    <row r="121" s="26" customFormat="1" x14ac:dyDescent="0.2"/>
    <row r="122" s="26" customFormat="1" x14ac:dyDescent="0.2"/>
  </sheetData>
  <mergeCells count="19">
    <mergeCell ref="B1:I1"/>
    <mergeCell ref="B2:I2"/>
    <mergeCell ref="L4:L6"/>
    <mergeCell ref="M4:M6"/>
    <mergeCell ref="F4:F6"/>
    <mergeCell ref="G4:G6"/>
    <mergeCell ref="H4:H6"/>
    <mergeCell ref="I4:I6"/>
    <mergeCell ref="A4:A6"/>
    <mergeCell ref="C4:C6"/>
    <mergeCell ref="D4:D6"/>
    <mergeCell ref="E4:E6"/>
    <mergeCell ref="B13:E14"/>
    <mergeCell ref="B4:B6"/>
    <mergeCell ref="O4:O6"/>
    <mergeCell ref="P4:P6"/>
    <mergeCell ref="J4:J6"/>
    <mergeCell ref="K4:K6"/>
    <mergeCell ref="N4:N6"/>
  </mergeCells>
  <printOptions horizontalCentered="1" verticalCentered="1"/>
  <pageMargins left="0" right="0" top="0.15748031496062992" bottom="0" header="0.15748031496062992" footer="0"/>
  <pageSetup paperSize="9" scale="79" fitToHeight="2" orientation="landscape" r:id="rId1"/>
  <headerFooter alignWithMargins="0"/>
  <colBreaks count="1" manualBreakCount="1">
    <brk id="9" max="4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E33"/>
  <sheetViews>
    <sheetView zoomScaleNormal="100" zoomScaleSheetLayoutView="90" workbookViewId="0">
      <selection activeCell="B11" sqref="B11"/>
    </sheetView>
  </sheetViews>
  <sheetFormatPr defaultColWidth="9.140625" defaultRowHeight="15.75" x14ac:dyDescent="0.25"/>
  <cols>
    <col min="1" max="1" width="3.140625" style="130" customWidth="1"/>
    <col min="2" max="2" width="64" style="143" customWidth="1"/>
    <col min="3" max="3" width="27.140625" style="143" customWidth="1"/>
    <col min="4" max="16384" width="9.140625" style="131"/>
  </cols>
  <sheetData>
    <row r="1" spans="1:5" ht="61.9" customHeight="1" x14ac:dyDescent="0.25">
      <c r="A1" s="343" t="s">
        <v>370</v>
      </c>
      <c r="B1" s="343"/>
      <c r="C1" s="343"/>
    </row>
    <row r="2" spans="1:5" ht="22.5" customHeight="1" x14ac:dyDescent="0.25">
      <c r="A2" s="343" t="s">
        <v>155</v>
      </c>
      <c r="B2" s="343"/>
      <c r="C2" s="343"/>
    </row>
    <row r="3" spans="1:5" ht="20.25" customHeight="1" x14ac:dyDescent="0.25">
      <c r="B3" s="343" t="s">
        <v>179</v>
      </c>
      <c r="C3" s="343"/>
    </row>
    <row r="4" spans="1:5" x14ac:dyDescent="0.25">
      <c r="C4" s="231" t="s">
        <v>147</v>
      </c>
    </row>
    <row r="5" spans="1:5" s="132" customFormat="1" ht="88.5" customHeight="1" x14ac:dyDescent="0.25">
      <c r="A5" s="209"/>
      <c r="B5" s="210" t="s">
        <v>97</v>
      </c>
      <c r="C5" s="211" t="s">
        <v>279</v>
      </c>
    </row>
    <row r="6" spans="1:5" ht="38.25" customHeight="1" x14ac:dyDescent="0.25">
      <c r="A6" s="133">
        <v>1</v>
      </c>
      <c r="B6" s="134" t="s">
        <v>188</v>
      </c>
      <c r="C6" s="159">
        <v>77</v>
      </c>
      <c r="E6" s="155"/>
    </row>
    <row r="7" spans="1:5" ht="21" customHeight="1" x14ac:dyDescent="0.25">
      <c r="A7" s="133">
        <v>2</v>
      </c>
      <c r="B7" s="134" t="s">
        <v>189</v>
      </c>
      <c r="C7" s="159">
        <v>50</v>
      </c>
      <c r="E7" s="155"/>
    </row>
    <row r="8" spans="1:5" ht="36" customHeight="1" x14ac:dyDescent="0.25">
      <c r="A8" s="133">
        <v>3</v>
      </c>
      <c r="B8" s="134" t="s">
        <v>190</v>
      </c>
      <c r="C8" s="159">
        <v>29</v>
      </c>
      <c r="E8" s="155"/>
    </row>
    <row r="9" spans="1:5" s="137" customFormat="1" ht="23.25" customHeight="1" x14ac:dyDescent="0.25">
      <c r="A9" s="133">
        <v>4</v>
      </c>
      <c r="B9" s="134" t="s">
        <v>206</v>
      </c>
      <c r="C9" s="159">
        <v>25</v>
      </c>
      <c r="E9" s="155"/>
    </row>
    <row r="10" spans="1:5" s="137" customFormat="1" ht="24.75" customHeight="1" x14ac:dyDescent="0.25">
      <c r="A10" s="133">
        <v>5</v>
      </c>
      <c r="B10" s="134" t="s">
        <v>191</v>
      </c>
      <c r="C10" s="159">
        <v>24</v>
      </c>
      <c r="E10" s="155"/>
    </row>
    <row r="11" spans="1:5" s="137" customFormat="1" ht="24.75" customHeight="1" x14ac:dyDescent="0.25">
      <c r="A11" s="133">
        <v>6</v>
      </c>
      <c r="B11" s="134" t="s">
        <v>253</v>
      </c>
      <c r="C11" s="159">
        <v>23</v>
      </c>
      <c r="E11" s="155"/>
    </row>
    <row r="12" spans="1:5" s="137" customFormat="1" ht="21.75" customHeight="1" x14ac:dyDescent="0.25">
      <c r="A12" s="133">
        <v>7</v>
      </c>
      <c r="B12" s="134" t="s">
        <v>285</v>
      </c>
      <c r="C12" s="159">
        <v>21</v>
      </c>
      <c r="E12" s="155"/>
    </row>
    <row r="13" spans="1:5" s="137" customFormat="1" ht="22.5" customHeight="1" x14ac:dyDescent="0.25">
      <c r="A13" s="133">
        <v>8</v>
      </c>
      <c r="B13" s="134" t="s">
        <v>210</v>
      </c>
      <c r="C13" s="159">
        <v>20</v>
      </c>
      <c r="E13" s="155"/>
    </row>
    <row r="14" spans="1:5" s="137" customFormat="1" ht="21" customHeight="1" x14ac:dyDescent="0.25">
      <c r="A14" s="133">
        <v>9</v>
      </c>
      <c r="B14" s="134" t="s">
        <v>251</v>
      </c>
      <c r="C14" s="159">
        <v>18</v>
      </c>
      <c r="E14" s="155"/>
    </row>
    <row r="15" spans="1:5" s="137" customFormat="1" ht="25.15" customHeight="1" x14ac:dyDescent="0.25">
      <c r="A15" s="133">
        <v>10</v>
      </c>
      <c r="B15" s="134" t="s">
        <v>245</v>
      </c>
      <c r="C15" s="159">
        <v>17</v>
      </c>
      <c r="E15" s="155"/>
    </row>
    <row r="16" spans="1:5" s="137" customFormat="1" ht="24" customHeight="1" x14ac:dyDescent="0.25">
      <c r="A16" s="133">
        <v>11</v>
      </c>
      <c r="B16" s="134" t="s">
        <v>193</v>
      </c>
      <c r="C16" s="159">
        <v>17</v>
      </c>
      <c r="E16" s="155"/>
    </row>
    <row r="17" spans="1:5" s="137" customFormat="1" ht="37.5" customHeight="1" x14ac:dyDescent="0.25">
      <c r="A17" s="133">
        <v>12</v>
      </c>
      <c r="B17" s="134" t="s">
        <v>207</v>
      </c>
      <c r="C17" s="159">
        <v>16</v>
      </c>
      <c r="E17" s="155"/>
    </row>
    <row r="18" spans="1:5" s="137" customFormat="1" ht="30.75" customHeight="1" x14ac:dyDescent="0.25">
      <c r="A18" s="133">
        <v>13</v>
      </c>
      <c r="B18" s="134" t="s">
        <v>215</v>
      </c>
      <c r="C18" s="159">
        <v>13</v>
      </c>
      <c r="E18" s="155"/>
    </row>
    <row r="19" spans="1:5" s="137" customFormat="1" ht="25.15" customHeight="1" x14ac:dyDescent="0.25">
      <c r="A19" s="133">
        <v>14</v>
      </c>
      <c r="B19" s="134" t="s">
        <v>216</v>
      </c>
      <c r="C19" s="159">
        <v>13</v>
      </c>
      <c r="E19" s="155"/>
    </row>
    <row r="20" spans="1:5" s="137" customFormat="1" ht="33.75" customHeight="1" x14ac:dyDescent="0.25">
      <c r="A20" s="133">
        <v>15</v>
      </c>
      <c r="B20" s="134" t="s">
        <v>200</v>
      </c>
      <c r="C20" s="159">
        <v>13</v>
      </c>
      <c r="E20" s="155"/>
    </row>
    <row r="21" spans="1:5" s="137" customFormat="1" ht="25.15" customHeight="1" x14ac:dyDescent="0.25">
      <c r="A21" s="133">
        <v>16</v>
      </c>
      <c r="B21" s="134" t="s">
        <v>194</v>
      </c>
      <c r="C21" s="159">
        <v>13</v>
      </c>
      <c r="E21" s="155"/>
    </row>
    <row r="22" spans="1:5" s="137" customFormat="1" ht="34.5" customHeight="1" x14ac:dyDescent="0.25">
      <c r="A22" s="133">
        <v>17</v>
      </c>
      <c r="B22" s="134" t="s">
        <v>241</v>
      </c>
      <c r="C22" s="159">
        <v>12</v>
      </c>
      <c r="E22" s="155"/>
    </row>
    <row r="23" spans="1:5" s="137" customFormat="1" ht="24" customHeight="1" x14ac:dyDescent="0.25">
      <c r="A23" s="133">
        <v>18</v>
      </c>
      <c r="B23" s="134" t="s">
        <v>322</v>
      </c>
      <c r="C23" s="159">
        <v>11</v>
      </c>
      <c r="E23" s="155"/>
    </row>
    <row r="24" spans="1:5" s="137" customFormat="1" ht="35.25" customHeight="1" x14ac:dyDescent="0.25">
      <c r="A24" s="133">
        <v>19</v>
      </c>
      <c r="B24" s="134" t="s">
        <v>196</v>
      </c>
      <c r="C24" s="159">
        <v>11</v>
      </c>
      <c r="E24" s="155"/>
    </row>
    <row r="25" spans="1:5" s="137" customFormat="1" ht="33.75" customHeight="1" x14ac:dyDescent="0.25">
      <c r="A25" s="133">
        <v>20</v>
      </c>
      <c r="B25" s="134" t="s">
        <v>287</v>
      </c>
      <c r="C25" s="159">
        <v>10</v>
      </c>
      <c r="E25" s="155"/>
    </row>
    <row r="26" spans="1:5" x14ac:dyDescent="0.25">
      <c r="C26" s="256"/>
      <c r="E26" s="155"/>
    </row>
    <row r="27" spans="1:5" x14ac:dyDescent="0.25">
      <c r="C27" s="256"/>
      <c r="E27" s="155"/>
    </row>
    <row r="28" spans="1:5" x14ac:dyDescent="0.25">
      <c r="C28" s="256"/>
      <c r="E28" s="155"/>
    </row>
    <row r="29" spans="1:5" x14ac:dyDescent="0.25">
      <c r="C29" s="256"/>
    </row>
    <row r="30" spans="1:5" x14ac:dyDescent="0.25">
      <c r="C30" s="256"/>
    </row>
    <row r="31" spans="1:5" x14ac:dyDescent="0.25">
      <c r="C31" s="256"/>
    </row>
    <row r="32" spans="1:5" x14ac:dyDescent="0.25">
      <c r="C32" s="256"/>
    </row>
    <row r="33" spans="3:3" x14ac:dyDescent="0.25">
      <c r="C33" s="256"/>
    </row>
  </sheetData>
  <mergeCells count="3">
    <mergeCell ref="A1:C1"/>
    <mergeCell ref="B3:C3"/>
    <mergeCell ref="A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0"/>
  <sheetViews>
    <sheetView topLeftCell="B1" zoomScaleNormal="100" workbookViewId="0">
      <selection activeCell="B13" sqref="B13"/>
    </sheetView>
  </sheetViews>
  <sheetFormatPr defaultRowHeight="18.75" x14ac:dyDescent="0.3"/>
  <cols>
    <col min="1" max="1" width="1.28515625" style="60" hidden="1" customWidth="1"/>
    <col min="2" max="2" width="83.7109375" style="60" customWidth="1"/>
    <col min="3" max="3" width="14.85546875" style="60" customWidth="1"/>
    <col min="4" max="4" width="13.7109375" style="60" customWidth="1"/>
    <col min="5" max="5" width="10.42578125" style="60" customWidth="1"/>
    <col min="6" max="6" width="11" style="60" customWidth="1"/>
    <col min="7" max="7" width="9.140625" style="60"/>
    <col min="8" max="10" width="9.140625" style="60" customWidth="1"/>
    <col min="11" max="256" width="9.140625" style="60"/>
    <col min="257" max="257" width="0" style="60" hidden="1" customWidth="1"/>
    <col min="258" max="258" width="83.7109375" style="60" customWidth="1"/>
    <col min="259" max="259" width="11.28515625" style="60" customWidth="1"/>
    <col min="260" max="260" width="11" style="60" customWidth="1"/>
    <col min="261" max="261" width="10.42578125" style="60" customWidth="1"/>
    <col min="262" max="262" width="11" style="60" customWidth="1"/>
    <col min="263" max="263" width="9.140625" style="60"/>
    <col min="264" max="266" width="9.140625" style="60" customWidth="1"/>
    <col min="267" max="512" width="9.140625" style="60"/>
    <col min="513" max="513" width="0" style="60" hidden="1" customWidth="1"/>
    <col min="514" max="514" width="83.7109375" style="60" customWidth="1"/>
    <col min="515" max="515" width="11.28515625" style="60" customWidth="1"/>
    <col min="516" max="516" width="11" style="60" customWidth="1"/>
    <col min="517" max="517" width="10.42578125" style="60" customWidth="1"/>
    <col min="518" max="518" width="11" style="60" customWidth="1"/>
    <col min="519" max="519" width="9.140625" style="60"/>
    <col min="520" max="522" width="9.140625" style="60" customWidth="1"/>
    <col min="523" max="768" width="9.140625" style="60"/>
    <col min="769" max="769" width="0" style="60" hidden="1" customWidth="1"/>
    <col min="770" max="770" width="83.7109375" style="60" customWidth="1"/>
    <col min="771" max="771" width="11.28515625" style="60" customWidth="1"/>
    <col min="772" max="772" width="11" style="60" customWidth="1"/>
    <col min="773" max="773" width="10.42578125" style="60" customWidth="1"/>
    <col min="774" max="774" width="11" style="60" customWidth="1"/>
    <col min="775" max="775" width="9.140625" style="60"/>
    <col min="776" max="778" width="9.140625" style="60" customWidth="1"/>
    <col min="779" max="1024" width="9.140625" style="60"/>
    <col min="1025" max="1025" width="0" style="60" hidden="1" customWidth="1"/>
    <col min="1026" max="1026" width="83.7109375" style="60" customWidth="1"/>
    <col min="1027" max="1027" width="11.28515625" style="60" customWidth="1"/>
    <col min="1028" max="1028" width="11" style="60" customWidth="1"/>
    <col min="1029" max="1029" width="10.42578125" style="60" customWidth="1"/>
    <col min="1030" max="1030" width="11" style="60" customWidth="1"/>
    <col min="1031" max="1031" width="9.140625" style="60"/>
    <col min="1032" max="1034" width="9.140625" style="60" customWidth="1"/>
    <col min="1035" max="1280" width="9.140625" style="60"/>
    <col min="1281" max="1281" width="0" style="60" hidden="1" customWidth="1"/>
    <col min="1282" max="1282" width="83.7109375" style="60" customWidth="1"/>
    <col min="1283" max="1283" width="11.28515625" style="60" customWidth="1"/>
    <col min="1284" max="1284" width="11" style="60" customWidth="1"/>
    <col min="1285" max="1285" width="10.42578125" style="60" customWidth="1"/>
    <col min="1286" max="1286" width="11" style="60" customWidth="1"/>
    <col min="1287" max="1287" width="9.140625" style="60"/>
    <col min="1288" max="1290" width="9.140625" style="60" customWidth="1"/>
    <col min="1291" max="1536" width="9.140625" style="60"/>
    <col min="1537" max="1537" width="0" style="60" hidden="1" customWidth="1"/>
    <col min="1538" max="1538" width="83.7109375" style="60" customWidth="1"/>
    <col min="1539" max="1539" width="11.28515625" style="60" customWidth="1"/>
    <col min="1540" max="1540" width="11" style="60" customWidth="1"/>
    <col min="1541" max="1541" width="10.42578125" style="60" customWidth="1"/>
    <col min="1542" max="1542" width="11" style="60" customWidth="1"/>
    <col min="1543" max="1543" width="9.140625" style="60"/>
    <col min="1544" max="1546" width="9.140625" style="60" customWidth="1"/>
    <col min="1547" max="1792" width="9.140625" style="60"/>
    <col min="1793" max="1793" width="0" style="60" hidden="1" customWidth="1"/>
    <col min="1794" max="1794" width="83.7109375" style="60" customWidth="1"/>
    <col min="1795" max="1795" width="11.28515625" style="60" customWidth="1"/>
    <col min="1796" max="1796" width="11" style="60" customWidth="1"/>
    <col min="1797" max="1797" width="10.42578125" style="60" customWidth="1"/>
    <col min="1798" max="1798" width="11" style="60" customWidth="1"/>
    <col min="1799" max="1799" width="9.140625" style="60"/>
    <col min="1800" max="1802" width="9.140625" style="60" customWidth="1"/>
    <col min="1803" max="2048" width="9.140625" style="60"/>
    <col min="2049" max="2049" width="0" style="60" hidden="1" customWidth="1"/>
    <col min="2050" max="2050" width="83.7109375" style="60" customWidth="1"/>
    <col min="2051" max="2051" width="11.28515625" style="60" customWidth="1"/>
    <col min="2052" max="2052" width="11" style="60" customWidth="1"/>
    <col min="2053" max="2053" width="10.42578125" style="60" customWidth="1"/>
    <col min="2054" max="2054" width="11" style="60" customWidth="1"/>
    <col min="2055" max="2055" width="9.140625" style="60"/>
    <col min="2056" max="2058" width="9.140625" style="60" customWidth="1"/>
    <col min="2059" max="2304" width="9.140625" style="60"/>
    <col min="2305" max="2305" width="0" style="60" hidden="1" customWidth="1"/>
    <col min="2306" max="2306" width="83.7109375" style="60" customWidth="1"/>
    <col min="2307" max="2307" width="11.28515625" style="60" customWidth="1"/>
    <col min="2308" max="2308" width="11" style="60" customWidth="1"/>
    <col min="2309" max="2309" width="10.42578125" style="60" customWidth="1"/>
    <col min="2310" max="2310" width="11" style="60" customWidth="1"/>
    <col min="2311" max="2311" width="9.140625" style="60"/>
    <col min="2312" max="2314" width="9.140625" style="60" customWidth="1"/>
    <col min="2315" max="2560" width="9.140625" style="60"/>
    <col min="2561" max="2561" width="0" style="60" hidden="1" customWidth="1"/>
    <col min="2562" max="2562" width="83.7109375" style="60" customWidth="1"/>
    <col min="2563" max="2563" width="11.28515625" style="60" customWidth="1"/>
    <col min="2564" max="2564" width="11" style="60" customWidth="1"/>
    <col min="2565" max="2565" width="10.42578125" style="60" customWidth="1"/>
    <col min="2566" max="2566" width="11" style="60" customWidth="1"/>
    <col min="2567" max="2567" width="9.140625" style="60"/>
    <col min="2568" max="2570" width="9.140625" style="60" customWidth="1"/>
    <col min="2571" max="2816" width="9.140625" style="60"/>
    <col min="2817" max="2817" width="0" style="60" hidden="1" customWidth="1"/>
    <col min="2818" max="2818" width="83.7109375" style="60" customWidth="1"/>
    <col min="2819" max="2819" width="11.28515625" style="60" customWidth="1"/>
    <col min="2820" max="2820" width="11" style="60" customWidth="1"/>
    <col min="2821" max="2821" width="10.42578125" style="60" customWidth="1"/>
    <col min="2822" max="2822" width="11" style="60" customWidth="1"/>
    <col min="2823" max="2823" width="9.140625" style="60"/>
    <col min="2824" max="2826" width="9.140625" style="60" customWidth="1"/>
    <col min="2827" max="3072" width="9.140625" style="60"/>
    <col min="3073" max="3073" width="0" style="60" hidden="1" customWidth="1"/>
    <col min="3074" max="3074" width="83.7109375" style="60" customWidth="1"/>
    <col min="3075" max="3075" width="11.28515625" style="60" customWidth="1"/>
    <col min="3076" max="3076" width="11" style="60" customWidth="1"/>
    <col min="3077" max="3077" width="10.42578125" style="60" customWidth="1"/>
    <col min="3078" max="3078" width="11" style="60" customWidth="1"/>
    <col min="3079" max="3079" width="9.140625" style="60"/>
    <col min="3080" max="3082" width="9.140625" style="60" customWidth="1"/>
    <col min="3083" max="3328" width="9.140625" style="60"/>
    <col min="3329" max="3329" width="0" style="60" hidden="1" customWidth="1"/>
    <col min="3330" max="3330" width="83.7109375" style="60" customWidth="1"/>
    <col min="3331" max="3331" width="11.28515625" style="60" customWidth="1"/>
    <col min="3332" max="3332" width="11" style="60" customWidth="1"/>
    <col min="3333" max="3333" width="10.42578125" style="60" customWidth="1"/>
    <col min="3334" max="3334" width="11" style="60" customWidth="1"/>
    <col min="3335" max="3335" width="9.140625" style="60"/>
    <col min="3336" max="3338" width="9.140625" style="60" customWidth="1"/>
    <col min="3339" max="3584" width="9.140625" style="60"/>
    <col min="3585" max="3585" width="0" style="60" hidden="1" customWidth="1"/>
    <col min="3586" max="3586" width="83.7109375" style="60" customWidth="1"/>
    <col min="3587" max="3587" width="11.28515625" style="60" customWidth="1"/>
    <col min="3588" max="3588" width="11" style="60" customWidth="1"/>
    <col min="3589" max="3589" width="10.42578125" style="60" customWidth="1"/>
    <col min="3590" max="3590" width="11" style="60" customWidth="1"/>
    <col min="3591" max="3591" width="9.140625" style="60"/>
    <col min="3592" max="3594" width="9.140625" style="60" customWidth="1"/>
    <col min="3595" max="3840" width="9.140625" style="60"/>
    <col min="3841" max="3841" width="0" style="60" hidden="1" customWidth="1"/>
    <col min="3842" max="3842" width="83.7109375" style="60" customWidth="1"/>
    <col min="3843" max="3843" width="11.28515625" style="60" customWidth="1"/>
    <col min="3844" max="3844" width="11" style="60" customWidth="1"/>
    <col min="3845" max="3845" width="10.42578125" style="60" customWidth="1"/>
    <col min="3846" max="3846" width="11" style="60" customWidth="1"/>
    <col min="3847" max="3847" width="9.140625" style="60"/>
    <col min="3848" max="3850" width="9.140625" style="60" customWidth="1"/>
    <col min="3851" max="4096" width="9.140625" style="60"/>
    <col min="4097" max="4097" width="0" style="60" hidden="1" customWidth="1"/>
    <col min="4098" max="4098" width="83.7109375" style="60" customWidth="1"/>
    <col min="4099" max="4099" width="11.28515625" style="60" customWidth="1"/>
    <col min="4100" max="4100" width="11" style="60" customWidth="1"/>
    <col min="4101" max="4101" width="10.42578125" style="60" customWidth="1"/>
    <col min="4102" max="4102" width="11" style="60" customWidth="1"/>
    <col min="4103" max="4103" width="9.140625" style="60"/>
    <col min="4104" max="4106" width="9.140625" style="60" customWidth="1"/>
    <col min="4107" max="4352" width="9.140625" style="60"/>
    <col min="4353" max="4353" width="0" style="60" hidden="1" customWidth="1"/>
    <col min="4354" max="4354" width="83.7109375" style="60" customWidth="1"/>
    <col min="4355" max="4355" width="11.28515625" style="60" customWidth="1"/>
    <col min="4356" max="4356" width="11" style="60" customWidth="1"/>
    <col min="4357" max="4357" width="10.42578125" style="60" customWidth="1"/>
    <col min="4358" max="4358" width="11" style="60" customWidth="1"/>
    <col min="4359" max="4359" width="9.140625" style="60"/>
    <col min="4360" max="4362" width="9.140625" style="60" customWidth="1"/>
    <col min="4363" max="4608" width="9.140625" style="60"/>
    <col min="4609" max="4609" width="0" style="60" hidden="1" customWidth="1"/>
    <col min="4610" max="4610" width="83.7109375" style="60" customWidth="1"/>
    <col min="4611" max="4611" width="11.28515625" style="60" customWidth="1"/>
    <col min="4612" max="4612" width="11" style="60" customWidth="1"/>
    <col min="4613" max="4613" width="10.42578125" style="60" customWidth="1"/>
    <col min="4614" max="4614" width="11" style="60" customWidth="1"/>
    <col min="4615" max="4615" width="9.140625" style="60"/>
    <col min="4616" max="4618" width="9.140625" style="60" customWidth="1"/>
    <col min="4619" max="4864" width="9.140625" style="60"/>
    <col min="4865" max="4865" width="0" style="60" hidden="1" customWidth="1"/>
    <col min="4866" max="4866" width="83.7109375" style="60" customWidth="1"/>
    <col min="4867" max="4867" width="11.28515625" style="60" customWidth="1"/>
    <col min="4868" max="4868" width="11" style="60" customWidth="1"/>
    <col min="4869" max="4869" width="10.42578125" style="60" customWidth="1"/>
    <col min="4870" max="4870" width="11" style="60" customWidth="1"/>
    <col min="4871" max="4871" width="9.140625" style="60"/>
    <col min="4872" max="4874" width="9.140625" style="60" customWidth="1"/>
    <col min="4875" max="5120" width="9.140625" style="60"/>
    <col min="5121" max="5121" width="0" style="60" hidden="1" customWidth="1"/>
    <col min="5122" max="5122" width="83.7109375" style="60" customWidth="1"/>
    <col min="5123" max="5123" width="11.28515625" style="60" customWidth="1"/>
    <col min="5124" max="5124" width="11" style="60" customWidth="1"/>
    <col min="5125" max="5125" width="10.42578125" style="60" customWidth="1"/>
    <col min="5126" max="5126" width="11" style="60" customWidth="1"/>
    <col min="5127" max="5127" width="9.140625" style="60"/>
    <col min="5128" max="5130" width="9.140625" style="60" customWidth="1"/>
    <col min="5131" max="5376" width="9.140625" style="60"/>
    <col min="5377" max="5377" width="0" style="60" hidden="1" customWidth="1"/>
    <col min="5378" max="5378" width="83.7109375" style="60" customWidth="1"/>
    <col min="5379" max="5379" width="11.28515625" style="60" customWidth="1"/>
    <col min="5380" max="5380" width="11" style="60" customWidth="1"/>
    <col min="5381" max="5381" width="10.42578125" style="60" customWidth="1"/>
    <col min="5382" max="5382" width="11" style="60" customWidth="1"/>
    <col min="5383" max="5383" width="9.140625" style="60"/>
    <col min="5384" max="5386" width="9.140625" style="60" customWidth="1"/>
    <col min="5387" max="5632" width="9.140625" style="60"/>
    <col min="5633" max="5633" width="0" style="60" hidden="1" customWidth="1"/>
    <col min="5634" max="5634" width="83.7109375" style="60" customWidth="1"/>
    <col min="5635" max="5635" width="11.28515625" style="60" customWidth="1"/>
    <col min="5636" max="5636" width="11" style="60" customWidth="1"/>
    <col min="5637" max="5637" width="10.42578125" style="60" customWidth="1"/>
    <col min="5638" max="5638" width="11" style="60" customWidth="1"/>
    <col min="5639" max="5639" width="9.140625" style="60"/>
    <col min="5640" max="5642" width="9.140625" style="60" customWidth="1"/>
    <col min="5643" max="5888" width="9.140625" style="60"/>
    <col min="5889" max="5889" width="0" style="60" hidden="1" customWidth="1"/>
    <col min="5890" max="5890" width="83.7109375" style="60" customWidth="1"/>
    <col min="5891" max="5891" width="11.28515625" style="60" customWidth="1"/>
    <col min="5892" max="5892" width="11" style="60" customWidth="1"/>
    <col min="5893" max="5893" width="10.42578125" style="60" customWidth="1"/>
    <col min="5894" max="5894" width="11" style="60" customWidth="1"/>
    <col min="5895" max="5895" width="9.140625" style="60"/>
    <col min="5896" max="5898" width="9.140625" style="60" customWidth="1"/>
    <col min="5899" max="6144" width="9.140625" style="60"/>
    <col min="6145" max="6145" width="0" style="60" hidden="1" customWidth="1"/>
    <col min="6146" max="6146" width="83.7109375" style="60" customWidth="1"/>
    <col min="6147" max="6147" width="11.28515625" style="60" customWidth="1"/>
    <col min="6148" max="6148" width="11" style="60" customWidth="1"/>
    <col min="6149" max="6149" width="10.42578125" style="60" customWidth="1"/>
    <col min="6150" max="6150" width="11" style="60" customWidth="1"/>
    <col min="6151" max="6151" width="9.140625" style="60"/>
    <col min="6152" max="6154" width="9.140625" style="60" customWidth="1"/>
    <col min="6155" max="6400" width="9.140625" style="60"/>
    <col min="6401" max="6401" width="0" style="60" hidden="1" customWidth="1"/>
    <col min="6402" max="6402" width="83.7109375" style="60" customWidth="1"/>
    <col min="6403" max="6403" width="11.28515625" style="60" customWidth="1"/>
    <col min="6404" max="6404" width="11" style="60" customWidth="1"/>
    <col min="6405" max="6405" width="10.42578125" style="60" customWidth="1"/>
    <col min="6406" max="6406" width="11" style="60" customWidth="1"/>
    <col min="6407" max="6407" width="9.140625" style="60"/>
    <col min="6408" max="6410" width="9.140625" style="60" customWidth="1"/>
    <col min="6411" max="6656" width="9.140625" style="60"/>
    <col min="6657" max="6657" width="0" style="60" hidden="1" customWidth="1"/>
    <col min="6658" max="6658" width="83.7109375" style="60" customWidth="1"/>
    <col min="6659" max="6659" width="11.28515625" style="60" customWidth="1"/>
    <col min="6660" max="6660" width="11" style="60" customWidth="1"/>
    <col min="6661" max="6661" width="10.42578125" style="60" customWidth="1"/>
    <col min="6662" max="6662" width="11" style="60" customWidth="1"/>
    <col min="6663" max="6663" width="9.140625" style="60"/>
    <col min="6664" max="6666" width="9.140625" style="60" customWidth="1"/>
    <col min="6667" max="6912" width="9.140625" style="60"/>
    <col min="6913" max="6913" width="0" style="60" hidden="1" customWidth="1"/>
    <col min="6914" max="6914" width="83.7109375" style="60" customWidth="1"/>
    <col min="6915" max="6915" width="11.28515625" style="60" customWidth="1"/>
    <col min="6916" max="6916" width="11" style="60" customWidth="1"/>
    <col min="6917" max="6917" width="10.42578125" style="60" customWidth="1"/>
    <col min="6918" max="6918" width="11" style="60" customWidth="1"/>
    <col min="6919" max="6919" width="9.140625" style="60"/>
    <col min="6920" max="6922" width="9.140625" style="60" customWidth="1"/>
    <col min="6923" max="7168" width="9.140625" style="60"/>
    <col min="7169" max="7169" width="0" style="60" hidden="1" customWidth="1"/>
    <col min="7170" max="7170" width="83.7109375" style="60" customWidth="1"/>
    <col min="7171" max="7171" width="11.28515625" style="60" customWidth="1"/>
    <col min="7172" max="7172" width="11" style="60" customWidth="1"/>
    <col min="7173" max="7173" width="10.42578125" style="60" customWidth="1"/>
    <col min="7174" max="7174" width="11" style="60" customWidth="1"/>
    <col min="7175" max="7175" width="9.140625" style="60"/>
    <col min="7176" max="7178" width="9.140625" style="60" customWidth="1"/>
    <col min="7179" max="7424" width="9.140625" style="60"/>
    <col min="7425" max="7425" width="0" style="60" hidden="1" customWidth="1"/>
    <col min="7426" max="7426" width="83.7109375" style="60" customWidth="1"/>
    <col min="7427" max="7427" width="11.28515625" style="60" customWidth="1"/>
    <col min="7428" max="7428" width="11" style="60" customWidth="1"/>
    <col min="7429" max="7429" width="10.42578125" style="60" customWidth="1"/>
    <col min="7430" max="7430" width="11" style="60" customWidth="1"/>
    <col min="7431" max="7431" width="9.140625" style="60"/>
    <col min="7432" max="7434" width="9.140625" style="60" customWidth="1"/>
    <col min="7435" max="7680" width="9.140625" style="60"/>
    <col min="7681" max="7681" width="0" style="60" hidden="1" customWidth="1"/>
    <col min="7682" max="7682" width="83.7109375" style="60" customWidth="1"/>
    <col min="7683" max="7683" width="11.28515625" style="60" customWidth="1"/>
    <col min="7684" max="7684" width="11" style="60" customWidth="1"/>
    <col min="7685" max="7685" width="10.42578125" style="60" customWidth="1"/>
    <col min="7686" max="7686" width="11" style="60" customWidth="1"/>
    <col min="7687" max="7687" width="9.140625" style="60"/>
    <col min="7688" max="7690" width="9.140625" style="60" customWidth="1"/>
    <col min="7691" max="7936" width="9.140625" style="60"/>
    <col min="7937" max="7937" width="0" style="60" hidden="1" customWidth="1"/>
    <col min="7938" max="7938" width="83.7109375" style="60" customWidth="1"/>
    <col min="7939" max="7939" width="11.28515625" style="60" customWidth="1"/>
    <col min="7940" max="7940" width="11" style="60" customWidth="1"/>
    <col min="7941" max="7941" width="10.42578125" style="60" customWidth="1"/>
    <col min="7942" max="7942" width="11" style="60" customWidth="1"/>
    <col min="7943" max="7943" width="9.140625" style="60"/>
    <col min="7944" max="7946" width="9.140625" style="60" customWidth="1"/>
    <col min="7947" max="8192" width="9.140625" style="60"/>
    <col min="8193" max="8193" width="0" style="60" hidden="1" customWidth="1"/>
    <col min="8194" max="8194" width="83.7109375" style="60" customWidth="1"/>
    <col min="8195" max="8195" width="11.28515625" style="60" customWidth="1"/>
    <col min="8196" max="8196" width="11" style="60" customWidth="1"/>
    <col min="8197" max="8197" width="10.42578125" style="60" customWidth="1"/>
    <col min="8198" max="8198" width="11" style="60" customWidth="1"/>
    <col min="8199" max="8199" width="9.140625" style="60"/>
    <col min="8200" max="8202" width="9.140625" style="60" customWidth="1"/>
    <col min="8203" max="8448" width="9.140625" style="60"/>
    <col min="8449" max="8449" width="0" style="60" hidden="1" customWidth="1"/>
    <col min="8450" max="8450" width="83.7109375" style="60" customWidth="1"/>
    <col min="8451" max="8451" width="11.28515625" style="60" customWidth="1"/>
    <col min="8452" max="8452" width="11" style="60" customWidth="1"/>
    <col min="8453" max="8453" width="10.42578125" style="60" customWidth="1"/>
    <col min="8454" max="8454" width="11" style="60" customWidth="1"/>
    <col min="8455" max="8455" width="9.140625" style="60"/>
    <col min="8456" max="8458" width="9.140625" style="60" customWidth="1"/>
    <col min="8459" max="8704" width="9.140625" style="60"/>
    <col min="8705" max="8705" width="0" style="60" hidden="1" customWidth="1"/>
    <col min="8706" max="8706" width="83.7109375" style="60" customWidth="1"/>
    <col min="8707" max="8707" width="11.28515625" style="60" customWidth="1"/>
    <col min="8708" max="8708" width="11" style="60" customWidth="1"/>
    <col min="8709" max="8709" width="10.42578125" style="60" customWidth="1"/>
    <col min="8710" max="8710" width="11" style="60" customWidth="1"/>
    <col min="8711" max="8711" width="9.140625" style="60"/>
    <col min="8712" max="8714" width="9.140625" style="60" customWidth="1"/>
    <col min="8715" max="8960" width="9.140625" style="60"/>
    <col min="8961" max="8961" width="0" style="60" hidden="1" customWidth="1"/>
    <col min="8962" max="8962" width="83.7109375" style="60" customWidth="1"/>
    <col min="8963" max="8963" width="11.28515625" style="60" customWidth="1"/>
    <col min="8964" max="8964" width="11" style="60" customWidth="1"/>
    <col min="8965" max="8965" width="10.42578125" style="60" customWidth="1"/>
    <col min="8966" max="8966" width="11" style="60" customWidth="1"/>
    <col min="8967" max="8967" width="9.140625" style="60"/>
    <col min="8968" max="8970" width="9.140625" style="60" customWidth="1"/>
    <col min="8971" max="9216" width="9.140625" style="60"/>
    <col min="9217" max="9217" width="0" style="60" hidden="1" customWidth="1"/>
    <col min="9218" max="9218" width="83.7109375" style="60" customWidth="1"/>
    <col min="9219" max="9219" width="11.28515625" style="60" customWidth="1"/>
    <col min="9220" max="9220" width="11" style="60" customWidth="1"/>
    <col min="9221" max="9221" width="10.42578125" style="60" customWidth="1"/>
    <col min="9222" max="9222" width="11" style="60" customWidth="1"/>
    <col min="9223" max="9223" width="9.140625" style="60"/>
    <col min="9224" max="9226" width="9.140625" style="60" customWidth="1"/>
    <col min="9227" max="9472" width="9.140625" style="60"/>
    <col min="9473" max="9473" width="0" style="60" hidden="1" customWidth="1"/>
    <col min="9474" max="9474" width="83.7109375" style="60" customWidth="1"/>
    <col min="9475" max="9475" width="11.28515625" style="60" customWidth="1"/>
    <col min="9476" max="9476" width="11" style="60" customWidth="1"/>
    <col min="9477" max="9477" width="10.42578125" style="60" customWidth="1"/>
    <col min="9478" max="9478" width="11" style="60" customWidth="1"/>
    <col min="9479" max="9479" width="9.140625" style="60"/>
    <col min="9480" max="9482" width="9.140625" style="60" customWidth="1"/>
    <col min="9483" max="9728" width="9.140625" style="60"/>
    <col min="9729" max="9729" width="0" style="60" hidden="1" customWidth="1"/>
    <col min="9730" max="9730" width="83.7109375" style="60" customWidth="1"/>
    <col min="9731" max="9731" width="11.28515625" style="60" customWidth="1"/>
    <col min="9732" max="9732" width="11" style="60" customWidth="1"/>
    <col min="9733" max="9733" width="10.42578125" style="60" customWidth="1"/>
    <col min="9734" max="9734" width="11" style="60" customWidth="1"/>
    <col min="9735" max="9735" width="9.140625" style="60"/>
    <col min="9736" max="9738" width="9.140625" style="60" customWidth="1"/>
    <col min="9739" max="9984" width="9.140625" style="60"/>
    <col min="9985" max="9985" width="0" style="60" hidden="1" customWidth="1"/>
    <col min="9986" max="9986" width="83.7109375" style="60" customWidth="1"/>
    <col min="9987" max="9987" width="11.28515625" style="60" customWidth="1"/>
    <col min="9988" max="9988" width="11" style="60" customWidth="1"/>
    <col min="9989" max="9989" width="10.42578125" style="60" customWidth="1"/>
    <col min="9990" max="9990" width="11" style="60" customWidth="1"/>
    <col min="9991" max="9991" width="9.140625" style="60"/>
    <col min="9992" max="9994" width="9.140625" style="60" customWidth="1"/>
    <col min="9995" max="10240" width="9.140625" style="60"/>
    <col min="10241" max="10241" width="0" style="60" hidden="1" customWidth="1"/>
    <col min="10242" max="10242" width="83.7109375" style="60" customWidth="1"/>
    <col min="10243" max="10243" width="11.28515625" style="60" customWidth="1"/>
    <col min="10244" max="10244" width="11" style="60" customWidth="1"/>
    <col min="10245" max="10245" width="10.42578125" style="60" customWidth="1"/>
    <col min="10246" max="10246" width="11" style="60" customWidth="1"/>
    <col min="10247" max="10247" width="9.140625" style="60"/>
    <col min="10248" max="10250" width="9.140625" style="60" customWidth="1"/>
    <col min="10251" max="10496" width="9.140625" style="60"/>
    <col min="10497" max="10497" width="0" style="60" hidden="1" customWidth="1"/>
    <col min="10498" max="10498" width="83.7109375" style="60" customWidth="1"/>
    <col min="10499" max="10499" width="11.28515625" style="60" customWidth="1"/>
    <col min="10500" max="10500" width="11" style="60" customWidth="1"/>
    <col min="10501" max="10501" width="10.42578125" style="60" customWidth="1"/>
    <col min="10502" max="10502" width="11" style="60" customWidth="1"/>
    <col min="10503" max="10503" width="9.140625" style="60"/>
    <col min="10504" max="10506" width="9.140625" style="60" customWidth="1"/>
    <col min="10507" max="10752" width="9.140625" style="60"/>
    <col min="10753" max="10753" width="0" style="60" hidden="1" customWidth="1"/>
    <col min="10754" max="10754" width="83.7109375" style="60" customWidth="1"/>
    <col min="10755" max="10755" width="11.28515625" style="60" customWidth="1"/>
    <col min="10756" max="10756" width="11" style="60" customWidth="1"/>
    <col min="10757" max="10757" width="10.42578125" style="60" customWidth="1"/>
    <col min="10758" max="10758" width="11" style="60" customWidth="1"/>
    <col min="10759" max="10759" width="9.140625" style="60"/>
    <col min="10760" max="10762" width="9.140625" style="60" customWidth="1"/>
    <col min="10763" max="11008" width="9.140625" style="60"/>
    <col min="11009" max="11009" width="0" style="60" hidden="1" customWidth="1"/>
    <col min="11010" max="11010" width="83.7109375" style="60" customWidth="1"/>
    <col min="11011" max="11011" width="11.28515625" style="60" customWidth="1"/>
    <col min="11012" max="11012" width="11" style="60" customWidth="1"/>
    <col min="11013" max="11013" width="10.42578125" style="60" customWidth="1"/>
    <col min="11014" max="11014" width="11" style="60" customWidth="1"/>
    <col min="11015" max="11015" width="9.140625" style="60"/>
    <col min="11016" max="11018" width="9.140625" style="60" customWidth="1"/>
    <col min="11019" max="11264" width="9.140625" style="60"/>
    <col min="11265" max="11265" width="0" style="60" hidden="1" customWidth="1"/>
    <col min="11266" max="11266" width="83.7109375" style="60" customWidth="1"/>
    <col min="11267" max="11267" width="11.28515625" style="60" customWidth="1"/>
    <col min="11268" max="11268" width="11" style="60" customWidth="1"/>
    <col min="11269" max="11269" width="10.42578125" style="60" customWidth="1"/>
    <col min="11270" max="11270" width="11" style="60" customWidth="1"/>
    <col min="11271" max="11271" width="9.140625" style="60"/>
    <col min="11272" max="11274" width="9.140625" style="60" customWidth="1"/>
    <col min="11275" max="11520" width="9.140625" style="60"/>
    <col min="11521" max="11521" width="0" style="60" hidden="1" customWidth="1"/>
    <col min="11522" max="11522" width="83.7109375" style="60" customWidth="1"/>
    <col min="11523" max="11523" width="11.28515625" style="60" customWidth="1"/>
    <col min="11524" max="11524" width="11" style="60" customWidth="1"/>
    <col min="11525" max="11525" width="10.42578125" style="60" customWidth="1"/>
    <col min="11526" max="11526" width="11" style="60" customWidth="1"/>
    <col min="11527" max="11527" width="9.140625" style="60"/>
    <col min="11528" max="11530" width="9.140625" style="60" customWidth="1"/>
    <col min="11531" max="11776" width="9.140625" style="60"/>
    <col min="11777" max="11777" width="0" style="60" hidden="1" customWidth="1"/>
    <col min="11778" max="11778" width="83.7109375" style="60" customWidth="1"/>
    <col min="11779" max="11779" width="11.28515625" style="60" customWidth="1"/>
    <col min="11780" max="11780" width="11" style="60" customWidth="1"/>
    <col min="11781" max="11781" width="10.42578125" style="60" customWidth="1"/>
    <col min="11782" max="11782" width="11" style="60" customWidth="1"/>
    <col min="11783" max="11783" width="9.140625" style="60"/>
    <col min="11784" max="11786" width="9.140625" style="60" customWidth="1"/>
    <col min="11787" max="12032" width="9.140625" style="60"/>
    <col min="12033" max="12033" width="0" style="60" hidden="1" customWidth="1"/>
    <col min="12034" max="12034" width="83.7109375" style="60" customWidth="1"/>
    <col min="12035" max="12035" width="11.28515625" style="60" customWidth="1"/>
    <col min="12036" max="12036" width="11" style="60" customWidth="1"/>
    <col min="12037" max="12037" width="10.42578125" style="60" customWidth="1"/>
    <col min="12038" max="12038" width="11" style="60" customWidth="1"/>
    <col min="12039" max="12039" width="9.140625" style="60"/>
    <col min="12040" max="12042" width="9.140625" style="60" customWidth="1"/>
    <col min="12043" max="12288" width="9.140625" style="60"/>
    <col min="12289" max="12289" width="0" style="60" hidden="1" customWidth="1"/>
    <col min="12290" max="12290" width="83.7109375" style="60" customWidth="1"/>
    <col min="12291" max="12291" width="11.28515625" style="60" customWidth="1"/>
    <col min="12292" max="12292" width="11" style="60" customWidth="1"/>
    <col min="12293" max="12293" width="10.42578125" style="60" customWidth="1"/>
    <col min="12294" max="12294" width="11" style="60" customWidth="1"/>
    <col min="12295" max="12295" width="9.140625" style="60"/>
    <col min="12296" max="12298" width="9.140625" style="60" customWidth="1"/>
    <col min="12299" max="12544" width="9.140625" style="60"/>
    <col min="12545" max="12545" width="0" style="60" hidden="1" customWidth="1"/>
    <col min="12546" max="12546" width="83.7109375" style="60" customWidth="1"/>
    <col min="12547" max="12547" width="11.28515625" style="60" customWidth="1"/>
    <col min="12548" max="12548" width="11" style="60" customWidth="1"/>
    <col min="12549" max="12549" width="10.42578125" style="60" customWidth="1"/>
    <col min="12550" max="12550" width="11" style="60" customWidth="1"/>
    <col min="12551" max="12551" width="9.140625" style="60"/>
    <col min="12552" max="12554" width="9.140625" style="60" customWidth="1"/>
    <col min="12555" max="12800" width="9.140625" style="60"/>
    <col min="12801" max="12801" width="0" style="60" hidden="1" customWidth="1"/>
    <col min="12802" max="12802" width="83.7109375" style="60" customWidth="1"/>
    <col min="12803" max="12803" width="11.28515625" style="60" customWidth="1"/>
    <col min="12804" max="12804" width="11" style="60" customWidth="1"/>
    <col min="12805" max="12805" width="10.42578125" style="60" customWidth="1"/>
    <col min="12806" max="12806" width="11" style="60" customWidth="1"/>
    <col min="12807" max="12807" width="9.140625" style="60"/>
    <col min="12808" max="12810" width="9.140625" style="60" customWidth="1"/>
    <col min="12811" max="13056" width="9.140625" style="60"/>
    <col min="13057" max="13057" width="0" style="60" hidden="1" customWidth="1"/>
    <col min="13058" max="13058" width="83.7109375" style="60" customWidth="1"/>
    <col min="13059" max="13059" width="11.28515625" style="60" customWidth="1"/>
    <col min="13060" max="13060" width="11" style="60" customWidth="1"/>
    <col min="13061" max="13061" width="10.42578125" style="60" customWidth="1"/>
    <col min="13062" max="13062" width="11" style="60" customWidth="1"/>
    <col min="13063" max="13063" width="9.140625" style="60"/>
    <col min="13064" max="13066" width="9.140625" style="60" customWidth="1"/>
    <col min="13067" max="13312" width="9.140625" style="60"/>
    <col min="13313" max="13313" width="0" style="60" hidden="1" customWidth="1"/>
    <col min="13314" max="13314" width="83.7109375" style="60" customWidth="1"/>
    <col min="13315" max="13315" width="11.28515625" style="60" customWidth="1"/>
    <col min="13316" max="13316" width="11" style="60" customWidth="1"/>
    <col min="13317" max="13317" width="10.42578125" style="60" customWidth="1"/>
    <col min="13318" max="13318" width="11" style="60" customWidth="1"/>
    <col min="13319" max="13319" width="9.140625" style="60"/>
    <col min="13320" max="13322" width="9.140625" style="60" customWidth="1"/>
    <col min="13323" max="13568" width="9.140625" style="60"/>
    <col min="13569" max="13569" width="0" style="60" hidden="1" customWidth="1"/>
    <col min="13570" max="13570" width="83.7109375" style="60" customWidth="1"/>
    <col min="13571" max="13571" width="11.28515625" style="60" customWidth="1"/>
    <col min="13572" max="13572" width="11" style="60" customWidth="1"/>
    <col min="13573" max="13573" width="10.42578125" style="60" customWidth="1"/>
    <col min="13574" max="13574" width="11" style="60" customWidth="1"/>
    <col min="13575" max="13575" width="9.140625" style="60"/>
    <col min="13576" max="13578" width="9.140625" style="60" customWidth="1"/>
    <col min="13579" max="13824" width="9.140625" style="60"/>
    <col min="13825" max="13825" width="0" style="60" hidden="1" customWidth="1"/>
    <col min="13826" max="13826" width="83.7109375" style="60" customWidth="1"/>
    <col min="13827" max="13827" width="11.28515625" style="60" customWidth="1"/>
    <col min="13828" max="13828" width="11" style="60" customWidth="1"/>
    <col min="13829" max="13829" width="10.42578125" style="60" customWidth="1"/>
    <col min="13830" max="13830" width="11" style="60" customWidth="1"/>
    <col min="13831" max="13831" width="9.140625" style="60"/>
    <col min="13832" max="13834" width="9.140625" style="60" customWidth="1"/>
    <col min="13835" max="14080" width="9.140625" style="60"/>
    <col min="14081" max="14081" width="0" style="60" hidden="1" customWidth="1"/>
    <col min="14082" max="14082" width="83.7109375" style="60" customWidth="1"/>
    <col min="14083" max="14083" width="11.28515625" style="60" customWidth="1"/>
    <col min="14084" max="14084" width="11" style="60" customWidth="1"/>
    <col min="14085" max="14085" width="10.42578125" style="60" customWidth="1"/>
    <col min="14086" max="14086" width="11" style="60" customWidth="1"/>
    <col min="14087" max="14087" width="9.140625" style="60"/>
    <col min="14088" max="14090" width="9.140625" style="60" customWidth="1"/>
    <col min="14091" max="14336" width="9.140625" style="60"/>
    <col min="14337" max="14337" width="0" style="60" hidden="1" customWidth="1"/>
    <col min="14338" max="14338" width="83.7109375" style="60" customWidth="1"/>
    <col min="14339" max="14339" width="11.28515625" style="60" customWidth="1"/>
    <col min="14340" max="14340" width="11" style="60" customWidth="1"/>
    <col min="14341" max="14341" width="10.42578125" style="60" customWidth="1"/>
    <col min="14342" max="14342" width="11" style="60" customWidth="1"/>
    <col min="14343" max="14343" width="9.140625" style="60"/>
    <col min="14344" max="14346" width="9.140625" style="60" customWidth="1"/>
    <col min="14347" max="14592" width="9.140625" style="60"/>
    <col min="14593" max="14593" width="0" style="60" hidden="1" customWidth="1"/>
    <col min="14594" max="14594" width="83.7109375" style="60" customWidth="1"/>
    <col min="14595" max="14595" width="11.28515625" style="60" customWidth="1"/>
    <col min="14596" max="14596" width="11" style="60" customWidth="1"/>
    <col min="14597" max="14597" width="10.42578125" style="60" customWidth="1"/>
    <col min="14598" max="14598" width="11" style="60" customWidth="1"/>
    <col min="14599" max="14599" width="9.140625" style="60"/>
    <col min="14600" max="14602" width="9.140625" style="60" customWidth="1"/>
    <col min="14603" max="14848" width="9.140625" style="60"/>
    <col min="14849" max="14849" width="0" style="60" hidden="1" customWidth="1"/>
    <col min="14850" max="14850" width="83.7109375" style="60" customWidth="1"/>
    <col min="14851" max="14851" width="11.28515625" style="60" customWidth="1"/>
    <col min="14852" max="14852" width="11" style="60" customWidth="1"/>
    <col min="14853" max="14853" width="10.42578125" style="60" customWidth="1"/>
    <col min="14854" max="14854" width="11" style="60" customWidth="1"/>
    <col min="14855" max="14855" width="9.140625" style="60"/>
    <col min="14856" max="14858" width="9.140625" style="60" customWidth="1"/>
    <col min="14859" max="15104" width="9.140625" style="60"/>
    <col min="15105" max="15105" width="0" style="60" hidden="1" customWidth="1"/>
    <col min="15106" max="15106" width="83.7109375" style="60" customWidth="1"/>
    <col min="15107" max="15107" width="11.28515625" style="60" customWidth="1"/>
    <col min="15108" max="15108" width="11" style="60" customWidth="1"/>
    <col min="15109" max="15109" width="10.42578125" style="60" customWidth="1"/>
    <col min="15110" max="15110" width="11" style="60" customWidth="1"/>
    <col min="15111" max="15111" width="9.140625" style="60"/>
    <col min="15112" max="15114" width="9.140625" style="60" customWidth="1"/>
    <col min="15115" max="15360" width="9.140625" style="60"/>
    <col min="15361" max="15361" width="0" style="60" hidden="1" customWidth="1"/>
    <col min="15362" max="15362" width="83.7109375" style="60" customWidth="1"/>
    <col min="15363" max="15363" width="11.28515625" style="60" customWidth="1"/>
    <col min="15364" max="15364" width="11" style="60" customWidth="1"/>
    <col min="15365" max="15365" width="10.42578125" style="60" customWidth="1"/>
    <col min="15366" max="15366" width="11" style="60" customWidth="1"/>
    <col min="15367" max="15367" width="9.140625" style="60"/>
    <col min="15368" max="15370" width="9.140625" style="60" customWidth="1"/>
    <col min="15371" max="15616" width="9.140625" style="60"/>
    <col min="15617" max="15617" width="0" style="60" hidden="1" customWidth="1"/>
    <col min="15618" max="15618" width="83.7109375" style="60" customWidth="1"/>
    <col min="15619" max="15619" width="11.28515625" style="60" customWidth="1"/>
    <col min="15620" max="15620" width="11" style="60" customWidth="1"/>
    <col min="15621" max="15621" width="10.42578125" style="60" customWidth="1"/>
    <col min="15622" max="15622" width="11" style="60" customWidth="1"/>
    <col min="15623" max="15623" width="9.140625" style="60"/>
    <col min="15624" max="15626" width="9.140625" style="60" customWidth="1"/>
    <col min="15627" max="15872" width="9.140625" style="60"/>
    <col min="15873" max="15873" width="0" style="60" hidden="1" customWidth="1"/>
    <col min="15874" max="15874" width="83.7109375" style="60" customWidth="1"/>
    <col min="15875" max="15875" width="11.28515625" style="60" customWidth="1"/>
    <col min="15876" max="15876" width="11" style="60" customWidth="1"/>
    <col min="15877" max="15877" width="10.42578125" style="60" customWidth="1"/>
    <col min="15878" max="15878" width="11" style="60" customWidth="1"/>
    <col min="15879" max="15879" width="9.140625" style="60"/>
    <col min="15880" max="15882" width="9.140625" style="60" customWidth="1"/>
    <col min="15883" max="16128" width="9.140625" style="60"/>
    <col min="16129" max="16129" width="0" style="60" hidden="1" customWidth="1"/>
    <col min="16130" max="16130" width="83.7109375" style="60" customWidth="1"/>
    <col min="16131" max="16131" width="11.28515625" style="60" customWidth="1"/>
    <col min="16132" max="16132" width="11" style="60" customWidth="1"/>
    <col min="16133" max="16133" width="10.42578125" style="60" customWidth="1"/>
    <col min="16134" max="16134" width="11" style="60" customWidth="1"/>
    <col min="16135" max="16135" width="9.140625" style="60"/>
    <col min="16136" max="16138" width="9.140625" style="60" customWidth="1"/>
    <col min="16139" max="16384" width="9.140625" style="60"/>
  </cols>
  <sheetData>
    <row r="1" spans="1:14" s="48" customFormat="1" ht="24.75" customHeight="1" x14ac:dyDescent="0.25">
      <c r="A1" s="334" t="s">
        <v>21</v>
      </c>
      <c r="B1" s="334"/>
      <c r="C1" s="334"/>
      <c r="D1" s="334"/>
      <c r="E1" s="334"/>
      <c r="F1" s="334"/>
    </row>
    <row r="2" spans="1:14" s="48" customFormat="1" ht="24.75" customHeight="1" x14ac:dyDescent="0.25">
      <c r="A2" s="203"/>
      <c r="B2" s="334" t="s">
        <v>155</v>
      </c>
      <c r="C2" s="334"/>
      <c r="D2" s="334"/>
      <c r="E2" s="334"/>
      <c r="F2" s="334"/>
    </row>
    <row r="3" spans="1:14" s="48" customFormat="1" ht="26.25" customHeight="1" x14ac:dyDescent="0.25">
      <c r="A3" s="49"/>
      <c r="B3" s="333" t="s">
        <v>43</v>
      </c>
      <c r="C3" s="333"/>
      <c r="D3" s="333"/>
      <c r="E3" s="333"/>
      <c r="F3" s="333"/>
    </row>
    <row r="4" spans="1:14" s="34" customFormat="1" ht="15.6" customHeight="1" x14ac:dyDescent="0.25">
      <c r="A4" s="35"/>
      <c r="B4" s="335" t="s">
        <v>17</v>
      </c>
      <c r="C4" s="336"/>
      <c r="D4" s="336"/>
      <c r="E4" s="336"/>
      <c r="F4" s="336"/>
    </row>
    <row r="5" spans="1:14" s="34" customFormat="1" ht="15.6" customHeight="1" x14ac:dyDescent="0.25">
      <c r="A5" s="35"/>
      <c r="B5" s="335" t="s">
        <v>18</v>
      </c>
      <c r="C5" s="336"/>
      <c r="D5" s="336"/>
      <c r="E5" s="336"/>
      <c r="F5" s="336"/>
    </row>
    <row r="6" spans="1:14" s="52" customFormat="1" x14ac:dyDescent="0.25">
      <c r="A6" s="50"/>
      <c r="B6" s="50"/>
      <c r="C6" s="50"/>
      <c r="D6" s="50"/>
      <c r="E6" s="50"/>
      <c r="F6" s="51" t="s">
        <v>19</v>
      </c>
    </row>
    <row r="7" spans="1:14" s="37" customFormat="1" ht="24.75" customHeight="1" x14ac:dyDescent="0.25">
      <c r="A7" s="36"/>
      <c r="B7" s="330"/>
      <c r="C7" s="331" t="s">
        <v>326</v>
      </c>
      <c r="D7" s="331" t="s">
        <v>325</v>
      </c>
      <c r="E7" s="337" t="s">
        <v>20</v>
      </c>
      <c r="F7" s="337"/>
    </row>
    <row r="8" spans="1:14" s="37" customFormat="1" ht="55.5" customHeight="1" x14ac:dyDescent="0.25">
      <c r="A8" s="36"/>
      <c r="B8" s="330"/>
      <c r="C8" s="331"/>
      <c r="D8" s="331"/>
      <c r="E8" s="161" t="s">
        <v>2</v>
      </c>
      <c r="F8" s="161" t="s">
        <v>13</v>
      </c>
    </row>
    <row r="9" spans="1:14" s="53" customFormat="1" ht="22.15" customHeight="1" x14ac:dyDescent="0.25">
      <c r="B9" s="208" t="s">
        <v>154</v>
      </c>
      <c r="C9" s="221">
        <f>SUM(C11:C19)</f>
        <v>1457</v>
      </c>
      <c r="D9" s="221">
        <f>SUM(D11:D19)</f>
        <v>598</v>
      </c>
      <c r="E9" s="222">
        <f>ROUND(D9/C9*100,1)</f>
        <v>41</v>
      </c>
      <c r="F9" s="221">
        <f>D9-C9</f>
        <v>-859</v>
      </c>
      <c r="H9" s="40"/>
      <c r="I9" s="40"/>
      <c r="J9" s="56"/>
      <c r="L9" s="57"/>
      <c r="N9" s="57"/>
    </row>
    <row r="10" spans="1:14" s="53" customFormat="1" ht="22.15" customHeight="1" x14ac:dyDescent="0.25">
      <c r="B10" s="61" t="s">
        <v>44</v>
      </c>
      <c r="C10" s="54"/>
      <c r="D10" s="54"/>
      <c r="E10" s="55"/>
      <c r="F10" s="54"/>
      <c r="H10" s="40"/>
      <c r="I10" s="40"/>
      <c r="J10" s="56"/>
      <c r="L10" s="57"/>
      <c r="N10" s="57"/>
    </row>
    <row r="11" spans="1:14" s="42" customFormat="1" ht="37.5" x14ac:dyDescent="0.25">
      <c r="B11" s="59" t="s">
        <v>45</v>
      </c>
      <c r="C11" s="43">
        <v>269</v>
      </c>
      <c r="D11" s="43">
        <v>80</v>
      </c>
      <c r="E11" s="44">
        <f t="shared" ref="E11:E19" si="0">ROUND(D11/C11*100,1)</f>
        <v>29.7</v>
      </c>
      <c r="F11" s="43">
        <f t="shared" ref="F11:F19" si="1">D11-C11</f>
        <v>-189</v>
      </c>
      <c r="H11" s="40"/>
      <c r="I11" s="62"/>
      <c r="J11" s="56"/>
      <c r="K11" s="46"/>
      <c r="L11" s="57"/>
      <c r="N11" s="57"/>
    </row>
    <row r="12" spans="1:14" s="42" customFormat="1" ht="27" customHeight="1" x14ac:dyDescent="0.25">
      <c r="B12" s="59" t="s">
        <v>46</v>
      </c>
      <c r="C12" s="43">
        <v>121</v>
      </c>
      <c r="D12" s="43">
        <v>42</v>
      </c>
      <c r="E12" s="44">
        <f t="shared" si="0"/>
        <v>34.700000000000003</v>
      </c>
      <c r="F12" s="43">
        <f t="shared" si="1"/>
        <v>-79</v>
      </c>
      <c r="H12" s="40"/>
      <c r="I12" s="62"/>
      <c r="J12" s="56"/>
      <c r="K12" s="46"/>
      <c r="L12" s="57"/>
      <c r="N12" s="57"/>
    </row>
    <row r="13" spans="1:14" s="42" customFormat="1" ht="27" customHeight="1" x14ac:dyDescent="0.25">
      <c r="B13" s="59" t="s">
        <v>47</v>
      </c>
      <c r="C13" s="43">
        <v>125</v>
      </c>
      <c r="D13" s="43">
        <v>204</v>
      </c>
      <c r="E13" s="44">
        <f t="shared" si="0"/>
        <v>163.19999999999999</v>
      </c>
      <c r="F13" s="43">
        <f t="shared" si="1"/>
        <v>79</v>
      </c>
      <c r="H13" s="40"/>
      <c r="I13" s="62"/>
      <c r="J13" s="56"/>
      <c r="K13" s="46"/>
      <c r="L13" s="57"/>
      <c r="N13" s="57"/>
    </row>
    <row r="14" spans="1:14" s="42" customFormat="1" ht="27" customHeight="1" x14ac:dyDescent="0.25">
      <c r="B14" s="59" t="s">
        <v>48</v>
      </c>
      <c r="C14" s="43">
        <v>371</v>
      </c>
      <c r="D14" s="43">
        <v>16</v>
      </c>
      <c r="E14" s="44">
        <f t="shared" si="0"/>
        <v>4.3</v>
      </c>
      <c r="F14" s="43">
        <f t="shared" si="1"/>
        <v>-355</v>
      </c>
      <c r="H14" s="40"/>
      <c r="I14" s="62"/>
      <c r="J14" s="56"/>
      <c r="K14" s="46"/>
      <c r="L14" s="57"/>
      <c r="N14" s="57"/>
    </row>
    <row r="15" spans="1:14" s="42" customFormat="1" ht="27" customHeight="1" x14ac:dyDescent="0.25">
      <c r="B15" s="59" t="s">
        <v>49</v>
      </c>
      <c r="C15" s="43">
        <v>47</v>
      </c>
      <c r="D15" s="43">
        <v>182</v>
      </c>
      <c r="E15" s="44">
        <f t="shared" si="0"/>
        <v>387.2</v>
      </c>
      <c r="F15" s="43">
        <f t="shared" si="1"/>
        <v>135</v>
      </c>
      <c r="H15" s="40"/>
      <c r="I15" s="62"/>
      <c r="J15" s="56"/>
      <c r="K15" s="46"/>
      <c r="L15" s="57"/>
      <c r="N15" s="57"/>
    </row>
    <row r="16" spans="1:14" s="42" customFormat="1" ht="37.5" x14ac:dyDescent="0.25">
      <c r="B16" s="59" t="s">
        <v>50</v>
      </c>
      <c r="C16" s="43">
        <v>0</v>
      </c>
      <c r="D16" s="43">
        <v>0</v>
      </c>
      <c r="E16" s="44" t="s">
        <v>93</v>
      </c>
      <c r="F16" s="43">
        <f t="shared" si="1"/>
        <v>0</v>
      </c>
      <c r="H16" s="40"/>
      <c r="I16" s="62"/>
      <c r="J16" s="56"/>
      <c r="K16" s="46"/>
      <c r="L16" s="57"/>
      <c r="N16" s="57"/>
    </row>
    <row r="17" spans="2:14" s="42" customFormat="1" ht="27" customHeight="1" x14ac:dyDescent="0.25">
      <c r="B17" s="59" t="s">
        <v>51</v>
      </c>
      <c r="C17" s="43">
        <v>124</v>
      </c>
      <c r="D17" s="43">
        <v>17</v>
      </c>
      <c r="E17" s="44">
        <f t="shared" si="0"/>
        <v>13.7</v>
      </c>
      <c r="F17" s="43">
        <f t="shared" si="1"/>
        <v>-107</v>
      </c>
      <c r="H17" s="40"/>
      <c r="I17" s="62"/>
      <c r="J17" s="56"/>
      <c r="K17" s="46"/>
      <c r="L17" s="57"/>
      <c r="N17" s="57"/>
    </row>
    <row r="18" spans="2:14" s="42" customFormat="1" ht="56.25" x14ac:dyDescent="0.25">
      <c r="B18" s="59" t="s">
        <v>52</v>
      </c>
      <c r="C18" s="43">
        <v>60</v>
      </c>
      <c r="D18" s="43">
        <v>34</v>
      </c>
      <c r="E18" s="44">
        <f t="shared" si="0"/>
        <v>56.7</v>
      </c>
      <c r="F18" s="43">
        <f t="shared" si="1"/>
        <v>-26</v>
      </c>
      <c r="H18" s="40"/>
      <c r="I18" s="62"/>
      <c r="J18" s="56"/>
      <c r="K18" s="46"/>
      <c r="L18" s="57"/>
      <c r="N18" s="57"/>
    </row>
    <row r="19" spans="2:14" s="42" customFormat="1" ht="27" customHeight="1" x14ac:dyDescent="0.25">
      <c r="B19" s="59" t="s">
        <v>53</v>
      </c>
      <c r="C19" s="43">
        <v>340</v>
      </c>
      <c r="D19" s="43">
        <v>23</v>
      </c>
      <c r="E19" s="44">
        <f t="shared" si="0"/>
        <v>6.8</v>
      </c>
      <c r="F19" s="43">
        <f t="shared" si="1"/>
        <v>-317</v>
      </c>
      <c r="H19" s="40"/>
      <c r="I19" s="62"/>
      <c r="J19" s="56"/>
      <c r="K19" s="46"/>
      <c r="L19" s="57"/>
      <c r="N19" s="57"/>
    </row>
    <row r="20" spans="2:14" x14ac:dyDescent="0.3">
      <c r="H20" s="40"/>
      <c r="I20" s="40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F25"/>
  <sheetViews>
    <sheetView zoomScaleNormal="100" zoomScaleSheetLayoutView="90" workbookViewId="0">
      <selection activeCell="E6" sqref="E6"/>
    </sheetView>
  </sheetViews>
  <sheetFormatPr defaultColWidth="9.140625" defaultRowHeight="15.75" x14ac:dyDescent="0.25"/>
  <cols>
    <col min="1" max="1" width="3.140625" style="130" customWidth="1"/>
    <col min="2" max="2" width="52.42578125" style="143" customWidth="1"/>
    <col min="3" max="3" width="24.42578125" style="143" customWidth="1"/>
    <col min="4" max="4" width="22.140625" style="131" customWidth="1"/>
    <col min="5" max="16384" width="9.140625" style="131"/>
  </cols>
  <sheetData>
    <row r="1" spans="1:6" ht="62.45" customHeight="1" x14ac:dyDescent="0.25">
      <c r="A1" s="343" t="s">
        <v>371</v>
      </c>
      <c r="B1" s="343"/>
      <c r="C1" s="343"/>
      <c r="D1" s="343"/>
    </row>
    <row r="2" spans="1:6" ht="20.25" customHeight="1" x14ac:dyDescent="0.25">
      <c r="A2" s="343" t="s">
        <v>155</v>
      </c>
      <c r="B2" s="343"/>
      <c r="C2" s="343"/>
      <c r="D2" s="343"/>
    </row>
    <row r="3" spans="1:6" ht="20.25" customHeight="1" x14ac:dyDescent="0.25">
      <c r="B3" s="343" t="s">
        <v>179</v>
      </c>
      <c r="C3" s="343"/>
      <c r="D3" s="343"/>
    </row>
    <row r="4" spans="1:6" ht="9.75" customHeight="1" x14ac:dyDescent="0.25"/>
    <row r="5" spans="1:6" s="132" customFormat="1" ht="87.75" customHeight="1" x14ac:dyDescent="0.25">
      <c r="A5" s="209"/>
      <c r="B5" s="210" t="s">
        <v>97</v>
      </c>
      <c r="C5" s="211" t="s">
        <v>280</v>
      </c>
      <c r="D5" s="212" t="s">
        <v>236</v>
      </c>
    </row>
    <row r="6" spans="1:6" x14ac:dyDescent="0.25">
      <c r="A6" s="133">
        <v>1</v>
      </c>
      <c r="B6" s="134" t="s">
        <v>189</v>
      </c>
      <c r="C6" s="159">
        <v>40</v>
      </c>
      <c r="D6" s="257">
        <v>80</v>
      </c>
      <c r="F6" s="155"/>
    </row>
    <row r="7" spans="1:6" ht="31.5" x14ac:dyDescent="0.25">
      <c r="A7" s="133">
        <v>2</v>
      </c>
      <c r="B7" s="134" t="s">
        <v>188</v>
      </c>
      <c r="C7" s="159">
        <v>39</v>
      </c>
      <c r="D7" s="257">
        <v>50.649350649350644</v>
      </c>
      <c r="F7" s="155"/>
    </row>
    <row r="8" spans="1:6" ht="47.25" x14ac:dyDescent="0.25">
      <c r="A8" s="133">
        <v>3</v>
      </c>
      <c r="B8" s="134" t="s">
        <v>190</v>
      </c>
      <c r="C8" s="159">
        <v>28</v>
      </c>
      <c r="D8" s="257">
        <v>96.551724137931032</v>
      </c>
      <c r="F8" s="155"/>
    </row>
    <row r="9" spans="1:6" s="137" customFormat="1" x14ac:dyDescent="0.25">
      <c r="A9" s="133">
        <v>4</v>
      </c>
      <c r="B9" s="134" t="s">
        <v>285</v>
      </c>
      <c r="C9" s="159">
        <v>20</v>
      </c>
      <c r="D9" s="257">
        <v>95.238095238095227</v>
      </c>
      <c r="F9" s="155"/>
    </row>
    <row r="10" spans="1:6" s="137" customFormat="1" x14ac:dyDescent="0.25">
      <c r="A10" s="133">
        <v>5</v>
      </c>
      <c r="B10" s="134" t="s">
        <v>210</v>
      </c>
      <c r="C10" s="159">
        <v>19</v>
      </c>
      <c r="D10" s="257">
        <v>95</v>
      </c>
      <c r="F10" s="155"/>
    </row>
    <row r="11" spans="1:6" s="137" customFormat="1" x14ac:dyDescent="0.25">
      <c r="A11" s="133">
        <v>6</v>
      </c>
      <c r="B11" s="134" t="s">
        <v>191</v>
      </c>
      <c r="C11" s="159">
        <v>17</v>
      </c>
      <c r="D11" s="257">
        <v>70.833333333333343</v>
      </c>
      <c r="F11" s="155"/>
    </row>
    <row r="12" spans="1:6" s="137" customFormat="1" x14ac:dyDescent="0.25">
      <c r="A12" s="133">
        <v>7</v>
      </c>
      <c r="B12" s="134" t="s">
        <v>206</v>
      </c>
      <c r="C12" s="159">
        <v>16</v>
      </c>
      <c r="D12" s="257">
        <v>64</v>
      </c>
      <c r="F12" s="155"/>
    </row>
    <row r="13" spans="1:6" s="137" customFormat="1" x14ac:dyDescent="0.25">
      <c r="A13" s="133">
        <v>8</v>
      </c>
      <c r="B13" s="134" t="s">
        <v>251</v>
      </c>
      <c r="C13" s="159">
        <v>15</v>
      </c>
      <c r="D13" s="257">
        <v>83.333333333333343</v>
      </c>
      <c r="F13" s="155"/>
    </row>
    <row r="14" spans="1:6" s="137" customFormat="1" x14ac:dyDescent="0.25">
      <c r="A14" s="133">
        <v>9</v>
      </c>
      <c r="B14" s="134" t="s">
        <v>245</v>
      </c>
      <c r="C14" s="159">
        <v>15</v>
      </c>
      <c r="D14" s="257">
        <v>88.235294117647058</v>
      </c>
      <c r="F14" s="155"/>
    </row>
    <row r="15" spans="1:6" s="137" customFormat="1" ht="31.5" x14ac:dyDescent="0.25">
      <c r="A15" s="133">
        <v>10</v>
      </c>
      <c r="B15" s="134" t="s">
        <v>193</v>
      </c>
      <c r="C15" s="159">
        <v>15</v>
      </c>
      <c r="D15" s="257">
        <v>88.235294117647058</v>
      </c>
      <c r="F15" s="155"/>
    </row>
    <row r="16" spans="1:6" s="137" customFormat="1" ht="31.5" x14ac:dyDescent="0.25">
      <c r="A16" s="133">
        <v>11</v>
      </c>
      <c r="B16" s="134" t="s">
        <v>207</v>
      </c>
      <c r="C16" s="159">
        <v>15</v>
      </c>
      <c r="D16" s="257">
        <v>93.75</v>
      </c>
      <c r="F16" s="155"/>
    </row>
    <row r="17" spans="1:6" s="137" customFormat="1" ht="31.5" x14ac:dyDescent="0.25">
      <c r="A17" s="133">
        <v>12</v>
      </c>
      <c r="B17" s="134" t="s">
        <v>194</v>
      </c>
      <c r="C17" s="159">
        <v>13</v>
      </c>
      <c r="D17" s="257">
        <v>100</v>
      </c>
      <c r="F17" s="155"/>
    </row>
    <row r="18" spans="1:6" s="137" customFormat="1" x14ac:dyDescent="0.25">
      <c r="A18" s="133">
        <v>13</v>
      </c>
      <c r="B18" s="134" t="s">
        <v>253</v>
      </c>
      <c r="C18" s="159">
        <v>12</v>
      </c>
      <c r="D18" s="257">
        <v>52.173913043478258</v>
      </c>
      <c r="F18" s="155"/>
    </row>
    <row r="19" spans="1:6" s="137" customFormat="1" x14ac:dyDescent="0.25">
      <c r="A19" s="133">
        <v>14</v>
      </c>
      <c r="B19" s="134" t="s">
        <v>200</v>
      </c>
      <c r="C19" s="159">
        <v>12</v>
      </c>
      <c r="D19" s="257">
        <v>92.307692307692307</v>
      </c>
      <c r="F19" s="155"/>
    </row>
    <row r="20" spans="1:6" s="137" customFormat="1" ht="47.25" x14ac:dyDescent="0.25">
      <c r="A20" s="133">
        <v>15</v>
      </c>
      <c r="B20" s="134" t="s">
        <v>234</v>
      </c>
      <c r="C20" s="159">
        <v>9</v>
      </c>
      <c r="D20" s="257">
        <v>90</v>
      </c>
      <c r="F20" s="155"/>
    </row>
    <row r="21" spans="1:6" s="137" customFormat="1" ht="47.25" x14ac:dyDescent="0.25">
      <c r="A21" s="133">
        <v>16</v>
      </c>
      <c r="B21" s="134" t="s">
        <v>196</v>
      </c>
      <c r="C21" s="159">
        <v>9</v>
      </c>
      <c r="D21" s="257">
        <v>81.818181818181827</v>
      </c>
      <c r="F21" s="155"/>
    </row>
    <row r="22" spans="1:6" s="137" customFormat="1" ht="31.5" x14ac:dyDescent="0.25">
      <c r="A22" s="133">
        <v>17</v>
      </c>
      <c r="B22" s="134" t="s">
        <v>298</v>
      </c>
      <c r="C22" s="159">
        <v>9</v>
      </c>
      <c r="D22" s="257">
        <v>100</v>
      </c>
      <c r="F22" s="155"/>
    </row>
    <row r="23" spans="1:6" s="137" customFormat="1" x14ac:dyDescent="0.25">
      <c r="A23" s="133">
        <v>18</v>
      </c>
      <c r="B23" s="134" t="s">
        <v>241</v>
      </c>
      <c r="C23" s="159">
        <v>8</v>
      </c>
      <c r="D23" s="257">
        <v>66.666666666666657</v>
      </c>
      <c r="F23" s="155"/>
    </row>
    <row r="24" spans="1:6" s="137" customFormat="1" ht="31.5" customHeight="1" x14ac:dyDescent="0.25">
      <c r="A24" s="133">
        <v>19</v>
      </c>
      <c r="B24" s="134" t="s">
        <v>202</v>
      </c>
      <c r="C24" s="159">
        <v>8</v>
      </c>
      <c r="D24" s="257">
        <v>80</v>
      </c>
      <c r="F24" s="155"/>
    </row>
    <row r="25" spans="1:6" s="137" customFormat="1" ht="31.5" x14ac:dyDescent="0.25">
      <c r="A25" s="133">
        <v>20</v>
      </c>
      <c r="B25" s="134" t="s">
        <v>372</v>
      </c>
      <c r="C25" s="159">
        <v>8</v>
      </c>
      <c r="D25" s="257">
        <v>100</v>
      </c>
      <c r="F25" s="155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F25"/>
  <sheetViews>
    <sheetView zoomScaleNormal="100" zoomScaleSheetLayoutView="90" workbookViewId="0">
      <selection activeCell="G14" sqref="G14"/>
    </sheetView>
  </sheetViews>
  <sheetFormatPr defaultColWidth="9.140625" defaultRowHeight="15.75" x14ac:dyDescent="0.25"/>
  <cols>
    <col min="1" max="1" width="3.140625" style="130" customWidth="1"/>
    <col min="2" max="2" width="52.42578125" style="143" customWidth="1"/>
    <col min="3" max="3" width="25.85546875" style="143" customWidth="1"/>
    <col min="4" max="4" width="22.140625" style="131" customWidth="1"/>
    <col min="5" max="6" width="9.140625" style="131"/>
    <col min="7" max="7" width="38.140625" style="131" customWidth="1"/>
    <col min="8" max="16384" width="9.140625" style="131"/>
  </cols>
  <sheetData>
    <row r="1" spans="1:6" ht="64.150000000000006" customHeight="1" x14ac:dyDescent="0.25">
      <c r="A1" s="343" t="s">
        <v>373</v>
      </c>
      <c r="B1" s="343"/>
      <c r="C1" s="343"/>
      <c r="D1" s="343"/>
    </row>
    <row r="2" spans="1:6" ht="18" customHeight="1" x14ac:dyDescent="0.25">
      <c r="A2" s="343" t="s">
        <v>155</v>
      </c>
      <c r="B2" s="343"/>
      <c r="C2" s="343"/>
      <c r="D2" s="343"/>
    </row>
    <row r="3" spans="1:6" ht="20.25" customHeight="1" x14ac:dyDescent="0.25">
      <c r="B3" s="343" t="s">
        <v>179</v>
      </c>
      <c r="C3" s="343"/>
      <c r="D3" s="343"/>
    </row>
    <row r="5" spans="1:6" s="132" customFormat="1" ht="84" customHeight="1" x14ac:dyDescent="0.25">
      <c r="A5" s="209"/>
      <c r="B5" s="210" t="s">
        <v>97</v>
      </c>
      <c r="C5" s="211" t="s">
        <v>281</v>
      </c>
      <c r="D5" s="212" t="s">
        <v>236</v>
      </c>
    </row>
    <row r="6" spans="1:6" ht="31.5" x14ac:dyDescent="0.25">
      <c r="A6" s="133">
        <v>1</v>
      </c>
      <c r="B6" s="134" t="s">
        <v>188</v>
      </c>
      <c r="C6" s="261">
        <v>38</v>
      </c>
      <c r="D6" s="280">
        <v>49.350649350649348</v>
      </c>
      <c r="F6" s="155"/>
    </row>
    <row r="7" spans="1:6" x14ac:dyDescent="0.25">
      <c r="A7" s="133">
        <v>2</v>
      </c>
      <c r="B7" s="134" t="s">
        <v>253</v>
      </c>
      <c r="C7" s="261">
        <v>11</v>
      </c>
      <c r="D7" s="257">
        <v>47.826086956521742</v>
      </c>
      <c r="F7" s="155"/>
    </row>
    <row r="8" spans="1:6" x14ac:dyDescent="0.25">
      <c r="A8" s="133">
        <v>3</v>
      </c>
      <c r="B8" s="134" t="s">
        <v>189</v>
      </c>
      <c r="C8" s="261">
        <v>10</v>
      </c>
      <c r="D8" s="257">
        <v>20</v>
      </c>
      <c r="F8" s="155"/>
    </row>
    <row r="9" spans="1:6" s="137" customFormat="1" x14ac:dyDescent="0.25">
      <c r="A9" s="133">
        <v>4</v>
      </c>
      <c r="B9" s="134" t="s">
        <v>206</v>
      </c>
      <c r="C9" s="261">
        <v>9</v>
      </c>
      <c r="D9" s="257">
        <v>36</v>
      </c>
      <c r="F9" s="155"/>
    </row>
    <row r="10" spans="1:6" s="137" customFormat="1" x14ac:dyDescent="0.25">
      <c r="A10" s="133">
        <v>5</v>
      </c>
      <c r="B10" s="134" t="s">
        <v>216</v>
      </c>
      <c r="C10" s="261">
        <v>8</v>
      </c>
      <c r="D10" s="257">
        <v>61.53846153846154</v>
      </c>
      <c r="F10" s="155"/>
    </row>
    <row r="11" spans="1:6" s="137" customFormat="1" x14ac:dyDescent="0.25">
      <c r="A11" s="133">
        <v>6</v>
      </c>
      <c r="B11" s="134" t="s">
        <v>287</v>
      </c>
      <c r="C11" s="261">
        <v>7</v>
      </c>
      <c r="D11" s="257">
        <v>70</v>
      </c>
      <c r="F11" s="155"/>
    </row>
    <row r="12" spans="1:6" s="137" customFormat="1" x14ac:dyDescent="0.25">
      <c r="A12" s="133">
        <v>7</v>
      </c>
      <c r="B12" s="134" t="s">
        <v>191</v>
      </c>
      <c r="C12" s="261">
        <v>7</v>
      </c>
      <c r="D12" s="257">
        <v>29.166666666666668</v>
      </c>
      <c r="F12" s="155"/>
    </row>
    <row r="13" spans="1:6" s="137" customFormat="1" ht="31.5" x14ac:dyDescent="0.25">
      <c r="A13" s="133">
        <v>8</v>
      </c>
      <c r="B13" s="134" t="s">
        <v>299</v>
      </c>
      <c r="C13" s="261">
        <v>6</v>
      </c>
      <c r="D13" s="257">
        <v>85.714285714285708</v>
      </c>
      <c r="F13" s="155"/>
    </row>
    <row r="14" spans="1:6" s="137" customFormat="1" x14ac:dyDescent="0.25">
      <c r="A14" s="133">
        <v>9</v>
      </c>
      <c r="B14" s="134" t="s">
        <v>215</v>
      </c>
      <c r="C14" s="261">
        <v>6</v>
      </c>
      <c r="D14" s="257">
        <v>46.153846153846153</v>
      </c>
      <c r="F14" s="155"/>
    </row>
    <row r="15" spans="1:6" s="137" customFormat="1" x14ac:dyDescent="0.25">
      <c r="A15" s="133">
        <v>10</v>
      </c>
      <c r="B15" s="134" t="s">
        <v>324</v>
      </c>
      <c r="C15" s="261">
        <v>6</v>
      </c>
      <c r="D15" s="257">
        <v>100</v>
      </c>
      <c r="F15" s="155"/>
    </row>
    <row r="16" spans="1:6" s="137" customFormat="1" x14ac:dyDescent="0.25">
      <c r="A16" s="133">
        <v>11</v>
      </c>
      <c r="B16" s="134" t="s">
        <v>322</v>
      </c>
      <c r="C16" s="261">
        <v>5</v>
      </c>
      <c r="D16" s="257">
        <v>45.454545454545453</v>
      </c>
      <c r="F16" s="155"/>
    </row>
    <row r="17" spans="1:6" s="137" customFormat="1" x14ac:dyDescent="0.25">
      <c r="A17" s="133">
        <v>12</v>
      </c>
      <c r="B17" s="134" t="s">
        <v>208</v>
      </c>
      <c r="C17" s="261">
        <v>5</v>
      </c>
      <c r="D17" s="257">
        <v>55.555555555555557</v>
      </c>
      <c r="F17" s="155"/>
    </row>
    <row r="18" spans="1:6" s="137" customFormat="1" x14ac:dyDescent="0.25">
      <c r="A18" s="133">
        <v>13</v>
      </c>
      <c r="B18" s="134" t="s">
        <v>192</v>
      </c>
      <c r="C18" s="261">
        <v>5</v>
      </c>
      <c r="D18" s="257">
        <v>62.5</v>
      </c>
      <c r="F18" s="155"/>
    </row>
    <row r="19" spans="1:6" s="137" customFormat="1" x14ac:dyDescent="0.25">
      <c r="A19" s="133">
        <v>14</v>
      </c>
      <c r="B19" s="134" t="s">
        <v>241</v>
      </c>
      <c r="C19" s="261">
        <v>4</v>
      </c>
      <c r="D19" s="257">
        <v>33.333333333333329</v>
      </c>
      <c r="F19" s="155"/>
    </row>
    <row r="20" spans="1:6" s="137" customFormat="1" ht="31.5" x14ac:dyDescent="0.25">
      <c r="A20" s="133">
        <v>15</v>
      </c>
      <c r="B20" s="134" t="s">
        <v>242</v>
      </c>
      <c r="C20" s="261">
        <v>4</v>
      </c>
      <c r="D20" s="257">
        <v>80</v>
      </c>
      <c r="F20" s="155"/>
    </row>
    <row r="21" spans="1:6" ht="31.5" x14ac:dyDescent="0.25">
      <c r="A21" s="133">
        <v>16</v>
      </c>
      <c r="B21" s="142" t="s">
        <v>235</v>
      </c>
      <c r="C21" s="263">
        <v>4</v>
      </c>
      <c r="D21" s="262">
        <v>66.666666666666657</v>
      </c>
    </row>
    <row r="22" spans="1:6" ht="31.5" x14ac:dyDescent="0.25">
      <c r="A22" s="133">
        <v>17</v>
      </c>
      <c r="B22" s="142" t="s">
        <v>374</v>
      </c>
      <c r="C22" s="263">
        <v>4</v>
      </c>
      <c r="D22" s="262">
        <v>80</v>
      </c>
    </row>
    <row r="23" spans="1:6" x14ac:dyDescent="0.25">
      <c r="A23" s="133">
        <v>18</v>
      </c>
      <c r="B23" s="142" t="s">
        <v>238</v>
      </c>
      <c r="C23" s="263">
        <v>3</v>
      </c>
      <c r="D23" s="262">
        <v>42.857142857142854</v>
      </c>
    </row>
    <row r="24" spans="1:6" ht="33" customHeight="1" x14ac:dyDescent="0.25">
      <c r="A24" s="133">
        <v>19</v>
      </c>
      <c r="B24" s="142" t="s">
        <v>237</v>
      </c>
      <c r="C24" s="263">
        <v>3</v>
      </c>
      <c r="D24" s="262">
        <v>100</v>
      </c>
    </row>
    <row r="25" spans="1:6" x14ac:dyDescent="0.25">
      <c r="A25" s="133">
        <v>20</v>
      </c>
      <c r="B25" s="142" t="s">
        <v>251</v>
      </c>
      <c r="C25" s="263">
        <v>3</v>
      </c>
      <c r="D25" s="262">
        <v>16.666666666666664</v>
      </c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6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C29"/>
  <sheetViews>
    <sheetView zoomScaleNormal="100" zoomScaleSheetLayoutView="90" workbookViewId="0">
      <selection activeCell="A3" sqref="A3:C3"/>
    </sheetView>
  </sheetViews>
  <sheetFormatPr defaultRowHeight="15.75" x14ac:dyDescent="0.25"/>
  <cols>
    <col min="1" max="1" width="4.28515625" style="199" customWidth="1"/>
    <col min="2" max="2" width="61.42578125" style="143" customWidth="1"/>
    <col min="3" max="3" width="24.7109375" style="132" customWidth="1"/>
    <col min="4" max="224" width="8.85546875" style="131"/>
    <col min="225" max="225" width="4.28515625" style="131" customWidth="1"/>
    <col min="226" max="226" width="31.140625" style="131" customWidth="1"/>
    <col min="227" max="229" width="10" style="131" customWidth="1"/>
    <col min="230" max="230" width="10.28515625" style="131" customWidth="1"/>
    <col min="231" max="232" width="10" style="131" customWidth="1"/>
    <col min="233" max="480" width="8.85546875" style="131"/>
    <col min="481" max="481" width="4.28515625" style="131" customWidth="1"/>
    <col min="482" max="482" width="31.140625" style="131" customWidth="1"/>
    <col min="483" max="485" width="10" style="131" customWidth="1"/>
    <col min="486" max="486" width="10.28515625" style="131" customWidth="1"/>
    <col min="487" max="488" width="10" style="131" customWidth="1"/>
    <col min="489" max="736" width="8.85546875" style="131"/>
    <col min="737" max="737" width="4.28515625" style="131" customWidth="1"/>
    <col min="738" max="738" width="31.140625" style="131" customWidth="1"/>
    <col min="739" max="741" width="10" style="131" customWidth="1"/>
    <col min="742" max="742" width="10.28515625" style="131" customWidth="1"/>
    <col min="743" max="744" width="10" style="131" customWidth="1"/>
    <col min="745" max="992" width="8.85546875" style="131"/>
    <col min="993" max="993" width="4.28515625" style="131" customWidth="1"/>
    <col min="994" max="994" width="31.140625" style="131" customWidth="1"/>
    <col min="995" max="997" width="10" style="131" customWidth="1"/>
    <col min="998" max="998" width="10.28515625" style="131" customWidth="1"/>
    <col min="999" max="1000" width="10" style="131" customWidth="1"/>
    <col min="1001" max="1248" width="8.85546875" style="131"/>
    <col min="1249" max="1249" width="4.28515625" style="131" customWidth="1"/>
    <col min="1250" max="1250" width="31.140625" style="131" customWidth="1"/>
    <col min="1251" max="1253" width="10" style="131" customWidth="1"/>
    <col min="1254" max="1254" width="10.28515625" style="131" customWidth="1"/>
    <col min="1255" max="1256" width="10" style="131" customWidth="1"/>
    <col min="1257" max="1504" width="8.85546875" style="131"/>
    <col min="1505" max="1505" width="4.28515625" style="131" customWidth="1"/>
    <col min="1506" max="1506" width="31.140625" style="131" customWidth="1"/>
    <col min="1507" max="1509" width="10" style="131" customWidth="1"/>
    <col min="1510" max="1510" width="10.28515625" style="131" customWidth="1"/>
    <col min="1511" max="1512" width="10" style="131" customWidth="1"/>
    <col min="1513" max="1760" width="8.85546875" style="131"/>
    <col min="1761" max="1761" width="4.28515625" style="131" customWidth="1"/>
    <col min="1762" max="1762" width="31.140625" style="131" customWidth="1"/>
    <col min="1763" max="1765" width="10" style="131" customWidth="1"/>
    <col min="1766" max="1766" width="10.28515625" style="131" customWidth="1"/>
    <col min="1767" max="1768" width="10" style="131" customWidth="1"/>
    <col min="1769" max="2016" width="8.85546875" style="131"/>
    <col min="2017" max="2017" width="4.28515625" style="131" customWidth="1"/>
    <col min="2018" max="2018" width="31.140625" style="131" customWidth="1"/>
    <col min="2019" max="2021" width="10" style="131" customWidth="1"/>
    <col min="2022" max="2022" width="10.28515625" style="131" customWidth="1"/>
    <col min="2023" max="2024" width="10" style="131" customWidth="1"/>
    <col min="2025" max="2272" width="8.85546875" style="131"/>
    <col min="2273" max="2273" width="4.28515625" style="131" customWidth="1"/>
    <col min="2274" max="2274" width="31.140625" style="131" customWidth="1"/>
    <col min="2275" max="2277" width="10" style="131" customWidth="1"/>
    <col min="2278" max="2278" width="10.28515625" style="131" customWidth="1"/>
    <col min="2279" max="2280" width="10" style="131" customWidth="1"/>
    <col min="2281" max="2528" width="8.85546875" style="131"/>
    <col min="2529" max="2529" width="4.28515625" style="131" customWidth="1"/>
    <col min="2530" max="2530" width="31.140625" style="131" customWidth="1"/>
    <col min="2531" max="2533" width="10" style="131" customWidth="1"/>
    <col min="2534" max="2534" width="10.28515625" style="131" customWidth="1"/>
    <col min="2535" max="2536" width="10" style="131" customWidth="1"/>
    <col min="2537" max="2784" width="8.85546875" style="131"/>
    <col min="2785" max="2785" width="4.28515625" style="131" customWidth="1"/>
    <col min="2786" max="2786" width="31.140625" style="131" customWidth="1"/>
    <col min="2787" max="2789" width="10" style="131" customWidth="1"/>
    <col min="2790" max="2790" width="10.28515625" style="131" customWidth="1"/>
    <col min="2791" max="2792" width="10" style="131" customWidth="1"/>
    <col min="2793" max="3040" width="8.85546875" style="131"/>
    <col min="3041" max="3041" width="4.28515625" style="131" customWidth="1"/>
    <col min="3042" max="3042" width="31.140625" style="131" customWidth="1"/>
    <col min="3043" max="3045" width="10" style="131" customWidth="1"/>
    <col min="3046" max="3046" width="10.28515625" style="131" customWidth="1"/>
    <col min="3047" max="3048" width="10" style="131" customWidth="1"/>
    <col min="3049" max="3296" width="8.85546875" style="131"/>
    <col min="3297" max="3297" width="4.28515625" style="131" customWidth="1"/>
    <col min="3298" max="3298" width="31.140625" style="131" customWidth="1"/>
    <col min="3299" max="3301" width="10" style="131" customWidth="1"/>
    <col min="3302" max="3302" width="10.28515625" style="131" customWidth="1"/>
    <col min="3303" max="3304" width="10" style="131" customWidth="1"/>
    <col min="3305" max="3552" width="8.85546875" style="131"/>
    <col min="3553" max="3553" width="4.28515625" style="131" customWidth="1"/>
    <col min="3554" max="3554" width="31.140625" style="131" customWidth="1"/>
    <col min="3555" max="3557" width="10" style="131" customWidth="1"/>
    <col min="3558" max="3558" width="10.28515625" style="131" customWidth="1"/>
    <col min="3559" max="3560" width="10" style="131" customWidth="1"/>
    <col min="3561" max="3808" width="8.85546875" style="131"/>
    <col min="3809" max="3809" width="4.28515625" style="131" customWidth="1"/>
    <col min="3810" max="3810" width="31.140625" style="131" customWidth="1"/>
    <col min="3811" max="3813" width="10" style="131" customWidth="1"/>
    <col min="3814" max="3814" width="10.28515625" style="131" customWidth="1"/>
    <col min="3815" max="3816" width="10" style="131" customWidth="1"/>
    <col min="3817" max="4064" width="8.85546875" style="131"/>
    <col min="4065" max="4065" width="4.28515625" style="131" customWidth="1"/>
    <col min="4066" max="4066" width="31.140625" style="131" customWidth="1"/>
    <col min="4067" max="4069" width="10" style="131" customWidth="1"/>
    <col min="4070" max="4070" width="10.28515625" style="131" customWidth="1"/>
    <col min="4071" max="4072" width="10" style="131" customWidth="1"/>
    <col min="4073" max="4320" width="8.85546875" style="131"/>
    <col min="4321" max="4321" width="4.28515625" style="131" customWidth="1"/>
    <col min="4322" max="4322" width="31.140625" style="131" customWidth="1"/>
    <col min="4323" max="4325" width="10" style="131" customWidth="1"/>
    <col min="4326" max="4326" width="10.28515625" style="131" customWidth="1"/>
    <col min="4327" max="4328" width="10" style="131" customWidth="1"/>
    <col min="4329" max="4576" width="8.85546875" style="131"/>
    <col min="4577" max="4577" width="4.28515625" style="131" customWidth="1"/>
    <col min="4578" max="4578" width="31.140625" style="131" customWidth="1"/>
    <col min="4579" max="4581" width="10" style="131" customWidth="1"/>
    <col min="4582" max="4582" width="10.28515625" style="131" customWidth="1"/>
    <col min="4583" max="4584" width="10" style="131" customWidth="1"/>
    <col min="4585" max="4832" width="8.85546875" style="131"/>
    <col min="4833" max="4833" width="4.28515625" style="131" customWidth="1"/>
    <col min="4834" max="4834" width="31.140625" style="131" customWidth="1"/>
    <col min="4835" max="4837" width="10" style="131" customWidth="1"/>
    <col min="4838" max="4838" width="10.28515625" style="131" customWidth="1"/>
    <col min="4839" max="4840" width="10" style="131" customWidth="1"/>
    <col min="4841" max="5088" width="8.85546875" style="131"/>
    <col min="5089" max="5089" width="4.28515625" style="131" customWidth="1"/>
    <col min="5090" max="5090" width="31.140625" style="131" customWidth="1"/>
    <col min="5091" max="5093" width="10" style="131" customWidth="1"/>
    <col min="5094" max="5094" width="10.28515625" style="131" customWidth="1"/>
    <col min="5095" max="5096" width="10" style="131" customWidth="1"/>
    <col min="5097" max="5344" width="8.85546875" style="131"/>
    <col min="5345" max="5345" width="4.28515625" style="131" customWidth="1"/>
    <col min="5346" max="5346" width="31.140625" style="131" customWidth="1"/>
    <col min="5347" max="5349" width="10" style="131" customWidth="1"/>
    <col min="5350" max="5350" width="10.28515625" style="131" customWidth="1"/>
    <col min="5351" max="5352" width="10" style="131" customWidth="1"/>
    <col min="5353" max="5600" width="8.85546875" style="131"/>
    <col min="5601" max="5601" width="4.28515625" style="131" customWidth="1"/>
    <col min="5602" max="5602" width="31.140625" style="131" customWidth="1"/>
    <col min="5603" max="5605" width="10" style="131" customWidth="1"/>
    <col min="5606" max="5606" width="10.28515625" style="131" customWidth="1"/>
    <col min="5607" max="5608" width="10" style="131" customWidth="1"/>
    <col min="5609" max="5856" width="8.85546875" style="131"/>
    <col min="5857" max="5857" width="4.28515625" style="131" customWidth="1"/>
    <col min="5858" max="5858" width="31.140625" style="131" customWidth="1"/>
    <col min="5859" max="5861" width="10" style="131" customWidth="1"/>
    <col min="5862" max="5862" width="10.28515625" style="131" customWidth="1"/>
    <col min="5863" max="5864" width="10" style="131" customWidth="1"/>
    <col min="5865" max="6112" width="8.85546875" style="131"/>
    <col min="6113" max="6113" width="4.28515625" style="131" customWidth="1"/>
    <col min="6114" max="6114" width="31.140625" style="131" customWidth="1"/>
    <col min="6115" max="6117" width="10" style="131" customWidth="1"/>
    <col min="6118" max="6118" width="10.28515625" style="131" customWidth="1"/>
    <col min="6119" max="6120" width="10" style="131" customWidth="1"/>
    <col min="6121" max="6368" width="8.85546875" style="131"/>
    <col min="6369" max="6369" width="4.28515625" style="131" customWidth="1"/>
    <col min="6370" max="6370" width="31.140625" style="131" customWidth="1"/>
    <col min="6371" max="6373" width="10" style="131" customWidth="1"/>
    <col min="6374" max="6374" width="10.28515625" style="131" customWidth="1"/>
    <col min="6375" max="6376" width="10" style="131" customWidth="1"/>
    <col min="6377" max="6624" width="8.85546875" style="131"/>
    <col min="6625" max="6625" width="4.28515625" style="131" customWidth="1"/>
    <col min="6626" max="6626" width="31.140625" style="131" customWidth="1"/>
    <col min="6627" max="6629" width="10" style="131" customWidth="1"/>
    <col min="6630" max="6630" width="10.28515625" style="131" customWidth="1"/>
    <col min="6631" max="6632" width="10" style="131" customWidth="1"/>
    <col min="6633" max="6880" width="8.85546875" style="131"/>
    <col min="6881" max="6881" width="4.28515625" style="131" customWidth="1"/>
    <col min="6882" max="6882" width="31.140625" style="131" customWidth="1"/>
    <col min="6883" max="6885" width="10" style="131" customWidth="1"/>
    <col min="6886" max="6886" width="10.28515625" style="131" customWidth="1"/>
    <col min="6887" max="6888" width="10" style="131" customWidth="1"/>
    <col min="6889" max="7136" width="8.85546875" style="131"/>
    <col min="7137" max="7137" width="4.28515625" style="131" customWidth="1"/>
    <col min="7138" max="7138" width="31.140625" style="131" customWidth="1"/>
    <col min="7139" max="7141" width="10" style="131" customWidth="1"/>
    <col min="7142" max="7142" width="10.28515625" style="131" customWidth="1"/>
    <col min="7143" max="7144" width="10" style="131" customWidth="1"/>
    <col min="7145" max="7392" width="8.85546875" style="131"/>
    <col min="7393" max="7393" width="4.28515625" style="131" customWidth="1"/>
    <col min="7394" max="7394" width="31.140625" style="131" customWidth="1"/>
    <col min="7395" max="7397" width="10" style="131" customWidth="1"/>
    <col min="7398" max="7398" width="10.28515625" style="131" customWidth="1"/>
    <col min="7399" max="7400" width="10" style="131" customWidth="1"/>
    <col min="7401" max="7648" width="8.85546875" style="131"/>
    <col min="7649" max="7649" width="4.28515625" style="131" customWidth="1"/>
    <col min="7650" max="7650" width="31.140625" style="131" customWidth="1"/>
    <col min="7651" max="7653" width="10" style="131" customWidth="1"/>
    <col min="7654" max="7654" width="10.28515625" style="131" customWidth="1"/>
    <col min="7655" max="7656" width="10" style="131" customWidth="1"/>
    <col min="7657" max="7904" width="8.85546875" style="131"/>
    <col min="7905" max="7905" width="4.28515625" style="131" customWidth="1"/>
    <col min="7906" max="7906" width="31.140625" style="131" customWidth="1"/>
    <col min="7907" max="7909" width="10" style="131" customWidth="1"/>
    <col min="7910" max="7910" width="10.28515625" style="131" customWidth="1"/>
    <col min="7911" max="7912" width="10" style="131" customWidth="1"/>
    <col min="7913" max="8160" width="8.85546875" style="131"/>
    <col min="8161" max="8161" width="4.28515625" style="131" customWidth="1"/>
    <col min="8162" max="8162" width="31.140625" style="131" customWidth="1"/>
    <col min="8163" max="8165" width="10" style="131" customWidth="1"/>
    <col min="8166" max="8166" width="10.28515625" style="131" customWidth="1"/>
    <col min="8167" max="8168" width="10" style="131" customWidth="1"/>
    <col min="8169" max="8416" width="8.85546875" style="131"/>
    <col min="8417" max="8417" width="4.28515625" style="131" customWidth="1"/>
    <col min="8418" max="8418" width="31.140625" style="131" customWidth="1"/>
    <col min="8419" max="8421" width="10" style="131" customWidth="1"/>
    <col min="8422" max="8422" width="10.28515625" style="131" customWidth="1"/>
    <col min="8423" max="8424" width="10" style="131" customWidth="1"/>
    <col min="8425" max="8672" width="8.85546875" style="131"/>
    <col min="8673" max="8673" width="4.28515625" style="131" customWidth="1"/>
    <col min="8674" max="8674" width="31.140625" style="131" customWidth="1"/>
    <col min="8675" max="8677" width="10" style="131" customWidth="1"/>
    <col min="8678" max="8678" width="10.28515625" style="131" customWidth="1"/>
    <col min="8679" max="8680" width="10" style="131" customWidth="1"/>
    <col min="8681" max="8928" width="8.85546875" style="131"/>
    <col min="8929" max="8929" width="4.28515625" style="131" customWidth="1"/>
    <col min="8930" max="8930" width="31.140625" style="131" customWidth="1"/>
    <col min="8931" max="8933" width="10" style="131" customWidth="1"/>
    <col min="8934" max="8934" width="10.28515625" style="131" customWidth="1"/>
    <col min="8935" max="8936" width="10" style="131" customWidth="1"/>
    <col min="8937" max="9184" width="8.85546875" style="131"/>
    <col min="9185" max="9185" width="4.28515625" style="131" customWidth="1"/>
    <col min="9186" max="9186" width="31.140625" style="131" customWidth="1"/>
    <col min="9187" max="9189" width="10" style="131" customWidth="1"/>
    <col min="9190" max="9190" width="10.28515625" style="131" customWidth="1"/>
    <col min="9191" max="9192" width="10" style="131" customWidth="1"/>
    <col min="9193" max="9440" width="8.85546875" style="131"/>
    <col min="9441" max="9441" width="4.28515625" style="131" customWidth="1"/>
    <col min="9442" max="9442" width="31.140625" style="131" customWidth="1"/>
    <col min="9443" max="9445" width="10" style="131" customWidth="1"/>
    <col min="9446" max="9446" width="10.28515625" style="131" customWidth="1"/>
    <col min="9447" max="9448" width="10" style="131" customWidth="1"/>
    <col min="9449" max="9696" width="8.85546875" style="131"/>
    <col min="9697" max="9697" width="4.28515625" style="131" customWidth="1"/>
    <col min="9698" max="9698" width="31.140625" style="131" customWidth="1"/>
    <col min="9699" max="9701" width="10" style="131" customWidth="1"/>
    <col min="9702" max="9702" width="10.28515625" style="131" customWidth="1"/>
    <col min="9703" max="9704" width="10" style="131" customWidth="1"/>
    <col min="9705" max="9952" width="8.85546875" style="131"/>
    <col min="9953" max="9953" width="4.28515625" style="131" customWidth="1"/>
    <col min="9954" max="9954" width="31.140625" style="131" customWidth="1"/>
    <col min="9955" max="9957" width="10" style="131" customWidth="1"/>
    <col min="9958" max="9958" width="10.28515625" style="131" customWidth="1"/>
    <col min="9959" max="9960" width="10" style="131" customWidth="1"/>
    <col min="9961" max="10208" width="8.85546875" style="131"/>
    <col min="10209" max="10209" width="4.28515625" style="131" customWidth="1"/>
    <col min="10210" max="10210" width="31.140625" style="131" customWidth="1"/>
    <col min="10211" max="10213" width="10" style="131" customWidth="1"/>
    <col min="10214" max="10214" width="10.28515625" style="131" customWidth="1"/>
    <col min="10215" max="10216" width="10" style="131" customWidth="1"/>
    <col min="10217" max="10464" width="8.85546875" style="131"/>
    <col min="10465" max="10465" width="4.28515625" style="131" customWidth="1"/>
    <col min="10466" max="10466" width="31.140625" style="131" customWidth="1"/>
    <col min="10467" max="10469" width="10" style="131" customWidth="1"/>
    <col min="10470" max="10470" width="10.28515625" style="131" customWidth="1"/>
    <col min="10471" max="10472" width="10" style="131" customWidth="1"/>
    <col min="10473" max="10720" width="8.85546875" style="131"/>
    <col min="10721" max="10721" width="4.28515625" style="131" customWidth="1"/>
    <col min="10722" max="10722" width="31.140625" style="131" customWidth="1"/>
    <col min="10723" max="10725" width="10" style="131" customWidth="1"/>
    <col min="10726" max="10726" width="10.28515625" style="131" customWidth="1"/>
    <col min="10727" max="10728" width="10" style="131" customWidth="1"/>
    <col min="10729" max="10976" width="8.85546875" style="131"/>
    <col min="10977" max="10977" width="4.28515625" style="131" customWidth="1"/>
    <col min="10978" max="10978" width="31.140625" style="131" customWidth="1"/>
    <col min="10979" max="10981" width="10" style="131" customWidth="1"/>
    <col min="10982" max="10982" width="10.28515625" style="131" customWidth="1"/>
    <col min="10983" max="10984" width="10" style="131" customWidth="1"/>
    <col min="10985" max="11232" width="8.85546875" style="131"/>
    <col min="11233" max="11233" width="4.28515625" style="131" customWidth="1"/>
    <col min="11234" max="11234" width="31.140625" style="131" customWidth="1"/>
    <col min="11235" max="11237" width="10" style="131" customWidth="1"/>
    <col min="11238" max="11238" width="10.28515625" style="131" customWidth="1"/>
    <col min="11239" max="11240" width="10" style="131" customWidth="1"/>
    <col min="11241" max="11488" width="8.85546875" style="131"/>
    <col min="11489" max="11489" width="4.28515625" style="131" customWidth="1"/>
    <col min="11490" max="11490" width="31.140625" style="131" customWidth="1"/>
    <col min="11491" max="11493" width="10" style="131" customWidth="1"/>
    <col min="11494" max="11494" width="10.28515625" style="131" customWidth="1"/>
    <col min="11495" max="11496" width="10" style="131" customWidth="1"/>
    <col min="11497" max="11744" width="8.85546875" style="131"/>
    <col min="11745" max="11745" width="4.28515625" style="131" customWidth="1"/>
    <col min="11746" max="11746" width="31.140625" style="131" customWidth="1"/>
    <col min="11747" max="11749" width="10" style="131" customWidth="1"/>
    <col min="11750" max="11750" width="10.28515625" style="131" customWidth="1"/>
    <col min="11751" max="11752" width="10" style="131" customWidth="1"/>
    <col min="11753" max="12000" width="8.85546875" style="131"/>
    <col min="12001" max="12001" width="4.28515625" style="131" customWidth="1"/>
    <col min="12002" max="12002" width="31.140625" style="131" customWidth="1"/>
    <col min="12003" max="12005" width="10" style="131" customWidth="1"/>
    <col min="12006" max="12006" width="10.28515625" style="131" customWidth="1"/>
    <col min="12007" max="12008" width="10" style="131" customWidth="1"/>
    <col min="12009" max="12256" width="8.85546875" style="131"/>
    <col min="12257" max="12257" width="4.28515625" style="131" customWidth="1"/>
    <col min="12258" max="12258" width="31.140625" style="131" customWidth="1"/>
    <col min="12259" max="12261" width="10" style="131" customWidth="1"/>
    <col min="12262" max="12262" width="10.28515625" style="131" customWidth="1"/>
    <col min="12263" max="12264" width="10" style="131" customWidth="1"/>
    <col min="12265" max="12512" width="8.85546875" style="131"/>
    <col min="12513" max="12513" width="4.28515625" style="131" customWidth="1"/>
    <col min="12514" max="12514" width="31.140625" style="131" customWidth="1"/>
    <col min="12515" max="12517" width="10" style="131" customWidth="1"/>
    <col min="12518" max="12518" width="10.28515625" style="131" customWidth="1"/>
    <col min="12519" max="12520" width="10" style="131" customWidth="1"/>
    <col min="12521" max="12768" width="8.85546875" style="131"/>
    <col min="12769" max="12769" width="4.28515625" style="131" customWidth="1"/>
    <col min="12770" max="12770" width="31.140625" style="131" customWidth="1"/>
    <col min="12771" max="12773" width="10" style="131" customWidth="1"/>
    <col min="12774" max="12774" width="10.28515625" style="131" customWidth="1"/>
    <col min="12775" max="12776" width="10" style="131" customWidth="1"/>
    <col min="12777" max="13024" width="8.85546875" style="131"/>
    <col min="13025" max="13025" width="4.28515625" style="131" customWidth="1"/>
    <col min="13026" max="13026" width="31.140625" style="131" customWidth="1"/>
    <col min="13027" max="13029" width="10" style="131" customWidth="1"/>
    <col min="13030" max="13030" width="10.28515625" style="131" customWidth="1"/>
    <col min="13031" max="13032" width="10" style="131" customWidth="1"/>
    <col min="13033" max="13280" width="8.85546875" style="131"/>
    <col min="13281" max="13281" width="4.28515625" style="131" customWidth="1"/>
    <col min="13282" max="13282" width="31.140625" style="131" customWidth="1"/>
    <col min="13283" max="13285" width="10" style="131" customWidth="1"/>
    <col min="13286" max="13286" width="10.28515625" style="131" customWidth="1"/>
    <col min="13287" max="13288" width="10" style="131" customWidth="1"/>
    <col min="13289" max="13536" width="8.85546875" style="131"/>
    <col min="13537" max="13537" width="4.28515625" style="131" customWidth="1"/>
    <col min="13538" max="13538" width="31.140625" style="131" customWidth="1"/>
    <col min="13539" max="13541" width="10" style="131" customWidth="1"/>
    <col min="13542" max="13542" width="10.28515625" style="131" customWidth="1"/>
    <col min="13543" max="13544" width="10" style="131" customWidth="1"/>
    <col min="13545" max="13792" width="8.85546875" style="131"/>
    <col min="13793" max="13793" width="4.28515625" style="131" customWidth="1"/>
    <col min="13794" max="13794" width="31.140625" style="131" customWidth="1"/>
    <col min="13795" max="13797" width="10" style="131" customWidth="1"/>
    <col min="13798" max="13798" width="10.28515625" style="131" customWidth="1"/>
    <col min="13799" max="13800" width="10" style="131" customWidth="1"/>
    <col min="13801" max="14048" width="8.85546875" style="131"/>
    <col min="14049" max="14049" width="4.28515625" style="131" customWidth="1"/>
    <col min="14050" max="14050" width="31.140625" style="131" customWidth="1"/>
    <col min="14051" max="14053" width="10" style="131" customWidth="1"/>
    <col min="14054" max="14054" width="10.28515625" style="131" customWidth="1"/>
    <col min="14055" max="14056" width="10" style="131" customWidth="1"/>
    <col min="14057" max="14304" width="8.85546875" style="131"/>
    <col min="14305" max="14305" width="4.28515625" style="131" customWidth="1"/>
    <col min="14306" max="14306" width="31.140625" style="131" customWidth="1"/>
    <col min="14307" max="14309" width="10" style="131" customWidth="1"/>
    <col min="14310" max="14310" width="10.28515625" style="131" customWidth="1"/>
    <col min="14311" max="14312" width="10" style="131" customWidth="1"/>
    <col min="14313" max="14560" width="8.85546875" style="131"/>
    <col min="14561" max="14561" width="4.28515625" style="131" customWidth="1"/>
    <col min="14562" max="14562" width="31.140625" style="131" customWidth="1"/>
    <col min="14563" max="14565" width="10" style="131" customWidth="1"/>
    <col min="14566" max="14566" width="10.28515625" style="131" customWidth="1"/>
    <col min="14567" max="14568" width="10" style="131" customWidth="1"/>
    <col min="14569" max="14816" width="8.85546875" style="131"/>
    <col min="14817" max="14817" width="4.28515625" style="131" customWidth="1"/>
    <col min="14818" max="14818" width="31.140625" style="131" customWidth="1"/>
    <col min="14819" max="14821" width="10" style="131" customWidth="1"/>
    <col min="14822" max="14822" width="10.28515625" style="131" customWidth="1"/>
    <col min="14823" max="14824" width="10" style="131" customWidth="1"/>
    <col min="14825" max="15072" width="8.85546875" style="131"/>
    <col min="15073" max="15073" width="4.28515625" style="131" customWidth="1"/>
    <col min="15074" max="15074" width="31.140625" style="131" customWidth="1"/>
    <col min="15075" max="15077" width="10" style="131" customWidth="1"/>
    <col min="15078" max="15078" width="10.28515625" style="131" customWidth="1"/>
    <col min="15079" max="15080" width="10" style="131" customWidth="1"/>
    <col min="15081" max="15328" width="8.85546875" style="131"/>
    <col min="15329" max="15329" width="4.28515625" style="131" customWidth="1"/>
    <col min="15330" max="15330" width="31.140625" style="131" customWidth="1"/>
    <col min="15331" max="15333" width="10" style="131" customWidth="1"/>
    <col min="15334" max="15334" width="10.28515625" style="131" customWidth="1"/>
    <col min="15335" max="15336" width="10" style="131" customWidth="1"/>
    <col min="15337" max="15584" width="8.85546875" style="131"/>
    <col min="15585" max="15585" width="4.28515625" style="131" customWidth="1"/>
    <col min="15586" max="15586" width="31.140625" style="131" customWidth="1"/>
    <col min="15587" max="15589" width="10" style="131" customWidth="1"/>
    <col min="15590" max="15590" width="10.28515625" style="131" customWidth="1"/>
    <col min="15591" max="15592" width="10" style="131" customWidth="1"/>
    <col min="15593" max="15840" width="8.85546875" style="131"/>
    <col min="15841" max="15841" width="4.28515625" style="131" customWidth="1"/>
    <col min="15842" max="15842" width="31.140625" style="131" customWidth="1"/>
    <col min="15843" max="15845" width="10" style="131" customWidth="1"/>
    <col min="15846" max="15846" width="10.28515625" style="131" customWidth="1"/>
    <col min="15847" max="15848" width="10" style="131" customWidth="1"/>
    <col min="15849" max="16096" width="8.85546875" style="131"/>
    <col min="16097" max="16097" width="4.28515625" style="131" customWidth="1"/>
    <col min="16098" max="16098" width="31.140625" style="131" customWidth="1"/>
    <col min="16099" max="16101" width="10" style="131" customWidth="1"/>
    <col min="16102" max="16102" width="10.28515625" style="131" customWidth="1"/>
    <col min="16103" max="16104" width="10" style="131" customWidth="1"/>
    <col min="16105" max="16371" width="8.85546875" style="131"/>
    <col min="16372" max="16384" width="9.140625" style="131" customWidth="1"/>
  </cols>
  <sheetData>
    <row r="1" spans="1:3" s="145" customFormat="1" ht="20.25" x14ac:dyDescent="0.3">
      <c r="A1" s="343" t="s">
        <v>151</v>
      </c>
      <c r="B1" s="343"/>
      <c r="C1" s="343"/>
    </row>
    <row r="2" spans="1:3" s="145" customFormat="1" ht="20.25" x14ac:dyDescent="0.3">
      <c r="A2" s="343" t="s">
        <v>375</v>
      </c>
      <c r="B2" s="343"/>
      <c r="C2" s="343"/>
    </row>
    <row r="3" spans="1:3" s="145" customFormat="1" ht="22.5" customHeight="1" x14ac:dyDescent="0.3">
      <c r="A3" s="343" t="s">
        <v>155</v>
      </c>
      <c r="B3" s="343"/>
      <c r="C3" s="343"/>
    </row>
    <row r="4" spans="1:3" s="194" customFormat="1" ht="20.25" x14ac:dyDescent="0.3">
      <c r="A4" s="402" t="s">
        <v>179</v>
      </c>
      <c r="B4" s="402"/>
      <c r="C4" s="402"/>
    </row>
    <row r="5" spans="1:3" s="147" customFormat="1" ht="8.4499999999999993" customHeight="1" x14ac:dyDescent="0.2">
      <c r="A5" s="195"/>
      <c r="B5" s="196"/>
      <c r="C5" s="146"/>
    </row>
    <row r="6" spans="1:3" ht="13.15" customHeight="1" x14ac:dyDescent="0.25">
      <c r="A6" s="342" t="s">
        <v>102</v>
      </c>
      <c r="B6" s="347" t="s">
        <v>97</v>
      </c>
      <c r="C6" s="348" t="s">
        <v>152</v>
      </c>
    </row>
    <row r="7" spans="1:3" ht="13.15" customHeight="1" x14ac:dyDescent="0.25">
      <c r="A7" s="342"/>
      <c r="B7" s="347"/>
      <c r="C7" s="348"/>
    </row>
    <row r="8" spans="1:3" ht="27" customHeight="1" x14ac:dyDescent="0.25">
      <c r="A8" s="342"/>
      <c r="B8" s="347"/>
      <c r="C8" s="348"/>
    </row>
    <row r="9" spans="1:3" x14ac:dyDescent="0.25">
      <c r="A9" s="189" t="s">
        <v>14</v>
      </c>
      <c r="B9" s="188" t="s">
        <v>150</v>
      </c>
      <c r="C9" s="189">
        <v>1</v>
      </c>
    </row>
    <row r="10" spans="1:3" s="137" customFormat="1" x14ac:dyDescent="0.25">
      <c r="A10" s="189">
        <v>1</v>
      </c>
      <c r="B10" s="197" t="s">
        <v>108</v>
      </c>
      <c r="C10" s="190">
        <v>47</v>
      </c>
    </row>
    <row r="11" spans="1:3" s="137" customFormat="1" ht="21" customHeight="1" x14ac:dyDescent="0.25">
      <c r="A11" s="189">
        <v>2</v>
      </c>
      <c r="B11" s="197" t="s">
        <v>105</v>
      </c>
      <c r="C11" s="190">
        <v>39</v>
      </c>
    </row>
    <row r="12" spans="1:3" s="137" customFormat="1" ht="20.45" customHeight="1" x14ac:dyDescent="0.25">
      <c r="A12" s="189">
        <v>3</v>
      </c>
      <c r="B12" s="197" t="s">
        <v>107</v>
      </c>
      <c r="C12" s="190">
        <v>26</v>
      </c>
    </row>
    <row r="13" spans="1:3" s="137" customFormat="1" ht="20.25" customHeight="1" x14ac:dyDescent="0.25">
      <c r="A13" s="189">
        <v>4</v>
      </c>
      <c r="B13" s="197" t="s">
        <v>106</v>
      </c>
      <c r="C13" s="190">
        <v>23</v>
      </c>
    </row>
    <row r="14" spans="1:3" s="137" customFormat="1" ht="17.25" customHeight="1" x14ac:dyDescent="0.25">
      <c r="A14" s="189">
        <v>5</v>
      </c>
      <c r="B14" s="197" t="s">
        <v>117</v>
      </c>
      <c r="C14" s="190">
        <v>21</v>
      </c>
    </row>
    <row r="15" spans="1:3" s="137" customFormat="1" ht="20.25" customHeight="1" x14ac:dyDescent="0.25">
      <c r="A15" s="189">
        <v>6</v>
      </c>
      <c r="B15" s="197" t="s">
        <v>110</v>
      </c>
      <c r="C15" s="190">
        <v>20</v>
      </c>
    </row>
    <row r="16" spans="1:3" s="137" customFormat="1" ht="35.25" customHeight="1" x14ac:dyDescent="0.25">
      <c r="A16" s="189">
        <v>7</v>
      </c>
      <c r="B16" s="197" t="s">
        <v>334</v>
      </c>
      <c r="C16" s="190">
        <v>20</v>
      </c>
    </row>
    <row r="17" spans="1:3" s="137" customFormat="1" ht="21" customHeight="1" x14ac:dyDescent="0.25">
      <c r="A17" s="189">
        <v>8</v>
      </c>
      <c r="B17" s="198" t="s">
        <v>103</v>
      </c>
      <c r="C17" s="190">
        <v>20</v>
      </c>
    </row>
    <row r="18" spans="1:3" s="137" customFormat="1" ht="20.45" customHeight="1" x14ac:dyDescent="0.25">
      <c r="A18" s="189">
        <v>9</v>
      </c>
      <c r="B18" s="197" t="s">
        <v>111</v>
      </c>
      <c r="C18" s="190">
        <v>18</v>
      </c>
    </row>
    <row r="19" spans="1:3" s="137" customFormat="1" ht="20.45" customHeight="1" x14ac:dyDescent="0.25">
      <c r="A19" s="189">
        <v>10</v>
      </c>
      <c r="B19" s="197" t="s">
        <v>104</v>
      </c>
      <c r="C19" s="190">
        <v>15</v>
      </c>
    </row>
    <row r="20" spans="1:3" s="137" customFormat="1" ht="19.5" customHeight="1" x14ac:dyDescent="0.25">
      <c r="A20" s="189">
        <v>11</v>
      </c>
      <c r="B20" s="197" t="s">
        <v>116</v>
      </c>
      <c r="C20" s="190">
        <v>14</v>
      </c>
    </row>
    <row r="21" spans="1:3" s="137" customFormat="1" ht="19.5" customHeight="1" x14ac:dyDescent="0.25">
      <c r="A21" s="189">
        <v>12</v>
      </c>
      <c r="B21" s="197" t="s">
        <v>138</v>
      </c>
      <c r="C21" s="190">
        <v>14</v>
      </c>
    </row>
    <row r="22" spans="1:3" s="137" customFormat="1" ht="20.45" customHeight="1" x14ac:dyDescent="0.25">
      <c r="A22" s="189">
        <v>13</v>
      </c>
      <c r="B22" s="197" t="s">
        <v>113</v>
      </c>
      <c r="C22" s="190">
        <v>14</v>
      </c>
    </row>
    <row r="23" spans="1:3" s="137" customFormat="1" ht="19.5" customHeight="1" x14ac:dyDescent="0.25">
      <c r="A23" s="189">
        <v>14</v>
      </c>
      <c r="B23" s="197" t="s">
        <v>262</v>
      </c>
      <c r="C23" s="190">
        <v>13</v>
      </c>
    </row>
    <row r="24" spans="1:3" s="137" customFormat="1" ht="20.45" customHeight="1" x14ac:dyDescent="0.25">
      <c r="A24" s="189">
        <v>15</v>
      </c>
      <c r="B24" s="197" t="s">
        <v>336</v>
      </c>
      <c r="C24" s="190">
        <v>11</v>
      </c>
    </row>
    <row r="25" spans="1:3" s="137" customFormat="1" ht="20.45" customHeight="1" x14ac:dyDescent="0.25">
      <c r="A25" s="189">
        <v>16</v>
      </c>
      <c r="B25" s="197" t="s">
        <v>337</v>
      </c>
      <c r="C25" s="190">
        <v>10</v>
      </c>
    </row>
    <row r="26" spans="1:3" s="137" customFormat="1" ht="21.75" customHeight="1" x14ac:dyDescent="0.25">
      <c r="A26" s="189">
        <v>17</v>
      </c>
      <c r="B26" s="197" t="s">
        <v>115</v>
      </c>
      <c r="C26" s="190">
        <v>10</v>
      </c>
    </row>
    <row r="27" spans="1:3" s="137" customFormat="1" ht="20.45" customHeight="1" x14ac:dyDescent="0.25">
      <c r="A27" s="189">
        <v>18</v>
      </c>
      <c r="B27" s="197" t="s">
        <v>126</v>
      </c>
      <c r="C27" s="190">
        <v>10</v>
      </c>
    </row>
    <row r="28" spans="1:3" s="137" customFormat="1" ht="51" customHeight="1" x14ac:dyDescent="0.25">
      <c r="A28" s="189">
        <v>19</v>
      </c>
      <c r="B28" s="197" t="s">
        <v>338</v>
      </c>
      <c r="C28" s="190">
        <v>9</v>
      </c>
    </row>
    <row r="29" spans="1:3" s="137" customFormat="1" ht="36" customHeight="1" x14ac:dyDescent="0.25">
      <c r="A29" s="189">
        <v>20</v>
      </c>
      <c r="B29" s="197" t="s">
        <v>118</v>
      </c>
      <c r="C29" s="190">
        <v>8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G48"/>
  <sheetViews>
    <sheetView zoomScaleNormal="100" zoomScaleSheetLayoutView="90" workbookViewId="0">
      <selection activeCell="F10" sqref="F10"/>
    </sheetView>
  </sheetViews>
  <sheetFormatPr defaultColWidth="8.85546875" defaultRowHeight="15.75" x14ac:dyDescent="0.25"/>
  <cols>
    <col min="1" max="1" width="4.28515625" style="200" customWidth="1"/>
    <col min="2" max="2" width="61.42578125" style="201" customWidth="1"/>
    <col min="3" max="3" width="24.140625" style="131" customWidth="1"/>
    <col min="4" max="217" width="8.85546875" style="131"/>
    <col min="218" max="218" width="4.28515625" style="131" customWidth="1"/>
    <col min="219" max="219" width="28.42578125" style="131" customWidth="1"/>
    <col min="220" max="222" width="10" style="131" customWidth="1"/>
    <col min="223" max="223" width="11.42578125" style="131" customWidth="1"/>
    <col min="224" max="225" width="11" style="131" customWidth="1"/>
    <col min="226" max="473" width="8.85546875" style="131"/>
    <col min="474" max="474" width="4.28515625" style="131" customWidth="1"/>
    <col min="475" max="475" width="28.42578125" style="131" customWidth="1"/>
    <col min="476" max="478" width="10" style="131" customWidth="1"/>
    <col min="479" max="479" width="11.42578125" style="131" customWidth="1"/>
    <col min="480" max="481" width="11" style="131" customWidth="1"/>
    <col min="482" max="729" width="8.85546875" style="131"/>
    <col min="730" max="730" width="4.28515625" style="131" customWidth="1"/>
    <col min="731" max="731" width="28.42578125" style="131" customWidth="1"/>
    <col min="732" max="734" width="10" style="131" customWidth="1"/>
    <col min="735" max="735" width="11.42578125" style="131" customWidth="1"/>
    <col min="736" max="737" width="11" style="131" customWidth="1"/>
    <col min="738" max="985" width="8.85546875" style="131"/>
    <col min="986" max="986" width="4.28515625" style="131" customWidth="1"/>
    <col min="987" max="987" width="28.42578125" style="131" customWidth="1"/>
    <col min="988" max="990" width="10" style="131" customWidth="1"/>
    <col min="991" max="991" width="11.42578125" style="131" customWidth="1"/>
    <col min="992" max="993" width="11" style="131" customWidth="1"/>
    <col min="994" max="1241" width="8.85546875" style="131"/>
    <col min="1242" max="1242" width="4.28515625" style="131" customWidth="1"/>
    <col min="1243" max="1243" width="28.42578125" style="131" customWidth="1"/>
    <col min="1244" max="1246" width="10" style="131" customWidth="1"/>
    <col min="1247" max="1247" width="11.42578125" style="131" customWidth="1"/>
    <col min="1248" max="1249" width="11" style="131" customWidth="1"/>
    <col min="1250" max="1497" width="8.85546875" style="131"/>
    <col min="1498" max="1498" width="4.28515625" style="131" customWidth="1"/>
    <col min="1499" max="1499" width="28.42578125" style="131" customWidth="1"/>
    <col min="1500" max="1502" width="10" style="131" customWidth="1"/>
    <col min="1503" max="1503" width="11.42578125" style="131" customWidth="1"/>
    <col min="1504" max="1505" width="11" style="131" customWidth="1"/>
    <col min="1506" max="1753" width="8.85546875" style="131"/>
    <col min="1754" max="1754" width="4.28515625" style="131" customWidth="1"/>
    <col min="1755" max="1755" width="28.42578125" style="131" customWidth="1"/>
    <col min="1756" max="1758" width="10" style="131" customWidth="1"/>
    <col min="1759" max="1759" width="11.42578125" style="131" customWidth="1"/>
    <col min="1760" max="1761" width="11" style="131" customWidth="1"/>
    <col min="1762" max="2009" width="8.85546875" style="131"/>
    <col min="2010" max="2010" width="4.28515625" style="131" customWidth="1"/>
    <col min="2011" max="2011" width="28.42578125" style="131" customWidth="1"/>
    <col min="2012" max="2014" width="10" style="131" customWidth="1"/>
    <col min="2015" max="2015" width="11.42578125" style="131" customWidth="1"/>
    <col min="2016" max="2017" width="11" style="131" customWidth="1"/>
    <col min="2018" max="2265" width="8.85546875" style="131"/>
    <col min="2266" max="2266" width="4.28515625" style="131" customWidth="1"/>
    <col min="2267" max="2267" width="28.42578125" style="131" customWidth="1"/>
    <col min="2268" max="2270" width="10" style="131" customWidth="1"/>
    <col min="2271" max="2271" width="11.42578125" style="131" customWidth="1"/>
    <col min="2272" max="2273" width="11" style="131" customWidth="1"/>
    <col min="2274" max="2521" width="8.85546875" style="131"/>
    <col min="2522" max="2522" width="4.28515625" style="131" customWidth="1"/>
    <col min="2523" max="2523" width="28.42578125" style="131" customWidth="1"/>
    <col min="2524" max="2526" width="10" style="131" customWidth="1"/>
    <col min="2527" max="2527" width="11.42578125" style="131" customWidth="1"/>
    <col min="2528" max="2529" width="11" style="131" customWidth="1"/>
    <col min="2530" max="2777" width="8.85546875" style="131"/>
    <col min="2778" max="2778" width="4.28515625" style="131" customWidth="1"/>
    <col min="2779" max="2779" width="28.42578125" style="131" customWidth="1"/>
    <col min="2780" max="2782" width="10" style="131" customWidth="1"/>
    <col min="2783" max="2783" width="11.42578125" style="131" customWidth="1"/>
    <col min="2784" max="2785" width="11" style="131" customWidth="1"/>
    <col min="2786" max="3033" width="8.85546875" style="131"/>
    <col min="3034" max="3034" width="4.28515625" style="131" customWidth="1"/>
    <col min="3035" max="3035" width="28.42578125" style="131" customWidth="1"/>
    <col min="3036" max="3038" width="10" style="131" customWidth="1"/>
    <col min="3039" max="3039" width="11.42578125" style="131" customWidth="1"/>
    <col min="3040" max="3041" width="11" style="131" customWidth="1"/>
    <col min="3042" max="3289" width="8.85546875" style="131"/>
    <col min="3290" max="3290" width="4.28515625" style="131" customWidth="1"/>
    <col min="3291" max="3291" width="28.42578125" style="131" customWidth="1"/>
    <col min="3292" max="3294" width="10" style="131" customWidth="1"/>
    <col min="3295" max="3295" width="11.42578125" style="131" customWidth="1"/>
    <col min="3296" max="3297" width="11" style="131" customWidth="1"/>
    <col min="3298" max="3545" width="8.85546875" style="131"/>
    <col min="3546" max="3546" width="4.28515625" style="131" customWidth="1"/>
    <col min="3547" max="3547" width="28.42578125" style="131" customWidth="1"/>
    <col min="3548" max="3550" width="10" style="131" customWidth="1"/>
    <col min="3551" max="3551" width="11.42578125" style="131" customWidth="1"/>
    <col min="3552" max="3553" width="11" style="131" customWidth="1"/>
    <col min="3554" max="3801" width="8.85546875" style="131"/>
    <col min="3802" max="3802" width="4.28515625" style="131" customWidth="1"/>
    <col min="3803" max="3803" width="28.42578125" style="131" customWidth="1"/>
    <col min="3804" max="3806" width="10" style="131" customWidth="1"/>
    <col min="3807" max="3807" width="11.42578125" style="131" customWidth="1"/>
    <col min="3808" max="3809" width="11" style="131" customWidth="1"/>
    <col min="3810" max="4057" width="8.85546875" style="131"/>
    <col min="4058" max="4058" width="4.28515625" style="131" customWidth="1"/>
    <col min="4059" max="4059" width="28.42578125" style="131" customWidth="1"/>
    <col min="4060" max="4062" width="10" style="131" customWidth="1"/>
    <col min="4063" max="4063" width="11.42578125" style="131" customWidth="1"/>
    <col min="4064" max="4065" width="11" style="131" customWidth="1"/>
    <col min="4066" max="4313" width="8.85546875" style="131"/>
    <col min="4314" max="4314" width="4.28515625" style="131" customWidth="1"/>
    <col min="4315" max="4315" width="28.42578125" style="131" customWidth="1"/>
    <col min="4316" max="4318" width="10" style="131" customWidth="1"/>
    <col min="4319" max="4319" width="11.42578125" style="131" customWidth="1"/>
    <col min="4320" max="4321" width="11" style="131" customWidth="1"/>
    <col min="4322" max="4569" width="8.85546875" style="131"/>
    <col min="4570" max="4570" width="4.28515625" style="131" customWidth="1"/>
    <col min="4571" max="4571" width="28.42578125" style="131" customWidth="1"/>
    <col min="4572" max="4574" width="10" style="131" customWidth="1"/>
    <col min="4575" max="4575" width="11.42578125" style="131" customWidth="1"/>
    <col min="4576" max="4577" width="11" style="131" customWidth="1"/>
    <col min="4578" max="4825" width="8.85546875" style="131"/>
    <col min="4826" max="4826" width="4.28515625" style="131" customWidth="1"/>
    <col min="4827" max="4827" width="28.42578125" style="131" customWidth="1"/>
    <col min="4828" max="4830" width="10" style="131" customWidth="1"/>
    <col min="4831" max="4831" width="11.42578125" style="131" customWidth="1"/>
    <col min="4832" max="4833" width="11" style="131" customWidth="1"/>
    <col min="4834" max="5081" width="8.85546875" style="131"/>
    <col min="5082" max="5082" width="4.28515625" style="131" customWidth="1"/>
    <col min="5083" max="5083" width="28.42578125" style="131" customWidth="1"/>
    <col min="5084" max="5086" width="10" style="131" customWidth="1"/>
    <col min="5087" max="5087" width="11.42578125" style="131" customWidth="1"/>
    <col min="5088" max="5089" width="11" style="131" customWidth="1"/>
    <col min="5090" max="5337" width="8.85546875" style="131"/>
    <col min="5338" max="5338" width="4.28515625" style="131" customWidth="1"/>
    <col min="5339" max="5339" width="28.42578125" style="131" customWidth="1"/>
    <col min="5340" max="5342" width="10" style="131" customWidth="1"/>
    <col min="5343" max="5343" width="11.42578125" style="131" customWidth="1"/>
    <col min="5344" max="5345" width="11" style="131" customWidth="1"/>
    <col min="5346" max="5593" width="8.85546875" style="131"/>
    <col min="5594" max="5594" width="4.28515625" style="131" customWidth="1"/>
    <col min="5595" max="5595" width="28.42578125" style="131" customWidth="1"/>
    <col min="5596" max="5598" width="10" style="131" customWidth="1"/>
    <col min="5599" max="5599" width="11.42578125" style="131" customWidth="1"/>
    <col min="5600" max="5601" width="11" style="131" customWidth="1"/>
    <col min="5602" max="5849" width="8.85546875" style="131"/>
    <col min="5850" max="5850" width="4.28515625" style="131" customWidth="1"/>
    <col min="5851" max="5851" width="28.42578125" style="131" customWidth="1"/>
    <col min="5852" max="5854" width="10" style="131" customWidth="1"/>
    <col min="5855" max="5855" width="11.42578125" style="131" customWidth="1"/>
    <col min="5856" max="5857" width="11" style="131" customWidth="1"/>
    <col min="5858" max="6105" width="8.85546875" style="131"/>
    <col min="6106" max="6106" width="4.28515625" style="131" customWidth="1"/>
    <col min="6107" max="6107" width="28.42578125" style="131" customWidth="1"/>
    <col min="6108" max="6110" width="10" style="131" customWidth="1"/>
    <col min="6111" max="6111" width="11.42578125" style="131" customWidth="1"/>
    <col min="6112" max="6113" width="11" style="131" customWidth="1"/>
    <col min="6114" max="6361" width="8.85546875" style="131"/>
    <col min="6362" max="6362" width="4.28515625" style="131" customWidth="1"/>
    <col min="6363" max="6363" width="28.42578125" style="131" customWidth="1"/>
    <col min="6364" max="6366" width="10" style="131" customWidth="1"/>
    <col min="6367" max="6367" width="11.42578125" style="131" customWidth="1"/>
    <col min="6368" max="6369" width="11" style="131" customWidth="1"/>
    <col min="6370" max="6617" width="8.85546875" style="131"/>
    <col min="6618" max="6618" width="4.28515625" style="131" customWidth="1"/>
    <col min="6619" max="6619" width="28.42578125" style="131" customWidth="1"/>
    <col min="6620" max="6622" width="10" style="131" customWidth="1"/>
    <col min="6623" max="6623" width="11.42578125" style="131" customWidth="1"/>
    <col min="6624" max="6625" width="11" style="131" customWidth="1"/>
    <col min="6626" max="6873" width="8.85546875" style="131"/>
    <col min="6874" max="6874" width="4.28515625" style="131" customWidth="1"/>
    <col min="6875" max="6875" width="28.42578125" style="131" customWidth="1"/>
    <col min="6876" max="6878" width="10" style="131" customWidth="1"/>
    <col min="6879" max="6879" width="11.42578125" style="131" customWidth="1"/>
    <col min="6880" max="6881" width="11" style="131" customWidth="1"/>
    <col min="6882" max="7129" width="8.85546875" style="131"/>
    <col min="7130" max="7130" width="4.28515625" style="131" customWidth="1"/>
    <col min="7131" max="7131" width="28.42578125" style="131" customWidth="1"/>
    <col min="7132" max="7134" width="10" style="131" customWidth="1"/>
    <col min="7135" max="7135" width="11.42578125" style="131" customWidth="1"/>
    <col min="7136" max="7137" width="11" style="131" customWidth="1"/>
    <col min="7138" max="7385" width="8.85546875" style="131"/>
    <col min="7386" max="7386" width="4.28515625" style="131" customWidth="1"/>
    <col min="7387" max="7387" width="28.42578125" style="131" customWidth="1"/>
    <col min="7388" max="7390" width="10" style="131" customWidth="1"/>
    <col min="7391" max="7391" width="11.42578125" style="131" customWidth="1"/>
    <col min="7392" max="7393" width="11" style="131" customWidth="1"/>
    <col min="7394" max="7641" width="8.85546875" style="131"/>
    <col min="7642" max="7642" width="4.28515625" style="131" customWidth="1"/>
    <col min="7643" max="7643" width="28.42578125" style="131" customWidth="1"/>
    <col min="7644" max="7646" width="10" style="131" customWidth="1"/>
    <col min="7647" max="7647" width="11.42578125" style="131" customWidth="1"/>
    <col min="7648" max="7649" width="11" style="131" customWidth="1"/>
    <col min="7650" max="7897" width="8.85546875" style="131"/>
    <col min="7898" max="7898" width="4.28515625" style="131" customWidth="1"/>
    <col min="7899" max="7899" width="28.42578125" style="131" customWidth="1"/>
    <col min="7900" max="7902" width="10" style="131" customWidth="1"/>
    <col min="7903" max="7903" width="11.42578125" style="131" customWidth="1"/>
    <col min="7904" max="7905" width="11" style="131" customWidth="1"/>
    <col min="7906" max="8153" width="8.85546875" style="131"/>
    <col min="8154" max="8154" width="4.28515625" style="131" customWidth="1"/>
    <col min="8155" max="8155" width="28.42578125" style="131" customWidth="1"/>
    <col min="8156" max="8158" width="10" style="131" customWidth="1"/>
    <col min="8159" max="8159" width="11.42578125" style="131" customWidth="1"/>
    <col min="8160" max="8161" width="11" style="131" customWidth="1"/>
    <col min="8162" max="8409" width="8.85546875" style="131"/>
    <col min="8410" max="8410" width="4.28515625" style="131" customWidth="1"/>
    <col min="8411" max="8411" width="28.42578125" style="131" customWidth="1"/>
    <col min="8412" max="8414" width="10" style="131" customWidth="1"/>
    <col min="8415" max="8415" width="11.42578125" style="131" customWidth="1"/>
    <col min="8416" max="8417" width="11" style="131" customWidth="1"/>
    <col min="8418" max="8665" width="8.85546875" style="131"/>
    <col min="8666" max="8666" width="4.28515625" style="131" customWidth="1"/>
    <col min="8667" max="8667" width="28.42578125" style="131" customWidth="1"/>
    <col min="8668" max="8670" width="10" style="131" customWidth="1"/>
    <col min="8671" max="8671" width="11.42578125" style="131" customWidth="1"/>
    <col min="8672" max="8673" width="11" style="131" customWidth="1"/>
    <col min="8674" max="8921" width="8.85546875" style="131"/>
    <col min="8922" max="8922" width="4.28515625" style="131" customWidth="1"/>
    <col min="8923" max="8923" width="28.42578125" style="131" customWidth="1"/>
    <col min="8924" max="8926" width="10" style="131" customWidth="1"/>
    <col min="8927" max="8927" width="11.42578125" style="131" customWidth="1"/>
    <col min="8928" max="8929" width="11" style="131" customWidth="1"/>
    <col min="8930" max="9177" width="8.85546875" style="131"/>
    <col min="9178" max="9178" width="4.28515625" style="131" customWidth="1"/>
    <col min="9179" max="9179" width="28.42578125" style="131" customWidth="1"/>
    <col min="9180" max="9182" width="10" style="131" customWidth="1"/>
    <col min="9183" max="9183" width="11.42578125" style="131" customWidth="1"/>
    <col min="9184" max="9185" width="11" style="131" customWidth="1"/>
    <col min="9186" max="9433" width="8.85546875" style="131"/>
    <col min="9434" max="9434" width="4.28515625" style="131" customWidth="1"/>
    <col min="9435" max="9435" width="28.42578125" style="131" customWidth="1"/>
    <col min="9436" max="9438" width="10" style="131" customWidth="1"/>
    <col min="9439" max="9439" width="11.42578125" style="131" customWidth="1"/>
    <col min="9440" max="9441" width="11" style="131" customWidth="1"/>
    <col min="9442" max="9689" width="8.85546875" style="131"/>
    <col min="9690" max="9690" width="4.28515625" style="131" customWidth="1"/>
    <col min="9691" max="9691" width="28.42578125" style="131" customWidth="1"/>
    <col min="9692" max="9694" width="10" style="131" customWidth="1"/>
    <col min="9695" max="9695" width="11.42578125" style="131" customWidth="1"/>
    <col min="9696" max="9697" width="11" style="131" customWidth="1"/>
    <col min="9698" max="9945" width="8.85546875" style="131"/>
    <col min="9946" max="9946" width="4.28515625" style="131" customWidth="1"/>
    <col min="9947" max="9947" width="28.42578125" style="131" customWidth="1"/>
    <col min="9948" max="9950" width="10" style="131" customWidth="1"/>
    <col min="9951" max="9951" width="11.42578125" style="131" customWidth="1"/>
    <col min="9952" max="9953" width="11" style="131" customWidth="1"/>
    <col min="9954" max="10201" width="8.85546875" style="131"/>
    <col min="10202" max="10202" width="4.28515625" style="131" customWidth="1"/>
    <col min="10203" max="10203" width="28.42578125" style="131" customWidth="1"/>
    <col min="10204" max="10206" width="10" style="131" customWidth="1"/>
    <col min="10207" max="10207" width="11.42578125" style="131" customWidth="1"/>
    <col min="10208" max="10209" width="11" style="131" customWidth="1"/>
    <col min="10210" max="10457" width="8.85546875" style="131"/>
    <col min="10458" max="10458" width="4.28515625" style="131" customWidth="1"/>
    <col min="10459" max="10459" width="28.42578125" style="131" customWidth="1"/>
    <col min="10460" max="10462" width="10" style="131" customWidth="1"/>
    <col min="10463" max="10463" width="11.42578125" style="131" customWidth="1"/>
    <col min="10464" max="10465" width="11" style="131" customWidth="1"/>
    <col min="10466" max="10713" width="8.85546875" style="131"/>
    <col min="10714" max="10714" width="4.28515625" style="131" customWidth="1"/>
    <col min="10715" max="10715" width="28.42578125" style="131" customWidth="1"/>
    <col min="10716" max="10718" width="10" style="131" customWidth="1"/>
    <col min="10719" max="10719" width="11.42578125" style="131" customWidth="1"/>
    <col min="10720" max="10721" width="11" style="131" customWidth="1"/>
    <col min="10722" max="10969" width="8.85546875" style="131"/>
    <col min="10970" max="10970" width="4.28515625" style="131" customWidth="1"/>
    <col min="10971" max="10971" width="28.42578125" style="131" customWidth="1"/>
    <col min="10972" max="10974" width="10" style="131" customWidth="1"/>
    <col min="10975" max="10975" width="11.42578125" style="131" customWidth="1"/>
    <col min="10976" max="10977" width="11" style="131" customWidth="1"/>
    <col min="10978" max="11225" width="8.85546875" style="131"/>
    <col min="11226" max="11226" width="4.28515625" style="131" customWidth="1"/>
    <col min="11227" max="11227" width="28.42578125" style="131" customWidth="1"/>
    <col min="11228" max="11230" width="10" style="131" customWidth="1"/>
    <col min="11231" max="11231" width="11.42578125" style="131" customWidth="1"/>
    <col min="11232" max="11233" width="11" style="131" customWidth="1"/>
    <col min="11234" max="11481" width="8.85546875" style="131"/>
    <col min="11482" max="11482" width="4.28515625" style="131" customWidth="1"/>
    <col min="11483" max="11483" width="28.42578125" style="131" customWidth="1"/>
    <col min="11484" max="11486" width="10" style="131" customWidth="1"/>
    <col min="11487" max="11487" width="11.42578125" style="131" customWidth="1"/>
    <col min="11488" max="11489" width="11" style="131" customWidth="1"/>
    <col min="11490" max="11737" width="8.85546875" style="131"/>
    <col min="11738" max="11738" width="4.28515625" style="131" customWidth="1"/>
    <col min="11739" max="11739" width="28.42578125" style="131" customWidth="1"/>
    <col min="11740" max="11742" width="10" style="131" customWidth="1"/>
    <col min="11743" max="11743" width="11.42578125" style="131" customWidth="1"/>
    <col min="11744" max="11745" width="11" style="131" customWidth="1"/>
    <col min="11746" max="11993" width="8.85546875" style="131"/>
    <col min="11994" max="11994" width="4.28515625" style="131" customWidth="1"/>
    <col min="11995" max="11995" width="28.42578125" style="131" customWidth="1"/>
    <col min="11996" max="11998" width="10" style="131" customWidth="1"/>
    <col min="11999" max="11999" width="11.42578125" style="131" customWidth="1"/>
    <col min="12000" max="12001" width="11" style="131" customWidth="1"/>
    <col min="12002" max="12249" width="8.85546875" style="131"/>
    <col min="12250" max="12250" width="4.28515625" style="131" customWidth="1"/>
    <col min="12251" max="12251" width="28.42578125" style="131" customWidth="1"/>
    <col min="12252" max="12254" width="10" style="131" customWidth="1"/>
    <col min="12255" max="12255" width="11.42578125" style="131" customWidth="1"/>
    <col min="12256" max="12257" width="11" style="131" customWidth="1"/>
    <col min="12258" max="12505" width="8.85546875" style="131"/>
    <col min="12506" max="12506" width="4.28515625" style="131" customWidth="1"/>
    <col min="12507" max="12507" width="28.42578125" style="131" customWidth="1"/>
    <col min="12508" max="12510" width="10" style="131" customWidth="1"/>
    <col min="12511" max="12511" width="11.42578125" style="131" customWidth="1"/>
    <col min="12512" max="12513" width="11" style="131" customWidth="1"/>
    <col min="12514" max="12761" width="8.85546875" style="131"/>
    <col min="12762" max="12762" width="4.28515625" style="131" customWidth="1"/>
    <col min="12763" max="12763" width="28.42578125" style="131" customWidth="1"/>
    <col min="12764" max="12766" width="10" style="131" customWidth="1"/>
    <col min="12767" max="12767" width="11.42578125" style="131" customWidth="1"/>
    <col min="12768" max="12769" width="11" style="131" customWidth="1"/>
    <col min="12770" max="13017" width="8.85546875" style="131"/>
    <col min="13018" max="13018" width="4.28515625" style="131" customWidth="1"/>
    <col min="13019" max="13019" width="28.42578125" style="131" customWidth="1"/>
    <col min="13020" max="13022" width="10" style="131" customWidth="1"/>
    <col min="13023" max="13023" width="11.42578125" style="131" customWidth="1"/>
    <col min="13024" max="13025" width="11" style="131" customWidth="1"/>
    <col min="13026" max="13273" width="8.85546875" style="131"/>
    <col min="13274" max="13274" width="4.28515625" style="131" customWidth="1"/>
    <col min="13275" max="13275" width="28.42578125" style="131" customWidth="1"/>
    <col min="13276" max="13278" width="10" style="131" customWidth="1"/>
    <col min="13279" max="13279" width="11.42578125" style="131" customWidth="1"/>
    <col min="13280" max="13281" width="11" style="131" customWidth="1"/>
    <col min="13282" max="13529" width="8.85546875" style="131"/>
    <col min="13530" max="13530" width="4.28515625" style="131" customWidth="1"/>
    <col min="13531" max="13531" width="28.42578125" style="131" customWidth="1"/>
    <col min="13532" max="13534" width="10" style="131" customWidth="1"/>
    <col min="13535" max="13535" width="11.42578125" style="131" customWidth="1"/>
    <col min="13536" max="13537" width="11" style="131" customWidth="1"/>
    <col min="13538" max="13785" width="8.85546875" style="131"/>
    <col min="13786" max="13786" width="4.28515625" style="131" customWidth="1"/>
    <col min="13787" max="13787" width="28.42578125" style="131" customWidth="1"/>
    <col min="13788" max="13790" width="10" style="131" customWidth="1"/>
    <col min="13791" max="13791" width="11.42578125" style="131" customWidth="1"/>
    <col min="13792" max="13793" width="11" style="131" customWidth="1"/>
    <col min="13794" max="14041" width="8.85546875" style="131"/>
    <col min="14042" max="14042" width="4.28515625" style="131" customWidth="1"/>
    <col min="14043" max="14043" width="28.42578125" style="131" customWidth="1"/>
    <col min="14044" max="14046" width="10" style="131" customWidth="1"/>
    <col min="14047" max="14047" width="11.42578125" style="131" customWidth="1"/>
    <col min="14048" max="14049" width="11" style="131" customWidth="1"/>
    <col min="14050" max="14297" width="8.85546875" style="131"/>
    <col min="14298" max="14298" width="4.28515625" style="131" customWidth="1"/>
    <col min="14299" max="14299" width="28.42578125" style="131" customWidth="1"/>
    <col min="14300" max="14302" width="10" style="131" customWidth="1"/>
    <col min="14303" max="14303" width="11.42578125" style="131" customWidth="1"/>
    <col min="14304" max="14305" width="11" style="131" customWidth="1"/>
    <col min="14306" max="14553" width="8.85546875" style="131"/>
    <col min="14554" max="14554" width="4.28515625" style="131" customWidth="1"/>
    <col min="14555" max="14555" width="28.42578125" style="131" customWidth="1"/>
    <col min="14556" max="14558" width="10" style="131" customWidth="1"/>
    <col min="14559" max="14559" width="11.42578125" style="131" customWidth="1"/>
    <col min="14560" max="14561" width="11" style="131" customWidth="1"/>
    <col min="14562" max="14809" width="8.85546875" style="131"/>
    <col min="14810" max="14810" width="4.28515625" style="131" customWidth="1"/>
    <col min="14811" max="14811" width="28.42578125" style="131" customWidth="1"/>
    <col min="14812" max="14814" width="10" style="131" customWidth="1"/>
    <col min="14815" max="14815" width="11.42578125" style="131" customWidth="1"/>
    <col min="14816" max="14817" width="11" style="131" customWidth="1"/>
    <col min="14818" max="15065" width="8.85546875" style="131"/>
    <col min="15066" max="15066" width="4.28515625" style="131" customWidth="1"/>
    <col min="15067" max="15067" width="28.42578125" style="131" customWidth="1"/>
    <col min="15068" max="15070" width="10" style="131" customWidth="1"/>
    <col min="15071" max="15071" width="11.42578125" style="131" customWidth="1"/>
    <col min="15072" max="15073" width="11" style="131" customWidth="1"/>
    <col min="15074" max="15321" width="8.85546875" style="131"/>
    <col min="15322" max="15322" width="4.28515625" style="131" customWidth="1"/>
    <col min="15323" max="15323" width="28.42578125" style="131" customWidth="1"/>
    <col min="15324" max="15326" width="10" style="131" customWidth="1"/>
    <col min="15327" max="15327" width="11.42578125" style="131" customWidth="1"/>
    <col min="15328" max="15329" width="11" style="131" customWidth="1"/>
    <col min="15330" max="15577" width="8.85546875" style="131"/>
    <col min="15578" max="15578" width="4.28515625" style="131" customWidth="1"/>
    <col min="15579" max="15579" width="28.42578125" style="131" customWidth="1"/>
    <col min="15580" max="15582" width="10" style="131" customWidth="1"/>
    <col min="15583" max="15583" width="11.42578125" style="131" customWidth="1"/>
    <col min="15584" max="15585" width="11" style="131" customWidth="1"/>
    <col min="15586" max="15833" width="8.85546875" style="131"/>
    <col min="15834" max="15834" width="4.28515625" style="131" customWidth="1"/>
    <col min="15835" max="15835" width="28.42578125" style="131" customWidth="1"/>
    <col min="15836" max="15838" width="10" style="131" customWidth="1"/>
    <col min="15839" max="15839" width="11.42578125" style="131" customWidth="1"/>
    <col min="15840" max="15841" width="11" style="131" customWidth="1"/>
    <col min="15842" max="16089" width="8.85546875" style="131"/>
    <col min="16090" max="16090" width="4.28515625" style="131" customWidth="1"/>
    <col min="16091" max="16091" width="28.42578125" style="131" customWidth="1"/>
    <col min="16092" max="16094" width="10" style="131" customWidth="1"/>
    <col min="16095" max="16095" width="11.42578125" style="131" customWidth="1"/>
    <col min="16096" max="16097" width="11" style="131" customWidth="1"/>
    <col min="16098" max="16384" width="8.85546875" style="131"/>
  </cols>
  <sheetData>
    <row r="1" spans="1:7" s="294" customFormat="1" ht="20.25" x14ac:dyDescent="0.3">
      <c r="A1" s="407" t="s">
        <v>151</v>
      </c>
      <c r="B1" s="407"/>
      <c r="C1" s="407"/>
      <c r="D1" s="293"/>
      <c r="E1" s="293"/>
      <c r="F1" s="293"/>
      <c r="G1" s="293"/>
    </row>
    <row r="2" spans="1:7" s="294" customFormat="1" ht="20.25" x14ac:dyDescent="0.3">
      <c r="A2" s="407" t="s">
        <v>376</v>
      </c>
      <c r="B2" s="407"/>
      <c r="C2" s="407"/>
      <c r="D2" s="293"/>
      <c r="E2" s="293"/>
      <c r="F2" s="293"/>
      <c r="G2" s="293"/>
    </row>
    <row r="3" spans="1:7" s="294" customFormat="1" ht="20.25" x14ac:dyDescent="0.3">
      <c r="A3" s="407" t="s">
        <v>155</v>
      </c>
      <c r="B3" s="407"/>
      <c r="C3" s="407"/>
      <c r="D3" s="293"/>
      <c r="E3" s="293"/>
      <c r="F3" s="293"/>
      <c r="G3" s="293"/>
    </row>
    <row r="4" spans="1:7" s="294" customFormat="1" ht="20.25" x14ac:dyDescent="0.3">
      <c r="A4" s="408" t="s">
        <v>131</v>
      </c>
      <c r="B4" s="407"/>
      <c r="C4" s="407"/>
    </row>
    <row r="5" spans="1:7" s="297" customFormat="1" ht="12.75" x14ac:dyDescent="0.2">
      <c r="A5" s="295"/>
      <c r="B5" s="296"/>
    </row>
    <row r="6" spans="1:7" ht="13.15" customHeight="1" x14ac:dyDescent="0.25">
      <c r="A6" s="342" t="s">
        <v>102</v>
      </c>
      <c r="B6" s="342" t="s">
        <v>97</v>
      </c>
      <c r="C6" s="348" t="s">
        <v>152</v>
      </c>
    </row>
    <row r="7" spans="1:7" ht="22.9" customHeight="1" x14ac:dyDescent="0.25">
      <c r="A7" s="342"/>
      <c r="B7" s="342"/>
      <c r="C7" s="348"/>
    </row>
    <row r="8" spans="1:7" ht="27" customHeight="1" x14ac:dyDescent="0.25">
      <c r="A8" s="342"/>
      <c r="B8" s="342"/>
      <c r="C8" s="348"/>
    </row>
    <row r="9" spans="1:7" x14ac:dyDescent="0.25">
      <c r="A9" s="189" t="s">
        <v>14</v>
      </c>
      <c r="B9" s="189" t="s">
        <v>150</v>
      </c>
      <c r="C9" s="189">
        <v>1</v>
      </c>
    </row>
    <row r="10" spans="1:7" s="145" customFormat="1" ht="34.9" customHeight="1" x14ac:dyDescent="0.3">
      <c r="A10" s="406" t="s">
        <v>132</v>
      </c>
      <c r="B10" s="406"/>
      <c r="C10" s="406"/>
    </row>
    <row r="11" spans="1:7" s="145" customFormat="1" ht="18.75" customHeight="1" x14ac:dyDescent="0.3">
      <c r="A11" s="276">
        <v>1</v>
      </c>
      <c r="B11" s="151" t="s">
        <v>120</v>
      </c>
      <c r="C11" s="276">
        <v>5</v>
      </c>
    </row>
    <row r="12" spans="1:7" ht="18" customHeight="1" x14ac:dyDescent="0.25">
      <c r="A12" s="276">
        <v>2</v>
      </c>
      <c r="B12" s="305" t="s">
        <v>276</v>
      </c>
      <c r="C12" s="278">
        <v>4</v>
      </c>
    </row>
    <row r="13" spans="1:7" s="145" customFormat="1" ht="34.9" customHeight="1" x14ac:dyDescent="0.3">
      <c r="A13" s="406" t="s">
        <v>46</v>
      </c>
      <c r="B13" s="406"/>
      <c r="C13" s="406"/>
    </row>
    <row r="14" spans="1:7" ht="18" customHeight="1" x14ac:dyDescent="0.25">
      <c r="A14" s="276">
        <v>1</v>
      </c>
      <c r="B14" s="279" t="s">
        <v>337</v>
      </c>
      <c r="C14" s="276">
        <v>10</v>
      </c>
    </row>
    <row r="15" spans="1:7" ht="18" customHeight="1" x14ac:dyDescent="0.25">
      <c r="A15" s="276">
        <v>2</v>
      </c>
      <c r="B15" s="279" t="s">
        <v>272</v>
      </c>
      <c r="C15" s="276">
        <v>6</v>
      </c>
    </row>
    <row r="16" spans="1:7" ht="18" customHeight="1" x14ac:dyDescent="0.25">
      <c r="A16" s="276">
        <v>3</v>
      </c>
      <c r="B16" s="279" t="s">
        <v>127</v>
      </c>
      <c r="C16" s="276">
        <v>6</v>
      </c>
    </row>
    <row r="17" spans="1:3" ht="18" customHeight="1" x14ac:dyDescent="0.25">
      <c r="A17" s="276">
        <v>4</v>
      </c>
      <c r="B17" s="279" t="s">
        <v>377</v>
      </c>
      <c r="C17" s="276">
        <v>5</v>
      </c>
    </row>
    <row r="18" spans="1:3" s="145" customFormat="1" ht="34.9" customHeight="1" x14ac:dyDescent="0.3">
      <c r="A18" s="406" t="s">
        <v>47</v>
      </c>
      <c r="B18" s="406"/>
      <c r="C18" s="406"/>
    </row>
    <row r="19" spans="1:3" ht="18.600000000000001" customHeight="1" x14ac:dyDescent="0.25">
      <c r="A19" s="276">
        <v>1</v>
      </c>
      <c r="B19" s="151" t="s">
        <v>108</v>
      </c>
      <c r="C19" s="276">
        <v>47</v>
      </c>
    </row>
    <row r="20" spans="1:3" ht="18.600000000000001" customHeight="1" x14ac:dyDescent="0.25">
      <c r="A20" s="276">
        <v>2</v>
      </c>
      <c r="B20" s="151" t="s">
        <v>116</v>
      </c>
      <c r="C20" s="276">
        <v>14</v>
      </c>
    </row>
    <row r="21" spans="1:3" ht="18.600000000000001" customHeight="1" x14ac:dyDescent="0.25">
      <c r="A21" s="276">
        <v>3</v>
      </c>
      <c r="B21" s="151" t="s">
        <v>335</v>
      </c>
      <c r="C21" s="276">
        <v>5</v>
      </c>
    </row>
    <row r="22" spans="1:3" ht="18.600000000000001" customHeight="1" x14ac:dyDescent="0.25">
      <c r="A22" s="276">
        <v>4</v>
      </c>
      <c r="B22" s="151" t="s">
        <v>122</v>
      </c>
      <c r="C22" s="276">
        <v>5</v>
      </c>
    </row>
    <row r="23" spans="1:3" s="145" customFormat="1" ht="34.9" customHeight="1" x14ac:dyDescent="0.3">
      <c r="A23" s="406" t="s">
        <v>48</v>
      </c>
      <c r="B23" s="406"/>
      <c r="C23" s="406"/>
    </row>
    <row r="24" spans="1:3" ht="18.600000000000001" customHeight="1" x14ac:dyDescent="0.25">
      <c r="A24" s="276">
        <v>1</v>
      </c>
      <c r="B24" s="277" t="s">
        <v>340</v>
      </c>
      <c r="C24" s="276">
        <v>7</v>
      </c>
    </row>
    <row r="25" spans="1:3" ht="18.600000000000001" customHeight="1" x14ac:dyDescent="0.25">
      <c r="A25" s="276">
        <v>2</v>
      </c>
      <c r="B25" s="277" t="s">
        <v>119</v>
      </c>
      <c r="C25" s="276">
        <v>7</v>
      </c>
    </row>
    <row r="26" spans="1:3" s="145" customFormat="1" ht="34.9" customHeight="1" x14ac:dyDescent="0.3">
      <c r="A26" s="406" t="s">
        <v>49</v>
      </c>
      <c r="B26" s="406"/>
      <c r="C26" s="406"/>
    </row>
    <row r="27" spans="1:3" ht="18.600000000000001" customHeight="1" x14ac:dyDescent="0.25">
      <c r="A27" s="276">
        <v>1</v>
      </c>
      <c r="B27" s="277" t="s">
        <v>105</v>
      </c>
      <c r="C27" s="276">
        <v>39</v>
      </c>
    </row>
    <row r="28" spans="1:3" ht="18.600000000000001" customHeight="1" x14ac:dyDescent="0.25">
      <c r="A28" s="276">
        <v>2</v>
      </c>
      <c r="B28" s="277" t="s">
        <v>106</v>
      </c>
      <c r="C28" s="276">
        <v>23</v>
      </c>
    </row>
    <row r="29" spans="1:3" ht="18.600000000000001" customHeight="1" x14ac:dyDescent="0.25">
      <c r="A29" s="276">
        <v>3</v>
      </c>
      <c r="B29" s="277" t="s">
        <v>110</v>
      </c>
      <c r="C29" s="276">
        <v>20</v>
      </c>
    </row>
    <row r="30" spans="1:3" ht="18.600000000000001" customHeight="1" x14ac:dyDescent="0.25">
      <c r="A30" s="276">
        <v>4</v>
      </c>
      <c r="B30" s="277" t="s">
        <v>138</v>
      </c>
      <c r="C30" s="276">
        <v>14</v>
      </c>
    </row>
    <row r="31" spans="1:3" s="145" customFormat="1" ht="39.75" customHeight="1" x14ac:dyDescent="0.3">
      <c r="A31" s="403" t="s">
        <v>50</v>
      </c>
      <c r="B31" s="404"/>
      <c r="C31" s="405"/>
    </row>
    <row r="32" spans="1:3" ht="31.5" x14ac:dyDescent="0.25">
      <c r="A32" s="276">
        <v>1</v>
      </c>
      <c r="B32" s="277" t="s">
        <v>334</v>
      </c>
      <c r="C32" s="276">
        <v>20</v>
      </c>
    </row>
    <row r="33" spans="1:3" x14ac:dyDescent="0.25">
      <c r="A33" s="276">
        <v>2</v>
      </c>
      <c r="B33" s="277" t="s">
        <v>142</v>
      </c>
      <c r="C33" s="276">
        <v>4</v>
      </c>
    </row>
    <row r="34" spans="1:3" ht="18.75" customHeight="1" x14ac:dyDescent="0.25">
      <c r="A34" s="276">
        <v>3</v>
      </c>
      <c r="B34" s="277" t="s">
        <v>140</v>
      </c>
      <c r="C34" s="276">
        <v>4</v>
      </c>
    </row>
    <row r="35" spans="1:3" s="145" customFormat="1" ht="34.9" customHeight="1" x14ac:dyDescent="0.3">
      <c r="A35" s="403" t="s">
        <v>51</v>
      </c>
      <c r="B35" s="404"/>
      <c r="C35" s="405"/>
    </row>
    <row r="36" spans="1:3" ht="18" customHeight="1" x14ac:dyDescent="0.25">
      <c r="A36" s="276">
        <v>1</v>
      </c>
      <c r="B36" s="277" t="s">
        <v>111</v>
      </c>
      <c r="C36" s="276">
        <v>18</v>
      </c>
    </row>
    <row r="37" spans="1:3" ht="29.25" customHeight="1" x14ac:dyDescent="0.25">
      <c r="A37" s="276">
        <v>2</v>
      </c>
      <c r="B37" s="277" t="s">
        <v>118</v>
      </c>
      <c r="C37" s="276">
        <v>8</v>
      </c>
    </row>
    <row r="38" spans="1:3" ht="17.25" customHeight="1" x14ac:dyDescent="0.25">
      <c r="A38" s="276">
        <v>3</v>
      </c>
      <c r="B38" s="277" t="s">
        <v>128</v>
      </c>
      <c r="C38" s="276">
        <v>8</v>
      </c>
    </row>
    <row r="39" spans="1:3" ht="20.25" customHeight="1" x14ac:dyDescent="0.25">
      <c r="A39" s="276">
        <v>4</v>
      </c>
      <c r="B39" s="277" t="s">
        <v>114</v>
      </c>
      <c r="C39" s="276">
        <v>5</v>
      </c>
    </row>
    <row r="40" spans="1:3" s="145" customFormat="1" ht="55.5" customHeight="1" x14ac:dyDescent="0.3">
      <c r="A40" s="403" t="s">
        <v>52</v>
      </c>
      <c r="B40" s="404"/>
      <c r="C40" s="405"/>
    </row>
    <row r="41" spans="1:3" x14ac:dyDescent="0.25">
      <c r="A41" s="276">
        <v>1</v>
      </c>
      <c r="B41" s="277" t="s">
        <v>103</v>
      </c>
      <c r="C41" s="276">
        <v>20</v>
      </c>
    </row>
    <row r="42" spans="1:3" ht="24.75" customHeight="1" x14ac:dyDescent="0.25">
      <c r="A42" s="276">
        <v>2</v>
      </c>
      <c r="B42" s="277" t="s">
        <v>112</v>
      </c>
      <c r="C42" s="276">
        <v>8</v>
      </c>
    </row>
    <row r="43" spans="1:3" ht="30.75" customHeight="1" x14ac:dyDescent="0.25">
      <c r="A43" s="276">
        <v>3</v>
      </c>
      <c r="B43" s="277" t="s">
        <v>333</v>
      </c>
      <c r="C43" s="276">
        <v>8</v>
      </c>
    </row>
    <row r="44" spans="1:3" s="145" customFormat="1" ht="34.9" customHeight="1" x14ac:dyDescent="0.3">
      <c r="A44" s="403" t="s">
        <v>145</v>
      </c>
      <c r="B44" s="404"/>
      <c r="C44" s="405"/>
    </row>
    <row r="45" spans="1:3" ht="19.149999999999999" customHeight="1" x14ac:dyDescent="0.25">
      <c r="A45" s="276">
        <v>1</v>
      </c>
      <c r="B45" s="277" t="s">
        <v>107</v>
      </c>
      <c r="C45" s="276">
        <v>26</v>
      </c>
    </row>
    <row r="46" spans="1:3" ht="19.149999999999999" customHeight="1" x14ac:dyDescent="0.25">
      <c r="A46" s="276">
        <v>2</v>
      </c>
      <c r="B46" s="277" t="s">
        <v>117</v>
      </c>
      <c r="C46" s="276">
        <v>21</v>
      </c>
    </row>
    <row r="47" spans="1:3" ht="19.149999999999999" customHeight="1" x14ac:dyDescent="0.25">
      <c r="A47" s="276">
        <v>3</v>
      </c>
      <c r="B47" s="277" t="s">
        <v>104</v>
      </c>
      <c r="C47" s="276">
        <v>15</v>
      </c>
    </row>
    <row r="48" spans="1:3" ht="19.149999999999999" customHeight="1" x14ac:dyDescent="0.25">
      <c r="A48" s="276">
        <v>4</v>
      </c>
      <c r="B48" s="277" t="s">
        <v>113</v>
      </c>
      <c r="C48" s="276">
        <v>14</v>
      </c>
    </row>
  </sheetData>
  <mergeCells count="16">
    <mergeCell ref="A1:C1"/>
    <mergeCell ref="A2:C2"/>
    <mergeCell ref="A4:C4"/>
    <mergeCell ref="A6:A8"/>
    <mergeCell ref="B6:B8"/>
    <mergeCell ref="C6:C8"/>
    <mergeCell ref="A3:C3"/>
    <mergeCell ref="A35:C35"/>
    <mergeCell ref="A40:C40"/>
    <mergeCell ref="A44:C44"/>
    <mergeCell ref="A10:C10"/>
    <mergeCell ref="A13:C13"/>
    <mergeCell ref="A18:C18"/>
    <mergeCell ref="A23:C23"/>
    <mergeCell ref="A26:C26"/>
    <mergeCell ref="A31:C31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17" max="16383" man="1"/>
    <brk id="25" max="7" man="1"/>
    <brk id="34" max="7" man="1"/>
    <brk id="43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F24"/>
  <sheetViews>
    <sheetView topLeftCell="A10" zoomScaleNormal="100" zoomScaleSheetLayoutView="90" workbookViewId="0">
      <selection activeCell="F12" sqref="F12"/>
    </sheetView>
  </sheetViews>
  <sheetFormatPr defaultColWidth="9.140625" defaultRowHeight="15.75" x14ac:dyDescent="0.25"/>
  <cols>
    <col min="1" max="1" width="3.140625" style="130" customWidth="1"/>
    <col min="2" max="2" width="42" style="143" customWidth="1"/>
    <col min="3" max="3" width="22.140625" style="131" customWidth="1"/>
    <col min="4" max="4" width="26.42578125" style="131" customWidth="1"/>
    <col min="5" max="5" width="9.140625" style="131"/>
    <col min="6" max="6" width="66.140625" style="131" customWidth="1"/>
    <col min="7" max="16384" width="9.140625" style="131"/>
  </cols>
  <sheetData>
    <row r="1" spans="1:6" ht="45" customHeight="1" x14ac:dyDescent="0.25">
      <c r="B1" s="343" t="s">
        <v>378</v>
      </c>
      <c r="C1" s="343"/>
      <c r="D1" s="343"/>
    </row>
    <row r="2" spans="1:6" ht="20.25" customHeight="1" x14ac:dyDescent="0.25">
      <c r="B2" s="343" t="s">
        <v>179</v>
      </c>
      <c r="C2" s="343"/>
      <c r="D2" s="343"/>
    </row>
    <row r="4" spans="1:6" s="132" customFormat="1" ht="66" customHeight="1" x14ac:dyDescent="0.25">
      <c r="A4" s="209"/>
      <c r="B4" s="210" t="s">
        <v>97</v>
      </c>
      <c r="C4" s="211" t="s">
        <v>283</v>
      </c>
      <c r="D4" s="212" t="s">
        <v>236</v>
      </c>
    </row>
    <row r="5" spans="1:6" x14ac:dyDescent="0.25">
      <c r="A5" s="133">
        <v>1</v>
      </c>
      <c r="B5" s="134" t="s">
        <v>108</v>
      </c>
      <c r="C5" s="159">
        <v>45</v>
      </c>
      <c r="D5" s="257">
        <v>95.744680851063833</v>
      </c>
      <c r="F5" s="155"/>
    </row>
    <row r="6" spans="1:6" x14ac:dyDescent="0.25">
      <c r="A6" s="133">
        <v>2</v>
      </c>
      <c r="B6" s="134" t="s">
        <v>105</v>
      </c>
      <c r="C6" s="159">
        <v>39</v>
      </c>
      <c r="D6" s="257">
        <v>100</v>
      </c>
      <c r="F6" s="155"/>
    </row>
    <row r="7" spans="1:6" x14ac:dyDescent="0.25">
      <c r="A7" s="133">
        <v>3</v>
      </c>
      <c r="B7" s="134" t="s">
        <v>107</v>
      </c>
      <c r="C7" s="159">
        <v>26</v>
      </c>
      <c r="D7" s="257">
        <v>100</v>
      </c>
      <c r="F7" s="155"/>
    </row>
    <row r="8" spans="1:6" s="137" customFormat="1" ht="21.75" customHeight="1" x14ac:dyDescent="0.25">
      <c r="A8" s="133">
        <v>4</v>
      </c>
      <c r="B8" s="134" t="s">
        <v>106</v>
      </c>
      <c r="C8" s="159">
        <v>22</v>
      </c>
      <c r="D8" s="257">
        <v>95.652173913043484</v>
      </c>
      <c r="F8" s="155"/>
    </row>
    <row r="9" spans="1:6" s="137" customFormat="1" ht="36" customHeight="1" x14ac:dyDescent="0.25">
      <c r="A9" s="133">
        <v>5</v>
      </c>
      <c r="B9" s="134" t="s">
        <v>334</v>
      </c>
      <c r="C9" s="159">
        <v>19</v>
      </c>
      <c r="D9" s="257">
        <v>95</v>
      </c>
      <c r="F9" s="155"/>
    </row>
    <row r="10" spans="1:6" s="137" customFormat="1" ht="20.25" customHeight="1" x14ac:dyDescent="0.25">
      <c r="A10" s="133">
        <v>6</v>
      </c>
      <c r="B10" s="134" t="s">
        <v>111</v>
      </c>
      <c r="C10" s="159">
        <v>18</v>
      </c>
      <c r="D10" s="257">
        <v>100</v>
      </c>
      <c r="F10" s="155"/>
    </row>
    <row r="11" spans="1:6" s="137" customFormat="1" ht="20.25" customHeight="1" x14ac:dyDescent="0.25">
      <c r="A11" s="133">
        <v>7</v>
      </c>
      <c r="B11" s="134" t="s">
        <v>117</v>
      </c>
      <c r="C11" s="159">
        <v>15</v>
      </c>
      <c r="D11" s="257">
        <v>71.428571428571431</v>
      </c>
      <c r="F11" s="155"/>
    </row>
    <row r="12" spans="1:6" s="137" customFormat="1" x14ac:dyDescent="0.25">
      <c r="A12" s="133">
        <v>8</v>
      </c>
      <c r="B12" s="134" t="s">
        <v>138</v>
      </c>
      <c r="C12" s="159">
        <v>14</v>
      </c>
      <c r="D12" s="257">
        <v>100</v>
      </c>
      <c r="F12" s="155"/>
    </row>
    <row r="13" spans="1:6" s="137" customFormat="1" x14ac:dyDescent="0.25">
      <c r="A13" s="133">
        <v>9</v>
      </c>
      <c r="B13" s="134" t="s">
        <v>116</v>
      </c>
      <c r="C13" s="159">
        <v>12</v>
      </c>
      <c r="D13" s="257">
        <v>85.714285714285708</v>
      </c>
      <c r="F13" s="155"/>
    </row>
    <row r="14" spans="1:6" s="137" customFormat="1" ht="31.5" x14ac:dyDescent="0.25">
      <c r="A14" s="133">
        <v>10</v>
      </c>
      <c r="B14" s="134" t="s">
        <v>337</v>
      </c>
      <c r="C14" s="159">
        <v>10</v>
      </c>
      <c r="D14" s="257">
        <v>100</v>
      </c>
      <c r="F14" s="155"/>
    </row>
    <row r="15" spans="1:6" s="137" customFormat="1" ht="78.75" x14ac:dyDescent="0.25">
      <c r="A15" s="133">
        <v>11</v>
      </c>
      <c r="B15" s="134" t="s">
        <v>338</v>
      </c>
      <c r="C15" s="159">
        <v>9</v>
      </c>
      <c r="D15" s="257">
        <v>100</v>
      </c>
      <c r="F15" s="155"/>
    </row>
    <row r="16" spans="1:6" s="137" customFormat="1" x14ac:dyDescent="0.25">
      <c r="A16" s="133">
        <v>12</v>
      </c>
      <c r="B16" s="134" t="s">
        <v>336</v>
      </c>
      <c r="C16" s="159">
        <v>9</v>
      </c>
      <c r="D16" s="257">
        <v>81.818181818181827</v>
      </c>
      <c r="F16" s="155"/>
    </row>
    <row r="17" spans="1:6" s="137" customFormat="1" x14ac:dyDescent="0.25">
      <c r="A17" s="133">
        <v>13</v>
      </c>
      <c r="B17" s="134" t="s">
        <v>104</v>
      </c>
      <c r="C17" s="159">
        <v>8</v>
      </c>
      <c r="D17" s="257">
        <v>53.333333333333336</v>
      </c>
      <c r="F17" s="155"/>
    </row>
    <row r="18" spans="1:6" s="137" customFormat="1" x14ac:dyDescent="0.25">
      <c r="A18" s="133">
        <v>14</v>
      </c>
      <c r="B18" s="134" t="s">
        <v>119</v>
      </c>
      <c r="C18" s="159">
        <v>7</v>
      </c>
      <c r="D18" s="257">
        <v>100</v>
      </c>
      <c r="F18" s="155"/>
    </row>
    <row r="19" spans="1:6" s="137" customFormat="1" x14ac:dyDescent="0.25">
      <c r="A19" s="133">
        <v>15</v>
      </c>
      <c r="B19" s="134" t="s">
        <v>262</v>
      </c>
      <c r="C19" s="159">
        <v>7</v>
      </c>
      <c r="D19" s="257">
        <v>53.846153846153847</v>
      </c>
      <c r="F19" s="155"/>
    </row>
    <row r="20" spans="1:6" s="137" customFormat="1" x14ac:dyDescent="0.25">
      <c r="A20" s="133">
        <v>16</v>
      </c>
      <c r="B20" s="134" t="s">
        <v>286</v>
      </c>
      <c r="C20" s="159">
        <v>7</v>
      </c>
      <c r="D20" s="257">
        <v>100</v>
      </c>
      <c r="F20" s="155"/>
    </row>
    <row r="21" spans="1:6" s="137" customFormat="1" x14ac:dyDescent="0.25">
      <c r="A21" s="133">
        <v>17</v>
      </c>
      <c r="B21" s="134" t="s">
        <v>124</v>
      </c>
      <c r="C21" s="159">
        <v>7</v>
      </c>
      <c r="D21" s="257">
        <v>100</v>
      </c>
      <c r="F21" s="155"/>
    </row>
    <row r="22" spans="1:6" s="137" customFormat="1" x14ac:dyDescent="0.25">
      <c r="A22" s="133">
        <v>18</v>
      </c>
      <c r="B22" s="134" t="s">
        <v>129</v>
      </c>
      <c r="C22" s="159">
        <v>7</v>
      </c>
      <c r="D22" s="257">
        <v>100</v>
      </c>
      <c r="F22" s="155"/>
    </row>
    <row r="23" spans="1:6" s="137" customFormat="1" x14ac:dyDescent="0.25">
      <c r="A23" s="133">
        <v>19</v>
      </c>
      <c r="B23" s="134" t="s">
        <v>126</v>
      </c>
      <c r="C23" s="159">
        <v>7</v>
      </c>
      <c r="D23" s="257">
        <v>70</v>
      </c>
      <c r="F23" s="155"/>
    </row>
    <row r="24" spans="1:6" s="137" customFormat="1" x14ac:dyDescent="0.25">
      <c r="A24" s="133">
        <v>20</v>
      </c>
      <c r="B24" s="134" t="s">
        <v>272</v>
      </c>
      <c r="C24" s="159">
        <v>6</v>
      </c>
      <c r="D24" s="257">
        <v>100</v>
      </c>
      <c r="F24" s="155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F24"/>
  <sheetViews>
    <sheetView zoomScaleNormal="100" zoomScaleSheetLayoutView="90" workbookViewId="0">
      <selection activeCell="F12" sqref="F12"/>
    </sheetView>
  </sheetViews>
  <sheetFormatPr defaultColWidth="9.140625" defaultRowHeight="15.75" x14ac:dyDescent="0.25"/>
  <cols>
    <col min="1" max="1" width="3.140625" style="130" customWidth="1"/>
    <col min="2" max="2" width="42" style="143" customWidth="1"/>
    <col min="3" max="3" width="22.140625" style="131" customWidth="1"/>
    <col min="4" max="4" width="26.42578125" style="131" customWidth="1"/>
    <col min="5" max="5" width="9.140625" style="131"/>
    <col min="6" max="6" width="66.140625" style="131" customWidth="1"/>
    <col min="7" max="16384" width="9.140625" style="131"/>
  </cols>
  <sheetData>
    <row r="1" spans="1:6" ht="45" customHeight="1" x14ac:dyDescent="0.25">
      <c r="B1" s="343" t="s">
        <v>379</v>
      </c>
      <c r="C1" s="343"/>
      <c r="D1" s="343"/>
    </row>
    <row r="2" spans="1:6" ht="20.25" customHeight="1" x14ac:dyDescent="0.25">
      <c r="B2" s="343" t="s">
        <v>179</v>
      </c>
      <c r="C2" s="343"/>
      <c r="D2" s="343"/>
    </row>
    <row r="4" spans="1:6" s="132" customFormat="1" ht="66" customHeight="1" x14ac:dyDescent="0.25">
      <c r="A4" s="209"/>
      <c r="B4" s="210" t="s">
        <v>97</v>
      </c>
      <c r="C4" s="211" t="s">
        <v>282</v>
      </c>
      <c r="D4" s="212" t="s">
        <v>236</v>
      </c>
    </row>
    <row r="5" spans="1:6" x14ac:dyDescent="0.25">
      <c r="A5" s="133">
        <v>1</v>
      </c>
      <c r="B5" s="134" t="s">
        <v>103</v>
      </c>
      <c r="C5" s="159">
        <v>20</v>
      </c>
      <c r="D5" s="257">
        <v>100</v>
      </c>
      <c r="F5" s="155"/>
    </row>
    <row r="6" spans="1:6" x14ac:dyDescent="0.25">
      <c r="A6" s="133">
        <v>2</v>
      </c>
      <c r="B6" s="134" t="s">
        <v>110</v>
      </c>
      <c r="C6" s="159">
        <v>14</v>
      </c>
      <c r="D6" s="257">
        <v>70</v>
      </c>
      <c r="F6" s="155"/>
    </row>
    <row r="7" spans="1:6" x14ac:dyDescent="0.25">
      <c r="A7" s="133">
        <v>3</v>
      </c>
      <c r="B7" s="134" t="s">
        <v>113</v>
      </c>
      <c r="C7" s="159">
        <v>14</v>
      </c>
      <c r="D7" s="257">
        <v>100</v>
      </c>
      <c r="F7" s="155"/>
    </row>
    <row r="8" spans="1:6" s="137" customFormat="1" ht="31.5" x14ac:dyDescent="0.25">
      <c r="A8" s="133">
        <v>4</v>
      </c>
      <c r="B8" s="134" t="s">
        <v>118</v>
      </c>
      <c r="C8" s="159">
        <v>8</v>
      </c>
      <c r="D8" s="257">
        <v>100</v>
      </c>
      <c r="F8" s="155"/>
    </row>
    <row r="9" spans="1:6" s="137" customFormat="1" x14ac:dyDescent="0.25">
      <c r="A9" s="133">
        <v>5</v>
      </c>
      <c r="B9" s="134" t="s">
        <v>112</v>
      </c>
      <c r="C9" s="159">
        <v>8</v>
      </c>
      <c r="D9" s="257">
        <v>100</v>
      </c>
      <c r="F9" s="155"/>
    </row>
    <row r="10" spans="1:6" s="137" customFormat="1" ht="47.25" x14ac:dyDescent="0.25">
      <c r="A10" s="133">
        <v>6</v>
      </c>
      <c r="B10" s="134" t="s">
        <v>333</v>
      </c>
      <c r="C10" s="159">
        <v>8</v>
      </c>
      <c r="D10" s="257">
        <v>100</v>
      </c>
      <c r="F10" s="155"/>
    </row>
    <row r="11" spans="1:6" s="137" customFormat="1" x14ac:dyDescent="0.25">
      <c r="A11" s="133">
        <v>7</v>
      </c>
      <c r="B11" s="134" t="s">
        <v>115</v>
      </c>
      <c r="C11" s="159">
        <v>8</v>
      </c>
      <c r="D11" s="257">
        <v>80</v>
      </c>
      <c r="F11" s="155"/>
    </row>
    <row r="12" spans="1:6" s="137" customFormat="1" ht="20.25" customHeight="1" x14ac:dyDescent="0.25">
      <c r="A12" s="133">
        <v>8</v>
      </c>
      <c r="B12" s="134" t="s">
        <v>104</v>
      </c>
      <c r="C12" s="159">
        <v>7</v>
      </c>
      <c r="D12" s="257">
        <v>46.666666666666664</v>
      </c>
      <c r="F12" s="155"/>
    </row>
    <row r="13" spans="1:6" s="137" customFormat="1" ht="24" customHeight="1" x14ac:dyDescent="0.25">
      <c r="A13" s="133">
        <v>9</v>
      </c>
      <c r="B13" s="134" t="s">
        <v>262</v>
      </c>
      <c r="C13" s="159">
        <v>6</v>
      </c>
      <c r="D13" s="257">
        <v>46.153846153846153</v>
      </c>
      <c r="F13" s="155"/>
    </row>
    <row r="14" spans="1:6" s="137" customFormat="1" ht="21" customHeight="1" x14ac:dyDescent="0.25">
      <c r="A14" s="133">
        <v>10</v>
      </c>
      <c r="B14" s="134" t="s">
        <v>117</v>
      </c>
      <c r="C14" s="159">
        <v>6</v>
      </c>
      <c r="D14" s="257">
        <v>28.571428571428569</v>
      </c>
      <c r="F14" s="155"/>
    </row>
    <row r="15" spans="1:6" s="137" customFormat="1" ht="18.75" customHeight="1" x14ac:dyDescent="0.25">
      <c r="A15" s="133">
        <v>11</v>
      </c>
      <c r="B15" s="134" t="s">
        <v>114</v>
      </c>
      <c r="C15" s="159">
        <v>5</v>
      </c>
      <c r="D15" s="257">
        <v>100</v>
      </c>
      <c r="F15" s="155"/>
    </row>
    <row r="16" spans="1:6" s="137" customFormat="1" ht="18" customHeight="1" x14ac:dyDescent="0.25">
      <c r="A16" s="133">
        <v>12</v>
      </c>
      <c r="B16" s="134" t="s">
        <v>167</v>
      </c>
      <c r="C16" s="159">
        <v>4</v>
      </c>
      <c r="D16" s="257">
        <v>100</v>
      </c>
      <c r="F16" s="155"/>
    </row>
    <row r="17" spans="1:6" s="137" customFormat="1" x14ac:dyDescent="0.25">
      <c r="A17" s="133">
        <v>13</v>
      </c>
      <c r="B17" s="134" t="s">
        <v>343</v>
      </c>
      <c r="C17" s="159">
        <v>4</v>
      </c>
      <c r="D17" s="257">
        <v>100</v>
      </c>
      <c r="F17" s="155"/>
    </row>
    <row r="18" spans="1:6" s="137" customFormat="1" x14ac:dyDescent="0.25">
      <c r="A18" s="133">
        <v>14</v>
      </c>
      <c r="B18" s="134" t="s">
        <v>276</v>
      </c>
      <c r="C18" s="159">
        <v>3</v>
      </c>
      <c r="D18" s="257">
        <v>75</v>
      </c>
      <c r="F18" s="155"/>
    </row>
    <row r="19" spans="1:6" s="137" customFormat="1" x14ac:dyDescent="0.25">
      <c r="A19" s="133">
        <v>15</v>
      </c>
      <c r="B19" s="134" t="s">
        <v>125</v>
      </c>
      <c r="C19" s="159">
        <v>3</v>
      </c>
      <c r="D19" s="257">
        <v>60</v>
      </c>
      <c r="F19" s="155"/>
    </row>
    <row r="20" spans="1:6" s="137" customFormat="1" ht="31.5" x14ac:dyDescent="0.25">
      <c r="A20" s="133">
        <v>16</v>
      </c>
      <c r="B20" s="134" t="s">
        <v>320</v>
      </c>
      <c r="C20" s="159">
        <v>3</v>
      </c>
      <c r="D20" s="257">
        <v>100</v>
      </c>
      <c r="F20" s="155"/>
    </row>
    <row r="21" spans="1:6" s="137" customFormat="1" x14ac:dyDescent="0.25">
      <c r="A21" s="133">
        <v>17</v>
      </c>
      <c r="B21" s="134" t="s">
        <v>380</v>
      </c>
      <c r="C21" s="159">
        <v>3</v>
      </c>
      <c r="D21" s="257">
        <v>75</v>
      </c>
      <c r="F21" s="155"/>
    </row>
    <row r="22" spans="1:6" s="137" customFormat="1" x14ac:dyDescent="0.25">
      <c r="A22" s="133">
        <v>18</v>
      </c>
      <c r="B22" s="134" t="s">
        <v>126</v>
      </c>
      <c r="C22" s="159">
        <v>3</v>
      </c>
      <c r="D22" s="257">
        <v>30</v>
      </c>
      <c r="F22" s="155"/>
    </row>
    <row r="23" spans="1:6" s="137" customFormat="1" x14ac:dyDescent="0.25">
      <c r="A23" s="133">
        <v>19</v>
      </c>
      <c r="B23" s="134" t="s">
        <v>381</v>
      </c>
      <c r="C23" s="159">
        <v>2</v>
      </c>
      <c r="D23" s="257">
        <v>100</v>
      </c>
      <c r="F23" s="155"/>
    </row>
    <row r="24" spans="1:6" s="137" customFormat="1" x14ac:dyDescent="0.25">
      <c r="A24" s="133">
        <v>20</v>
      </c>
      <c r="B24" s="134" t="s">
        <v>321</v>
      </c>
      <c r="C24" s="159">
        <v>2</v>
      </c>
      <c r="D24" s="257">
        <v>100</v>
      </c>
      <c r="F24" s="155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L28"/>
  <sheetViews>
    <sheetView zoomScaleNormal="100" zoomScaleSheetLayoutView="70" workbookViewId="0">
      <selection activeCell="I7" sqref="I7"/>
    </sheetView>
  </sheetViews>
  <sheetFormatPr defaultColWidth="8.85546875" defaultRowHeight="12.75" x14ac:dyDescent="0.2"/>
  <cols>
    <col min="1" max="1" width="36.7109375" style="77" customWidth="1"/>
    <col min="2" max="2" width="12.5703125" style="77" customWidth="1"/>
    <col min="3" max="3" width="12.85546875" style="77" customWidth="1"/>
    <col min="4" max="4" width="13.85546875" style="77" customWidth="1"/>
    <col min="5" max="6" width="14.85546875" style="165" customWidth="1"/>
    <col min="7" max="7" width="12.42578125" style="77" customWidth="1"/>
    <col min="8" max="9" width="8.85546875" style="77"/>
    <col min="10" max="10" width="7.85546875" style="77" customWidth="1"/>
    <col min="11" max="256" width="8.85546875" style="77"/>
    <col min="257" max="257" width="37.140625" style="77" customWidth="1"/>
    <col min="258" max="259" width="10.5703125" style="77" customWidth="1"/>
    <col min="260" max="260" width="13" style="77" customWidth="1"/>
    <col min="261" max="262" width="10.28515625" style="77" customWidth="1"/>
    <col min="263" max="263" width="12.42578125" style="77" customWidth="1"/>
    <col min="264" max="265" width="8.85546875" style="77"/>
    <col min="266" max="266" width="7.85546875" style="77" customWidth="1"/>
    <col min="267" max="512" width="8.85546875" style="77"/>
    <col min="513" max="513" width="37.140625" style="77" customWidth="1"/>
    <col min="514" max="515" width="10.5703125" style="77" customWidth="1"/>
    <col min="516" max="516" width="13" style="77" customWidth="1"/>
    <col min="517" max="518" width="10.28515625" style="77" customWidth="1"/>
    <col min="519" max="519" width="12.42578125" style="77" customWidth="1"/>
    <col min="520" max="521" width="8.85546875" style="77"/>
    <col min="522" max="522" width="7.85546875" style="77" customWidth="1"/>
    <col min="523" max="768" width="8.85546875" style="77"/>
    <col min="769" max="769" width="37.140625" style="77" customWidth="1"/>
    <col min="770" max="771" width="10.5703125" style="77" customWidth="1"/>
    <col min="772" max="772" width="13" style="77" customWidth="1"/>
    <col min="773" max="774" width="10.28515625" style="77" customWidth="1"/>
    <col min="775" max="775" width="12.42578125" style="77" customWidth="1"/>
    <col min="776" max="777" width="8.85546875" style="77"/>
    <col min="778" max="778" width="7.85546875" style="77" customWidth="1"/>
    <col min="779" max="1024" width="8.85546875" style="77"/>
    <col min="1025" max="1025" width="37.140625" style="77" customWidth="1"/>
    <col min="1026" max="1027" width="10.5703125" style="77" customWidth="1"/>
    <col min="1028" max="1028" width="13" style="77" customWidth="1"/>
    <col min="1029" max="1030" width="10.28515625" style="77" customWidth="1"/>
    <col min="1031" max="1031" width="12.42578125" style="77" customWidth="1"/>
    <col min="1032" max="1033" width="8.85546875" style="77"/>
    <col min="1034" max="1034" width="7.85546875" style="77" customWidth="1"/>
    <col min="1035" max="1280" width="8.85546875" style="77"/>
    <col min="1281" max="1281" width="37.140625" style="77" customWidth="1"/>
    <col min="1282" max="1283" width="10.5703125" style="77" customWidth="1"/>
    <col min="1284" max="1284" width="13" style="77" customWidth="1"/>
    <col min="1285" max="1286" width="10.28515625" style="77" customWidth="1"/>
    <col min="1287" max="1287" width="12.42578125" style="77" customWidth="1"/>
    <col min="1288" max="1289" width="8.85546875" style="77"/>
    <col min="1290" max="1290" width="7.85546875" style="77" customWidth="1"/>
    <col min="1291" max="1536" width="8.85546875" style="77"/>
    <col min="1537" max="1537" width="37.140625" style="77" customWidth="1"/>
    <col min="1538" max="1539" width="10.5703125" style="77" customWidth="1"/>
    <col min="1540" max="1540" width="13" style="77" customWidth="1"/>
    <col min="1541" max="1542" width="10.28515625" style="77" customWidth="1"/>
    <col min="1543" max="1543" width="12.42578125" style="77" customWidth="1"/>
    <col min="1544" max="1545" width="8.85546875" style="77"/>
    <col min="1546" max="1546" width="7.85546875" style="77" customWidth="1"/>
    <col min="1547" max="1792" width="8.85546875" style="77"/>
    <col min="1793" max="1793" width="37.140625" style="77" customWidth="1"/>
    <col min="1794" max="1795" width="10.5703125" style="77" customWidth="1"/>
    <col min="1796" max="1796" width="13" style="77" customWidth="1"/>
    <col min="1797" max="1798" width="10.28515625" style="77" customWidth="1"/>
    <col min="1799" max="1799" width="12.42578125" style="77" customWidth="1"/>
    <col min="1800" max="1801" width="8.85546875" style="77"/>
    <col min="1802" max="1802" width="7.85546875" style="77" customWidth="1"/>
    <col min="1803" max="2048" width="8.85546875" style="77"/>
    <col min="2049" max="2049" width="37.140625" style="77" customWidth="1"/>
    <col min="2050" max="2051" width="10.5703125" style="77" customWidth="1"/>
    <col min="2052" max="2052" width="13" style="77" customWidth="1"/>
    <col min="2053" max="2054" width="10.28515625" style="77" customWidth="1"/>
    <col min="2055" max="2055" width="12.42578125" style="77" customWidth="1"/>
    <col min="2056" max="2057" width="8.85546875" style="77"/>
    <col min="2058" max="2058" width="7.85546875" style="77" customWidth="1"/>
    <col min="2059" max="2304" width="8.85546875" style="77"/>
    <col min="2305" max="2305" width="37.140625" style="77" customWidth="1"/>
    <col min="2306" max="2307" width="10.5703125" style="77" customWidth="1"/>
    <col min="2308" max="2308" width="13" style="77" customWidth="1"/>
    <col min="2309" max="2310" width="10.28515625" style="77" customWidth="1"/>
    <col min="2311" max="2311" width="12.42578125" style="77" customWidth="1"/>
    <col min="2312" max="2313" width="8.85546875" style="77"/>
    <col min="2314" max="2314" width="7.85546875" style="77" customWidth="1"/>
    <col min="2315" max="2560" width="8.85546875" style="77"/>
    <col min="2561" max="2561" width="37.140625" style="77" customWidth="1"/>
    <col min="2562" max="2563" width="10.5703125" style="77" customWidth="1"/>
    <col min="2564" max="2564" width="13" style="77" customWidth="1"/>
    <col min="2565" max="2566" width="10.28515625" style="77" customWidth="1"/>
    <col min="2567" max="2567" width="12.42578125" style="77" customWidth="1"/>
    <col min="2568" max="2569" width="8.85546875" style="77"/>
    <col min="2570" max="2570" width="7.85546875" style="77" customWidth="1"/>
    <col min="2571" max="2816" width="8.85546875" style="77"/>
    <col min="2817" max="2817" width="37.140625" style="77" customWidth="1"/>
    <col min="2818" max="2819" width="10.5703125" style="77" customWidth="1"/>
    <col min="2820" max="2820" width="13" style="77" customWidth="1"/>
    <col min="2821" max="2822" width="10.28515625" style="77" customWidth="1"/>
    <col min="2823" max="2823" width="12.42578125" style="77" customWidth="1"/>
    <col min="2824" max="2825" width="8.85546875" style="77"/>
    <col min="2826" max="2826" width="7.85546875" style="77" customWidth="1"/>
    <col min="2827" max="3072" width="8.85546875" style="77"/>
    <col min="3073" max="3073" width="37.140625" style="77" customWidth="1"/>
    <col min="3074" max="3075" width="10.5703125" style="77" customWidth="1"/>
    <col min="3076" max="3076" width="13" style="77" customWidth="1"/>
    <col min="3077" max="3078" width="10.28515625" style="77" customWidth="1"/>
    <col min="3079" max="3079" width="12.42578125" style="77" customWidth="1"/>
    <col min="3080" max="3081" width="8.85546875" style="77"/>
    <col min="3082" max="3082" width="7.85546875" style="77" customWidth="1"/>
    <col min="3083" max="3328" width="8.85546875" style="77"/>
    <col min="3329" max="3329" width="37.140625" style="77" customWidth="1"/>
    <col min="3330" max="3331" width="10.5703125" style="77" customWidth="1"/>
    <col min="3332" max="3332" width="13" style="77" customWidth="1"/>
    <col min="3333" max="3334" width="10.28515625" style="77" customWidth="1"/>
    <col min="3335" max="3335" width="12.42578125" style="77" customWidth="1"/>
    <col min="3336" max="3337" width="8.85546875" style="77"/>
    <col min="3338" max="3338" width="7.85546875" style="77" customWidth="1"/>
    <col min="3339" max="3584" width="8.85546875" style="77"/>
    <col min="3585" max="3585" width="37.140625" style="77" customWidth="1"/>
    <col min="3586" max="3587" width="10.5703125" style="77" customWidth="1"/>
    <col min="3588" max="3588" width="13" style="77" customWidth="1"/>
    <col min="3589" max="3590" width="10.28515625" style="77" customWidth="1"/>
    <col min="3591" max="3591" width="12.42578125" style="77" customWidth="1"/>
    <col min="3592" max="3593" width="8.85546875" style="77"/>
    <col min="3594" max="3594" width="7.85546875" style="77" customWidth="1"/>
    <col min="3595" max="3840" width="8.85546875" style="77"/>
    <col min="3841" max="3841" width="37.140625" style="77" customWidth="1"/>
    <col min="3842" max="3843" width="10.5703125" style="77" customWidth="1"/>
    <col min="3844" max="3844" width="13" style="77" customWidth="1"/>
    <col min="3845" max="3846" width="10.28515625" style="77" customWidth="1"/>
    <col min="3847" max="3847" width="12.42578125" style="77" customWidth="1"/>
    <col min="3848" max="3849" width="8.85546875" style="77"/>
    <col min="3850" max="3850" width="7.85546875" style="77" customWidth="1"/>
    <col min="3851" max="4096" width="8.85546875" style="77"/>
    <col min="4097" max="4097" width="37.140625" style="77" customWidth="1"/>
    <col min="4098" max="4099" width="10.5703125" style="77" customWidth="1"/>
    <col min="4100" max="4100" width="13" style="77" customWidth="1"/>
    <col min="4101" max="4102" width="10.28515625" style="77" customWidth="1"/>
    <col min="4103" max="4103" width="12.42578125" style="77" customWidth="1"/>
    <col min="4104" max="4105" width="8.85546875" style="77"/>
    <col min="4106" max="4106" width="7.85546875" style="77" customWidth="1"/>
    <col min="4107" max="4352" width="8.85546875" style="77"/>
    <col min="4353" max="4353" width="37.140625" style="77" customWidth="1"/>
    <col min="4354" max="4355" width="10.5703125" style="77" customWidth="1"/>
    <col min="4356" max="4356" width="13" style="77" customWidth="1"/>
    <col min="4357" max="4358" width="10.28515625" style="77" customWidth="1"/>
    <col min="4359" max="4359" width="12.42578125" style="77" customWidth="1"/>
    <col min="4360" max="4361" width="8.85546875" style="77"/>
    <col min="4362" max="4362" width="7.85546875" style="77" customWidth="1"/>
    <col min="4363" max="4608" width="8.85546875" style="77"/>
    <col min="4609" max="4609" width="37.140625" style="77" customWidth="1"/>
    <col min="4610" max="4611" width="10.5703125" style="77" customWidth="1"/>
    <col min="4612" max="4612" width="13" style="77" customWidth="1"/>
    <col min="4613" max="4614" width="10.28515625" style="77" customWidth="1"/>
    <col min="4615" max="4615" width="12.42578125" style="77" customWidth="1"/>
    <col min="4616" max="4617" width="8.85546875" style="77"/>
    <col min="4618" max="4618" width="7.85546875" style="77" customWidth="1"/>
    <col min="4619" max="4864" width="8.85546875" style="77"/>
    <col min="4865" max="4865" width="37.140625" style="77" customWidth="1"/>
    <col min="4866" max="4867" width="10.5703125" style="77" customWidth="1"/>
    <col min="4868" max="4868" width="13" style="77" customWidth="1"/>
    <col min="4869" max="4870" width="10.28515625" style="77" customWidth="1"/>
    <col min="4871" max="4871" width="12.42578125" style="77" customWidth="1"/>
    <col min="4872" max="4873" width="8.85546875" style="77"/>
    <col min="4874" max="4874" width="7.85546875" style="77" customWidth="1"/>
    <col min="4875" max="5120" width="8.85546875" style="77"/>
    <col min="5121" max="5121" width="37.140625" style="77" customWidth="1"/>
    <col min="5122" max="5123" width="10.5703125" style="77" customWidth="1"/>
    <col min="5124" max="5124" width="13" style="77" customWidth="1"/>
    <col min="5125" max="5126" width="10.28515625" style="77" customWidth="1"/>
    <col min="5127" max="5127" width="12.42578125" style="77" customWidth="1"/>
    <col min="5128" max="5129" width="8.85546875" style="77"/>
    <col min="5130" max="5130" width="7.85546875" style="77" customWidth="1"/>
    <col min="5131" max="5376" width="8.85546875" style="77"/>
    <col min="5377" max="5377" width="37.140625" style="77" customWidth="1"/>
    <col min="5378" max="5379" width="10.5703125" style="77" customWidth="1"/>
    <col min="5380" max="5380" width="13" style="77" customWidth="1"/>
    <col min="5381" max="5382" width="10.28515625" style="77" customWidth="1"/>
    <col min="5383" max="5383" width="12.42578125" style="77" customWidth="1"/>
    <col min="5384" max="5385" width="8.85546875" style="77"/>
    <col min="5386" max="5386" width="7.85546875" style="77" customWidth="1"/>
    <col min="5387" max="5632" width="8.85546875" style="77"/>
    <col min="5633" max="5633" width="37.140625" style="77" customWidth="1"/>
    <col min="5634" max="5635" width="10.5703125" style="77" customWidth="1"/>
    <col min="5636" max="5636" width="13" style="77" customWidth="1"/>
    <col min="5637" max="5638" width="10.28515625" style="77" customWidth="1"/>
    <col min="5639" max="5639" width="12.42578125" style="77" customWidth="1"/>
    <col min="5640" max="5641" width="8.85546875" style="77"/>
    <col min="5642" max="5642" width="7.85546875" style="77" customWidth="1"/>
    <col min="5643" max="5888" width="8.85546875" style="77"/>
    <col min="5889" max="5889" width="37.140625" style="77" customWidth="1"/>
    <col min="5890" max="5891" width="10.5703125" style="77" customWidth="1"/>
    <col min="5892" max="5892" width="13" style="77" customWidth="1"/>
    <col min="5893" max="5894" width="10.28515625" style="77" customWidth="1"/>
    <col min="5895" max="5895" width="12.42578125" style="77" customWidth="1"/>
    <col min="5896" max="5897" width="8.85546875" style="77"/>
    <col min="5898" max="5898" width="7.85546875" style="77" customWidth="1"/>
    <col min="5899" max="6144" width="8.85546875" style="77"/>
    <col min="6145" max="6145" width="37.140625" style="77" customWidth="1"/>
    <col min="6146" max="6147" width="10.5703125" style="77" customWidth="1"/>
    <col min="6148" max="6148" width="13" style="77" customWidth="1"/>
    <col min="6149" max="6150" width="10.28515625" style="77" customWidth="1"/>
    <col min="6151" max="6151" width="12.42578125" style="77" customWidth="1"/>
    <col min="6152" max="6153" width="8.85546875" style="77"/>
    <col min="6154" max="6154" width="7.85546875" style="77" customWidth="1"/>
    <col min="6155" max="6400" width="8.85546875" style="77"/>
    <col min="6401" max="6401" width="37.140625" style="77" customWidth="1"/>
    <col min="6402" max="6403" width="10.5703125" style="77" customWidth="1"/>
    <col min="6404" max="6404" width="13" style="77" customWidth="1"/>
    <col min="6405" max="6406" width="10.28515625" style="77" customWidth="1"/>
    <col min="6407" max="6407" width="12.42578125" style="77" customWidth="1"/>
    <col min="6408" max="6409" width="8.85546875" style="77"/>
    <col min="6410" max="6410" width="7.85546875" style="77" customWidth="1"/>
    <col min="6411" max="6656" width="8.85546875" style="77"/>
    <col min="6657" max="6657" width="37.140625" style="77" customWidth="1"/>
    <col min="6658" max="6659" width="10.5703125" style="77" customWidth="1"/>
    <col min="6660" max="6660" width="13" style="77" customWidth="1"/>
    <col min="6661" max="6662" width="10.28515625" style="77" customWidth="1"/>
    <col min="6663" max="6663" width="12.42578125" style="77" customWidth="1"/>
    <col min="6664" max="6665" width="8.85546875" style="77"/>
    <col min="6666" max="6666" width="7.85546875" style="77" customWidth="1"/>
    <col min="6667" max="6912" width="8.85546875" style="77"/>
    <col min="6913" max="6913" width="37.140625" style="77" customWidth="1"/>
    <col min="6914" max="6915" width="10.5703125" style="77" customWidth="1"/>
    <col min="6916" max="6916" width="13" style="77" customWidth="1"/>
    <col min="6917" max="6918" width="10.28515625" style="77" customWidth="1"/>
    <col min="6919" max="6919" width="12.42578125" style="77" customWidth="1"/>
    <col min="6920" max="6921" width="8.85546875" style="77"/>
    <col min="6922" max="6922" width="7.85546875" style="77" customWidth="1"/>
    <col min="6923" max="7168" width="8.85546875" style="77"/>
    <col min="7169" max="7169" width="37.140625" style="77" customWidth="1"/>
    <col min="7170" max="7171" width="10.5703125" style="77" customWidth="1"/>
    <col min="7172" max="7172" width="13" style="77" customWidth="1"/>
    <col min="7173" max="7174" width="10.28515625" style="77" customWidth="1"/>
    <col min="7175" max="7175" width="12.42578125" style="77" customWidth="1"/>
    <col min="7176" max="7177" width="8.85546875" style="77"/>
    <col min="7178" max="7178" width="7.85546875" style="77" customWidth="1"/>
    <col min="7179" max="7424" width="8.85546875" style="77"/>
    <col min="7425" max="7425" width="37.140625" style="77" customWidth="1"/>
    <col min="7426" max="7427" width="10.5703125" style="77" customWidth="1"/>
    <col min="7428" max="7428" width="13" style="77" customWidth="1"/>
    <col min="7429" max="7430" width="10.28515625" style="77" customWidth="1"/>
    <col min="7431" max="7431" width="12.42578125" style="77" customWidth="1"/>
    <col min="7432" max="7433" width="8.85546875" style="77"/>
    <col min="7434" max="7434" width="7.85546875" style="77" customWidth="1"/>
    <col min="7435" max="7680" width="8.85546875" style="77"/>
    <col min="7681" max="7681" width="37.140625" style="77" customWidth="1"/>
    <col min="7682" max="7683" width="10.5703125" style="77" customWidth="1"/>
    <col min="7684" max="7684" width="13" style="77" customWidth="1"/>
    <col min="7685" max="7686" width="10.28515625" style="77" customWidth="1"/>
    <col min="7687" max="7687" width="12.42578125" style="77" customWidth="1"/>
    <col min="7688" max="7689" width="8.85546875" style="77"/>
    <col min="7690" max="7690" width="7.85546875" style="77" customWidth="1"/>
    <col min="7691" max="7936" width="8.85546875" style="77"/>
    <col min="7937" max="7937" width="37.140625" style="77" customWidth="1"/>
    <col min="7938" max="7939" width="10.5703125" style="77" customWidth="1"/>
    <col min="7940" max="7940" width="13" style="77" customWidth="1"/>
    <col min="7941" max="7942" width="10.28515625" style="77" customWidth="1"/>
    <col min="7943" max="7943" width="12.42578125" style="77" customWidth="1"/>
    <col min="7944" max="7945" width="8.85546875" style="77"/>
    <col min="7946" max="7946" width="7.85546875" style="77" customWidth="1"/>
    <col min="7947" max="8192" width="8.85546875" style="77"/>
    <col min="8193" max="8193" width="37.140625" style="77" customWidth="1"/>
    <col min="8194" max="8195" width="10.5703125" style="77" customWidth="1"/>
    <col min="8196" max="8196" width="13" style="77" customWidth="1"/>
    <col min="8197" max="8198" width="10.28515625" style="77" customWidth="1"/>
    <col min="8199" max="8199" width="12.42578125" style="77" customWidth="1"/>
    <col min="8200" max="8201" width="8.85546875" style="77"/>
    <col min="8202" max="8202" width="7.85546875" style="77" customWidth="1"/>
    <col min="8203" max="8448" width="8.85546875" style="77"/>
    <col min="8449" max="8449" width="37.140625" style="77" customWidth="1"/>
    <col min="8450" max="8451" width="10.5703125" style="77" customWidth="1"/>
    <col min="8452" max="8452" width="13" style="77" customWidth="1"/>
    <col min="8453" max="8454" width="10.28515625" style="77" customWidth="1"/>
    <col min="8455" max="8455" width="12.42578125" style="77" customWidth="1"/>
    <col min="8456" max="8457" width="8.85546875" style="77"/>
    <col min="8458" max="8458" width="7.85546875" style="77" customWidth="1"/>
    <col min="8459" max="8704" width="8.85546875" style="77"/>
    <col min="8705" max="8705" width="37.140625" style="77" customWidth="1"/>
    <col min="8706" max="8707" width="10.5703125" style="77" customWidth="1"/>
    <col min="8708" max="8708" width="13" style="77" customWidth="1"/>
    <col min="8709" max="8710" width="10.28515625" style="77" customWidth="1"/>
    <col min="8711" max="8711" width="12.42578125" style="77" customWidth="1"/>
    <col min="8712" max="8713" width="8.85546875" style="77"/>
    <col min="8714" max="8714" width="7.85546875" style="77" customWidth="1"/>
    <col min="8715" max="8960" width="8.85546875" style="77"/>
    <col min="8961" max="8961" width="37.140625" style="77" customWidth="1"/>
    <col min="8962" max="8963" width="10.5703125" style="77" customWidth="1"/>
    <col min="8964" max="8964" width="13" style="77" customWidth="1"/>
    <col min="8965" max="8966" width="10.28515625" style="77" customWidth="1"/>
    <col min="8967" max="8967" width="12.42578125" style="77" customWidth="1"/>
    <col min="8968" max="8969" width="8.85546875" style="77"/>
    <col min="8970" max="8970" width="7.85546875" style="77" customWidth="1"/>
    <col min="8971" max="9216" width="8.85546875" style="77"/>
    <col min="9217" max="9217" width="37.140625" style="77" customWidth="1"/>
    <col min="9218" max="9219" width="10.5703125" style="77" customWidth="1"/>
    <col min="9220" max="9220" width="13" style="77" customWidth="1"/>
    <col min="9221" max="9222" width="10.28515625" style="77" customWidth="1"/>
    <col min="9223" max="9223" width="12.42578125" style="77" customWidth="1"/>
    <col min="9224" max="9225" width="8.85546875" style="77"/>
    <col min="9226" max="9226" width="7.85546875" style="77" customWidth="1"/>
    <col min="9227" max="9472" width="8.85546875" style="77"/>
    <col min="9473" max="9473" width="37.140625" style="77" customWidth="1"/>
    <col min="9474" max="9475" width="10.5703125" style="77" customWidth="1"/>
    <col min="9476" max="9476" width="13" style="77" customWidth="1"/>
    <col min="9477" max="9478" width="10.28515625" style="77" customWidth="1"/>
    <col min="9479" max="9479" width="12.42578125" style="77" customWidth="1"/>
    <col min="9480" max="9481" width="8.85546875" style="77"/>
    <col min="9482" max="9482" width="7.85546875" style="77" customWidth="1"/>
    <col min="9483" max="9728" width="8.85546875" style="77"/>
    <col min="9729" max="9729" width="37.140625" style="77" customWidth="1"/>
    <col min="9730" max="9731" width="10.5703125" style="77" customWidth="1"/>
    <col min="9732" max="9732" width="13" style="77" customWidth="1"/>
    <col min="9733" max="9734" width="10.28515625" style="77" customWidth="1"/>
    <col min="9735" max="9735" width="12.42578125" style="77" customWidth="1"/>
    <col min="9736" max="9737" width="8.85546875" style="77"/>
    <col min="9738" max="9738" width="7.85546875" style="77" customWidth="1"/>
    <col min="9739" max="9984" width="8.85546875" style="77"/>
    <col min="9985" max="9985" width="37.140625" style="77" customWidth="1"/>
    <col min="9986" max="9987" width="10.5703125" style="77" customWidth="1"/>
    <col min="9988" max="9988" width="13" style="77" customWidth="1"/>
    <col min="9989" max="9990" width="10.28515625" style="77" customWidth="1"/>
    <col min="9991" max="9991" width="12.42578125" style="77" customWidth="1"/>
    <col min="9992" max="9993" width="8.85546875" style="77"/>
    <col min="9994" max="9994" width="7.85546875" style="77" customWidth="1"/>
    <col min="9995" max="10240" width="8.85546875" style="77"/>
    <col min="10241" max="10241" width="37.140625" style="77" customWidth="1"/>
    <col min="10242" max="10243" width="10.5703125" style="77" customWidth="1"/>
    <col min="10244" max="10244" width="13" style="77" customWidth="1"/>
    <col min="10245" max="10246" width="10.28515625" style="77" customWidth="1"/>
    <col min="10247" max="10247" width="12.42578125" style="77" customWidth="1"/>
    <col min="10248" max="10249" width="8.85546875" style="77"/>
    <col min="10250" max="10250" width="7.85546875" style="77" customWidth="1"/>
    <col min="10251" max="10496" width="8.85546875" style="77"/>
    <col min="10497" max="10497" width="37.140625" style="77" customWidth="1"/>
    <col min="10498" max="10499" width="10.5703125" style="77" customWidth="1"/>
    <col min="10500" max="10500" width="13" style="77" customWidth="1"/>
    <col min="10501" max="10502" width="10.28515625" style="77" customWidth="1"/>
    <col min="10503" max="10503" width="12.42578125" style="77" customWidth="1"/>
    <col min="10504" max="10505" width="8.85546875" style="77"/>
    <col min="10506" max="10506" width="7.85546875" style="77" customWidth="1"/>
    <col min="10507" max="10752" width="8.85546875" style="77"/>
    <col min="10753" max="10753" width="37.140625" style="77" customWidth="1"/>
    <col min="10754" max="10755" width="10.5703125" style="77" customWidth="1"/>
    <col min="10756" max="10756" width="13" style="77" customWidth="1"/>
    <col min="10757" max="10758" width="10.28515625" style="77" customWidth="1"/>
    <col min="10759" max="10759" width="12.42578125" style="77" customWidth="1"/>
    <col min="10760" max="10761" width="8.85546875" style="77"/>
    <col min="10762" max="10762" width="7.85546875" style="77" customWidth="1"/>
    <col min="10763" max="11008" width="8.85546875" style="77"/>
    <col min="11009" max="11009" width="37.140625" style="77" customWidth="1"/>
    <col min="11010" max="11011" width="10.5703125" style="77" customWidth="1"/>
    <col min="11012" max="11012" width="13" style="77" customWidth="1"/>
    <col min="11013" max="11014" width="10.28515625" style="77" customWidth="1"/>
    <col min="11015" max="11015" width="12.42578125" style="77" customWidth="1"/>
    <col min="11016" max="11017" width="8.85546875" style="77"/>
    <col min="11018" max="11018" width="7.85546875" style="77" customWidth="1"/>
    <col min="11019" max="11264" width="8.85546875" style="77"/>
    <col min="11265" max="11265" width="37.140625" style="77" customWidth="1"/>
    <col min="11266" max="11267" width="10.5703125" style="77" customWidth="1"/>
    <col min="11268" max="11268" width="13" style="77" customWidth="1"/>
    <col min="11269" max="11270" width="10.28515625" style="77" customWidth="1"/>
    <col min="11271" max="11271" width="12.42578125" style="77" customWidth="1"/>
    <col min="11272" max="11273" width="8.85546875" style="77"/>
    <col min="11274" max="11274" width="7.85546875" style="77" customWidth="1"/>
    <col min="11275" max="11520" width="8.85546875" style="77"/>
    <col min="11521" max="11521" width="37.140625" style="77" customWidth="1"/>
    <col min="11522" max="11523" width="10.5703125" style="77" customWidth="1"/>
    <col min="11524" max="11524" width="13" style="77" customWidth="1"/>
    <col min="11525" max="11526" width="10.28515625" style="77" customWidth="1"/>
    <col min="11527" max="11527" width="12.42578125" style="77" customWidth="1"/>
    <col min="11528" max="11529" width="8.85546875" style="77"/>
    <col min="11530" max="11530" width="7.85546875" style="77" customWidth="1"/>
    <col min="11531" max="11776" width="8.85546875" style="77"/>
    <col min="11777" max="11777" width="37.140625" style="77" customWidth="1"/>
    <col min="11778" max="11779" width="10.5703125" style="77" customWidth="1"/>
    <col min="11780" max="11780" width="13" style="77" customWidth="1"/>
    <col min="11781" max="11782" width="10.28515625" style="77" customWidth="1"/>
    <col min="11783" max="11783" width="12.42578125" style="77" customWidth="1"/>
    <col min="11784" max="11785" width="8.85546875" style="77"/>
    <col min="11786" max="11786" width="7.85546875" style="77" customWidth="1"/>
    <col min="11787" max="12032" width="8.85546875" style="77"/>
    <col min="12033" max="12033" width="37.140625" style="77" customWidth="1"/>
    <col min="12034" max="12035" width="10.5703125" style="77" customWidth="1"/>
    <col min="12036" max="12036" width="13" style="77" customWidth="1"/>
    <col min="12037" max="12038" width="10.28515625" style="77" customWidth="1"/>
    <col min="12039" max="12039" width="12.42578125" style="77" customWidth="1"/>
    <col min="12040" max="12041" width="8.85546875" style="77"/>
    <col min="12042" max="12042" width="7.85546875" style="77" customWidth="1"/>
    <col min="12043" max="12288" width="8.85546875" style="77"/>
    <col min="12289" max="12289" width="37.140625" style="77" customWidth="1"/>
    <col min="12290" max="12291" width="10.5703125" style="77" customWidth="1"/>
    <col min="12292" max="12292" width="13" style="77" customWidth="1"/>
    <col min="12293" max="12294" width="10.28515625" style="77" customWidth="1"/>
    <col min="12295" max="12295" width="12.42578125" style="77" customWidth="1"/>
    <col min="12296" max="12297" width="8.85546875" style="77"/>
    <col min="12298" max="12298" width="7.85546875" style="77" customWidth="1"/>
    <col min="12299" max="12544" width="8.85546875" style="77"/>
    <col min="12545" max="12545" width="37.140625" style="77" customWidth="1"/>
    <col min="12546" max="12547" width="10.5703125" style="77" customWidth="1"/>
    <col min="12548" max="12548" width="13" style="77" customWidth="1"/>
    <col min="12549" max="12550" width="10.28515625" style="77" customWidth="1"/>
    <col min="12551" max="12551" width="12.42578125" style="77" customWidth="1"/>
    <col min="12552" max="12553" width="8.85546875" style="77"/>
    <col min="12554" max="12554" width="7.85546875" style="77" customWidth="1"/>
    <col min="12555" max="12800" width="8.85546875" style="77"/>
    <col min="12801" max="12801" width="37.140625" style="77" customWidth="1"/>
    <col min="12802" max="12803" width="10.5703125" style="77" customWidth="1"/>
    <col min="12804" max="12804" width="13" style="77" customWidth="1"/>
    <col min="12805" max="12806" width="10.28515625" style="77" customWidth="1"/>
    <col min="12807" max="12807" width="12.42578125" style="77" customWidth="1"/>
    <col min="12808" max="12809" width="8.85546875" style="77"/>
    <col min="12810" max="12810" width="7.85546875" style="77" customWidth="1"/>
    <col min="12811" max="13056" width="8.85546875" style="77"/>
    <col min="13057" max="13057" width="37.140625" style="77" customWidth="1"/>
    <col min="13058" max="13059" width="10.5703125" style="77" customWidth="1"/>
    <col min="13060" max="13060" width="13" style="77" customWidth="1"/>
    <col min="13061" max="13062" width="10.28515625" style="77" customWidth="1"/>
    <col min="13063" max="13063" width="12.42578125" style="77" customWidth="1"/>
    <col min="13064" max="13065" width="8.85546875" style="77"/>
    <col min="13066" max="13066" width="7.85546875" style="77" customWidth="1"/>
    <col min="13067" max="13312" width="8.85546875" style="77"/>
    <col min="13313" max="13313" width="37.140625" style="77" customWidth="1"/>
    <col min="13314" max="13315" width="10.5703125" style="77" customWidth="1"/>
    <col min="13316" max="13316" width="13" style="77" customWidth="1"/>
    <col min="13317" max="13318" width="10.28515625" style="77" customWidth="1"/>
    <col min="13319" max="13319" width="12.42578125" style="77" customWidth="1"/>
    <col min="13320" max="13321" width="8.85546875" style="77"/>
    <col min="13322" max="13322" width="7.85546875" style="77" customWidth="1"/>
    <col min="13323" max="13568" width="8.85546875" style="77"/>
    <col min="13569" max="13569" width="37.140625" style="77" customWidth="1"/>
    <col min="13570" max="13571" width="10.5703125" style="77" customWidth="1"/>
    <col min="13572" max="13572" width="13" style="77" customWidth="1"/>
    <col min="13573" max="13574" width="10.28515625" style="77" customWidth="1"/>
    <col min="13575" max="13575" width="12.42578125" style="77" customWidth="1"/>
    <col min="13576" max="13577" width="8.85546875" style="77"/>
    <col min="13578" max="13578" width="7.85546875" style="77" customWidth="1"/>
    <col min="13579" max="13824" width="8.85546875" style="77"/>
    <col min="13825" max="13825" width="37.140625" style="77" customWidth="1"/>
    <col min="13826" max="13827" width="10.5703125" style="77" customWidth="1"/>
    <col min="13828" max="13828" width="13" style="77" customWidth="1"/>
    <col min="13829" max="13830" width="10.28515625" style="77" customWidth="1"/>
    <col min="13831" max="13831" width="12.42578125" style="77" customWidth="1"/>
    <col min="13832" max="13833" width="8.85546875" style="77"/>
    <col min="13834" max="13834" width="7.85546875" style="77" customWidth="1"/>
    <col min="13835" max="14080" width="8.85546875" style="77"/>
    <col min="14081" max="14081" width="37.140625" style="77" customWidth="1"/>
    <col min="14082" max="14083" width="10.5703125" style="77" customWidth="1"/>
    <col min="14084" max="14084" width="13" style="77" customWidth="1"/>
    <col min="14085" max="14086" width="10.28515625" style="77" customWidth="1"/>
    <col min="14087" max="14087" width="12.42578125" style="77" customWidth="1"/>
    <col min="14088" max="14089" width="8.85546875" style="77"/>
    <col min="14090" max="14090" width="7.85546875" style="77" customWidth="1"/>
    <col min="14091" max="14336" width="8.85546875" style="77"/>
    <col min="14337" max="14337" width="37.140625" style="77" customWidth="1"/>
    <col min="14338" max="14339" width="10.5703125" style="77" customWidth="1"/>
    <col min="14340" max="14340" width="13" style="77" customWidth="1"/>
    <col min="14341" max="14342" width="10.28515625" style="77" customWidth="1"/>
    <col min="14343" max="14343" width="12.42578125" style="77" customWidth="1"/>
    <col min="14344" max="14345" width="8.85546875" style="77"/>
    <col min="14346" max="14346" width="7.85546875" style="77" customWidth="1"/>
    <col min="14347" max="14592" width="8.85546875" style="77"/>
    <col min="14593" max="14593" width="37.140625" style="77" customWidth="1"/>
    <col min="14594" max="14595" width="10.5703125" style="77" customWidth="1"/>
    <col min="14596" max="14596" width="13" style="77" customWidth="1"/>
    <col min="14597" max="14598" width="10.28515625" style="77" customWidth="1"/>
    <col min="14599" max="14599" width="12.42578125" style="77" customWidth="1"/>
    <col min="14600" max="14601" width="8.85546875" style="77"/>
    <col min="14602" max="14602" width="7.85546875" style="77" customWidth="1"/>
    <col min="14603" max="14848" width="8.85546875" style="77"/>
    <col min="14849" max="14849" width="37.140625" style="77" customWidth="1"/>
    <col min="14850" max="14851" width="10.5703125" style="77" customWidth="1"/>
    <col min="14852" max="14852" width="13" style="77" customWidth="1"/>
    <col min="14853" max="14854" width="10.28515625" style="77" customWidth="1"/>
    <col min="14855" max="14855" width="12.42578125" style="77" customWidth="1"/>
    <col min="14856" max="14857" width="8.85546875" style="77"/>
    <col min="14858" max="14858" width="7.85546875" style="77" customWidth="1"/>
    <col min="14859" max="15104" width="8.85546875" style="77"/>
    <col min="15105" max="15105" width="37.140625" style="77" customWidth="1"/>
    <col min="15106" max="15107" width="10.5703125" style="77" customWidth="1"/>
    <col min="15108" max="15108" width="13" style="77" customWidth="1"/>
    <col min="15109" max="15110" width="10.28515625" style="77" customWidth="1"/>
    <col min="15111" max="15111" width="12.42578125" style="77" customWidth="1"/>
    <col min="15112" max="15113" width="8.85546875" style="77"/>
    <col min="15114" max="15114" width="7.85546875" style="77" customWidth="1"/>
    <col min="15115" max="15360" width="8.85546875" style="77"/>
    <col min="15361" max="15361" width="37.140625" style="77" customWidth="1"/>
    <col min="15362" max="15363" width="10.5703125" style="77" customWidth="1"/>
    <col min="15364" max="15364" width="13" style="77" customWidth="1"/>
    <col min="15365" max="15366" width="10.28515625" style="77" customWidth="1"/>
    <col min="15367" max="15367" width="12.42578125" style="77" customWidth="1"/>
    <col min="15368" max="15369" width="8.85546875" style="77"/>
    <col min="15370" max="15370" width="7.85546875" style="77" customWidth="1"/>
    <col min="15371" max="15616" width="8.85546875" style="77"/>
    <col min="15617" max="15617" width="37.140625" style="77" customWidth="1"/>
    <col min="15618" max="15619" width="10.5703125" style="77" customWidth="1"/>
    <col min="15620" max="15620" width="13" style="77" customWidth="1"/>
    <col min="15621" max="15622" width="10.28515625" style="77" customWidth="1"/>
    <col min="15623" max="15623" width="12.42578125" style="77" customWidth="1"/>
    <col min="15624" max="15625" width="8.85546875" style="77"/>
    <col min="15626" max="15626" width="7.85546875" style="77" customWidth="1"/>
    <col min="15627" max="15872" width="8.85546875" style="77"/>
    <col min="15873" max="15873" width="37.140625" style="77" customWidth="1"/>
    <col min="15874" max="15875" width="10.5703125" style="77" customWidth="1"/>
    <col min="15876" max="15876" width="13" style="77" customWidth="1"/>
    <col min="15877" max="15878" width="10.28515625" style="77" customWidth="1"/>
    <col min="15879" max="15879" width="12.42578125" style="77" customWidth="1"/>
    <col min="15880" max="15881" width="8.85546875" style="77"/>
    <col min="15882" max="15882" width="7.85546875" style="77" customWidth="1"/>
    <col min="15883" max="16128" width="8.85546875" style="77"/>
    <col min="16129" max="16129" width="37.140625" style="77" customWidth="1"/>
    <col min="16130" max="16131" width="10.5703125" style="77" customWidth="1"/>
    <col min="16132" max="16132" width="13" style="77" customWidth="1"/>
    <col min="16133" max="16134" width="10.28515625" style="77" customWidth="1"/>
    <col min="16135" max="16135" width="12.42578125" style="77" customWidth="1"/>
    <col min="16136" max="16137" width="8.85546875" style="77"/>
    <col min="16138" max="16138" width="7.85546875" style="77" customWidth="1"/>
    <col min="16139" max="16384" width="8.85546875" style="77"/>
  </cols>
  <sheetData>
    <row r="1" spans="1:12" s="63" customFormat="1" ht="20.25" x14ac:dyDescent="0.3">
      <c r="A1" s="338" t="s">
        <v>156</v>
      </c>
      <c r="B1" s="338"/>
      <c r="C1" s="338"/>
      <c r="D1" s="338"/>
      <c r="E1" s="338"/>
      <c r="F1" s="338"/>
      <c r="G1" s="338"/>
    </row>
    <row r="2" spans="1:12" s="63" customFormat="1" ht="19.5" customHeight="1" x14ac:dyDescent="0.3">
      <c r="A2" s="339" t="s">
        <v>54</v>
      </c>
      <c r="B2" s="339"/>
      <c r="C2" s="339"/>
      <c r="D2" s="339"/>
      <c r="E2" s="339"/>
      <c r="F2" s="339"/>
      <c r="G2" s="339"/>
    </row>
    <row r="3" spans="1:12" s="66" customFormat="1" ht="20.25" customHeight="1" x14ac:dyDescent="0.25">
      <c r="A3" s="64"/>
      <c r="B3" s="64"/>
      <c r="C3" s="64"/>
      <c r="D3" s="64"/>
      <c r="E3" s="163"/>
      <c r="F3" s="163"/>
      <c r="G3" s="166" t="s">
        <v>55</v>
      </c>
    </row>
    <row r="4" spans="1:12" s="66" customFormat="1" ht="91.5" customHeight="1" x14ac:dyDescent="0.2">
      <c r="A4" s="268"/>
      <c r="B4" s="271" t="s">
        <v>328</v>
      </c>
      <c r="C4" s="283" t="s">
        <v>327</v>
      </c>
      <c r="D4" s="269" t="s">
        <v>56</v>
      </c>
      <c r="E4" s="270" t="s">
        <v>329</v>
      </c>
      <c r="F4" s="270" t="s">
        <v>330</v>
      </c>
      <c r="G4" s="269" t="s">
        <v>56</v>
      </c>
    </row>
    <row r="5" spans="1:12" s="67" customFormat="1" ht="34.5" customHeight="1" x14ac:dyDescent="0.25">
      <c r="A5" s="208" t="s">
        <v>154</v>
      </c>
      <c r="B5" s="282">
        <f>SUM(B7:B25)</f>
        <v>4780</v>
      </c>
      <c r="C5" s="282">
        <f>SUM(C7:C25)</f>
        <v>2850</v>
      </c>
      <c r="D5" s="75">
        <f>ROUND(C5/B5*100,1)</f>
        <v>59.6</v>
      </c>
      <c r="E5" s="224">
        <f>SUM(E7:E25)</f>
        <v>2225</v>
      </c>
      <c r="F5" s="224">
        <f>SUM(F7:F25)</f>
        <v>1051</v>
      </c>
      <c r="G5" s="75">
        <f>ROUND(F5/E5*100,1)</f>
        <v>47.2</v>
      </c>
    </row>
    <row r="6" spans="1:12" s="67" customFormat="1" ht="15.75" x14ac:dyDescent="0.25">
      <c r="A6" s="68" t="s">
        <v>23</v>
      </c>
      <c r="B6" s="69"/>
      <c r="C6" s="69"/>
      <c r="D6" s="71"/>
      <c r="E6" s="70"/>
      <c r="F6" s="70"/>
      <c r="G6" s="71"/>
    </row>
    <row r="7" spans="1:12" ht="34.15" customHeight="1" x14ac:dyDescent="0.2">
      <c r="A7" s="72" t="s">
        <v>24</v>
      </c>
      <c r="B7" s="73">
        <v>1096</v>
      </c>
      <c r="C7" s="74">
        <v>439</v>
      </c>
      <c r="D7" s="75">
        <f t="shared" ref="D7:D25" si="0">ROUND(C7/B7*100,1)</f>
        <v>40.1</v>
      </c>
      <c r="E7" s="73">
        <v>434</v>
      </c>
      <c r="F7" s="74">
        <v>136</v>
      </c>
      <c r="G7" s="75">
        <f>ROUND(F7/E7*100,1)</f>
        <v>31.3</v>
      </c>
      <c r="H7" s="76"/>
      <c r="J7" s="78"/>
      <c r="K7" s="79"/>
      <c r="L7" s="79"/>
    </row>
    <row r="8" spans="1:12" ht="34.15" customHeight="1" x14ac:dyDescent="0.2">
      <c r="A8" s="72" t="s">
        <v>25</v>
      </c>
      <c r="B8" s="73">
        <v>103</v>
      </c>
      <c r="C8" s="74">
        <v>39</v>
      </c>
      <c r="D8" s="75">
        <f t="shared" si="0"/>
        <v>37.9</v>
      </c>
      <c r="E8" s="73">
        <v>43</v>
      </c>
      <c r="F8" s="74">
        <v>23</v>
      </c>
      <c r="G8" s="75">
        <f t="shared" ref="G8:G25" si="1">ROUND(F8/E8*100,1)</f>
        <v>53.5</v>
      </c>
      <c r="H8" s="76"/>
      <c r="J8" s="78"/>
      <c r="K8" s="79"/>
      <c r="L8" s="79"/>
    </row>
    <row r="9" spans="1:12" s="80" customFormat="1" ht="34.15" customHeight="1" x14ac:dyDescent="0.2">
      <c r="A9" s="72" t="s">
        <v>26</v>
      </c>
      <c r="B9" s="73">
        <v>1154</v>
      </c>
      <c r="C9" s="74">
        <v>767</v>
      </c>
      <c r="D9" s="75">
        <f t="shared" si="0"/>
        <v>66.5</v>
      </c>
      <c r="E9" s="73">
        <v>655</v>
      </c>
      <c r="F9" s="74">
        <v>321</v>
      </c>
      <c r="G9" s="75">
        <f t="shared" si="1"/>
        <v>49</v>
      </c>
      <c r="H9" s="76"/>
      <c r="I9" s="77"/>
      <c r="J9" s="78"/>
      <c r="K9" s="79"/>
      <c r="L9" s="79"/>
    </row>
    <row r="10" spans="1:12" ht="34.15" customHeight="1" x14ac:dyDescent="0.2">
      <c r="A10" s="72" t="s">
        <v>27</v>
      </c>
      <c r="B10" s="73">
        <v>85</v>
      </c>
      <c r="C10" s="74">
        <v>55</v>
      </c>
      <c r="D10" s="75">
        <f t="shared" si="0"/>
        <v>64.7</v>
      </c>
      <c r="E10" s="73">
        <v>36</v>
      </c>
      <c r="F10" s="74">
        <v>28</v>
      </c>
      <c r="G10" s="75">
        <f t="shared" si="1"/>
        <v>77.8</v>
      </c>
      <c r="H10" s="76"/>
      <c r="J10" s="78"/>
      <c r="K10" s="79"/>
      <c r="L10" s="79"/>
    </row>
    <row r="11" spans="1:12" ht="34.15" customHeight="1" x14ac:dyDescent="0.2">
      <c r="A11" s="72" t="s">
        <v>28</v>
      </c>
      <c r="B11" s="73">
        <v>89</v>
      </c>
      <c r="C11" s="74">
        <v>75</v>
      </c>
      <c r="D11" s="75">
        <f t="shared" si="0"/>
        <v>84.3</v>
      </c>
      <c r="E11" s="73">
        <v>47</v>
      </c>
      <c r="F11" s="74">
        <v>17</v>
      </c>
      <c r="G11" s="75">
        <f t="shared" si="1"/>
        <v>36.200000000000003</v>
      </c>
      <c r="H11" s="76"/>
      <c r="J11" s="78"/>
      <c r="K11" s="79"/>
      <c r="L11" s="79"/>
    </row>
    <row r="12" spans="1:12" ht="25.9" customHeight="1" x14ac:dyDescent="0.2">
      <c r="A12" s="72" t="s">
        <v>29</v>
      </c>
      <c r="B12" s="73">
        <v>289</v>
      </c>
      <c r="C12" s="74">
        <v>73</v>
      </c>
      <c r="D12" s="75">
        <f t="shared" si="0"/>
        <v>25.3</v>
      </c>
      <c r="E12" s="73">
        <v>144</v>
      </c>
      <c r="F12" s="74">
        <v>35</v>
      </c>
      <c r="G12" s="75">
        <f t="shared" si="1"/>
        <v>24.3</v>
      </c>
      <c r="H12" s="76"/>
      <c r="J12" s="78"/>
      <c r="K12" s="79"/>
      <c r="L12" s="79"/>
    </row>
    <row r="13" spans="1:12" ht="47.25" x14ac:dyDescent="0.2">
      <c r="A13" s="72" t="s">
        <v>30</v>
      </c>
      <c r="B13" s="73">
        <v>473</v>
      </c>
      <c r="C13" s="74">
        <v>393</v>
      </c>
      <c r="D13" s="75">
        <f t="shared" si="0"/>
        <v>83.1</v>
      </c>
      <c r="E13" s="73">
        <v>202</v>
      </c>
      <c r="F13" s="74">
        <v>136</v>
      </c>
      <c r="G13" s="75">
        <f t="shared" si="1"/>
        <v>67.3</v>
      </c>
      <c r="H13" s="76"/>
      <c r="J13" s="78"/>
      <c r="K13" s="79"/>
      <c r="L13" s="79"/>
    </row>
    <row r="14" spans="1:12" ht="34.15" customHeight="1" x14ac:dyDescent="0.2">
      <c r="A14" s="72" t="s">
        <v>31</v>
      </c>
      <c r="B14" s="73">
        <v>424</v>
      </c>
      <c r="C14" s="74">
        <v>192</v>
      </c>
      <c r="D14" s="75">
        <f t="shared" si="0"/>
        <v>45.3</v>
      </c>
      <c r="E14" s="73">
        <v>243</v>
      </c>
      <c r="F14" s="74">
        <v>84</v>
      </c>
      <c r="G14" s="75">
        <f t="shared" si="1"/>
        <v>34.6</v>
      </c>
      <c r="H14" s="76"/>
      <c r="J14" s="78"/>
      <c r="K14" s="79"/>
      <c r="L14" s="79"/>
    </row>
    <row r="15" spans="1:12" ht="34.15" customHeight="1" x14ac:dyDescent="0.2">
      <c r="A15" s="72" t="s">
        <v>32</v>
      </c>
      <c r="B15" s="73">
        <v>73</v>
      </c>
      <c r="C15" s="74">
        <v>78</v>
      </c>
      <c r="D15" s="75">
        <f t="shared" si="0"/>
        <v>106.8</v>
      </c>
      <c r="E15" s="73">
        <v>28</v>
      </c>
      <c r="F15" s="74">
        <v>30</v>
      </c>
      <c r="G15" s="75">
        <f t="shared" si="1"/>
        <v>107.1</v>
      </c>
      <c r="H15" s="76"/>
      <c r="J15" s="78"/>
      <c r="K15" s="79"/>
      <c r="L15" s="79"/>
    </row>
    <row r="16" spans="1:12" ht="34.15" customHeight="1" x14ac:dyDescent="0.2">
      <c r="A16" s="72" t="s">
        <v>33</v>
      </c>
      <c r="B16" s="73">
        <v>15</v>
      </c>
      <c r="C16" s="74">
        <v>9</v>
      </c>
      <c r="D16" s="75">
        <f t="shared" si="0"/>
        <v>60</v>
      </c>
      <c r="E16" s="73">
        <v>8</v>
      </c>
      <c r="F16" s="74">
        <v>3</v>
      </c>
      <c r="G16" s="75">
        <f t="shared" si="1"/>
        <v>37.5</v>
      </c>
      <c r="H16" s="76"/>
      <c r="J16" s="78"/>
      <c r="K16" s="79"/>
      <c r="L16" s="79"/>
    </row>
    <row r="17" spans="1:12" ht="34.15" customHeight="1" x14ac:dyDescent="0.2">
      <c r="A17" s="72" t="s">
        <v>34</v>
      </c>
      <c r="B17" s="73">
        <v>27</v>
      </c>
      <c r="C17" s="74">
        <v>9</v>
      </c>
      <c r="D17" s="75">
        <f t="shared" si="0"/>
        <v>33.299999999999997</v>
      </c>
      <c r="E17" s="73">
        <v>5</v>
      </c>
      <c r="F17" s="74">
        <v>2</v>
      </c>
      <c r="G17" s="75">
        <f t="shared" si="1"/>
        <v>40</v>
      </c>
      <c r="H17" s="76"/>
      <c r="J17" s="78"/>
      <c r="K17" s="79"/>
      <c r="L17" s="79"/>
    </row>
    <row r="18" spans="1:12" ht="34.15" customHeight="1" x14ac:dyDescent="0.2">
      <c r="A18" s="72" t="s">
        <v>35</v>
      </c>
      <c r="B18" s="73">
        <v>10</v>
      </c>
      <c r="C18" s="74">
        <v>11</v>
      </c>
      <c r="D18" s="75">
        <f t="shared" si="0"/>
        <v>110</v>
      </c>
      <c r="E18" s="73">
        <v>5</v>
      </c>
      <c r="F18" s="74">
        <v>1</v>
      </c>
      <c r="G18" s="75">
        <f t="shared" si="1"/>
        <v>20</v>
      </c>
      <c r="H18" s="76"/>
      <c r="J18" s="78"/>
      <c r="K18" s="79"/>
      <c r="L18" s="79"/>
    </row>
    <row r="19" spans="1:12" ht="34.15" customHeight="1" x14ac:dyDescent="0.2">
      <c r="A19" s="72" t="s">
        <v>36</v>
      </c>
      <c r="B19" s="73">
        <v>51</v>
      </c>
      <c r="C19" s="74">
        <v>30</v>
      </c>
      <c r="D19" s="75">
        <f t="shared" si="0"/>
        <v>58.8</v>
      </c>
      <c r="E19" s="73">
        <v>20</v>
      </c>
      <c r="F19" s="74">
        <v>15</v>
      </c>
      <c r="G19" s="75">
        <f t="shared" si="1"/>
        <v>75</v>
      </c>
      <c r="H19" s="76"/>
      <c r="J19" s="78"/>
      <c r="K19" s="79"/>
      <c r="L19" s="79"/>
    </row>
    <row r="20" spans="1:12" ht="48.75" customHeight="1" x14ac:dyDescent="0.2">
      <c r="A20" s="72" t="s">
        <v>37</v>
      </c>
      <c r="B20" s="73">
        <v>62</v>
      </c>
      <c r="C20" s="74">
        <v>49</v>
      </c>
      <c r="D20" s="75">
        <f t="shared" si="0"/>
        <v>79</v>
      </c>
      <c r="E20" s="73">
        <v>33</v>
      </c>
      <c r="F20" s="74">
        <v>12</v>
      </c>
      <c r="G20" s="75">
        <f t="shared" si="1"/>
        <v>36.4</v>
      </c>
      <c r="H20" s="76"/>
      <c r="J20" s="78"/>
      <c r="K20" s="79"/>
      <c r="L20" s="79"/>
    </row>
    <row r="21" spans="1:12" ht="34.15" customHeight="1" x14ac:dyDescent="0.2">
      <c r="A21" s="72" t="s">
        <v>38</v>
      </c>
      <c r="B21" s="73">
        <v>265</v>
      </c>
      <c r="C21" s="74">
        <v>191</v>
      </c>
      <c r="D21" s="75">
        <f t="shared" si="0"/>
        <v>72.099999999999994</v>
      </c>
      <c r="E21" s="73">
        <v>109</v>
      </c>
      <c r="F21" s="74">
        <v>45</v>
      </c>
      <c r="G21" s="75">
        <f t="shared" si="1"/>
        <v>41.3</v>
      </c>
      <c r="H21" s="76"/>
      <c r="J21" s="78"/>
      <c r="K21" s="79"/>
      <c r="L21" s="79"/>
    </row>
    <row r="22" spans="1:12" ht="24.75" customHeight="1" x14ac:dyDescent="0.2">
      <c r="A22" s="72" t="s">
        <v>39</v>
      </c>
      <c r="B22" s="73">
        <v>297</v>
      </c>
      <c r="C22" s="74">
        <v>161</v>
      </c>
      <c r="D22" s="75">
        <f t="shared" si="0"/>
        <v>54.2</v>
      </c>
      <c r="E22" s="73">
        <v>120</v>
      </c>
      <c r="F22" s="74">
        <v>58</v>
      </c>
      <c r="G22" s="75">
        <f t="shared" si="1"/>
        <v>48.3</v>
      </c>
      <c r="H22" s="76"/>
      <c r="J22" s="78"/>
      <c r="K22" s="79"/>
      <c r="L22" s="79"/>
    </row>
    <row r="23" spans="1:12" ht="34.15" customHeight="1" x14ac:dyDescent="0.2">
      <c r="A23" s="72" t="s">
        <v>40</v>
      </c>
      <c r="B23" s="73">
        <v>234</v>
      </c>
      <c r="C23" s="74">
        <v>256</v>
      </c>
      <c r="D23" s="75">
        <f t="shared" si="0"/>
        <v>109.4</v>
      </c>
      <c r="E23" s="73">
        <v>81</v>
      </c>
      <c r="F23" s="74">
        <v>99</v>
      </c>
      <c r="G23" s="75">
        <f t="shared" si="1"/>
        <v>122.2</v>
      </c>
      <c r="H23" s="76"/>
      <c r="J23" s="78"/>
      <c r="K23" s="79"/>
      <c r="L23" s="79"/>
    </row>
    <row r="24" spans="1:12" ht="34.15" customHeight="1" x14ac:dyDescent="0.2">
      <c r="A24" s="72" t="s">
        <v>41</v>
      </c>
      <c r="B24" s="73">
        <v>21</v>
      </c>
      <c r="C24" s="74">
        <v>10</v>
      </c>
      <c r="D24" s="75">
        <f t="shared" si="0"/>
        <v>47.6</v>
      </c>
      <c r="E24" s="73">
        <v>9</v>
      </c>
      <c r="F24" s="74">
        <v>2</v>
      </c>
      <c r="G24" s="75">
        <f t="shared" si="1"/>
        <v>22.2</v>
      </c>
      <c r="H24" s="76"/>
      <c r="J24" s="78"/>
      <c r="K24" s="79"/>
      <c r="L24" s="79"/>
    </row>
    <row r="25" spans="1:12" ht="34.15" customHeight="1" x14ac:dyDescent="0.2">
      <c r="A25" s="72" t="s">
        <v>42</v>
      </c>
      <c r="B25" s="73">
        <v>12</v>
      </c>
      <c r="C25" s="74">
        <v>13</v>
      </c>
      <c r="D25" s="75">
        <f t="shared" si="0"/>
        <v>108.3</v>
      </c>
      <c r="E25" s="73">
        <v>3</v>
      </c>
      <c r="F25" s="74">
        <v>4</v>
      </c>
      <c r="G25" s="75">
        <f t="shared" si="1"/>
        <v>133.30000000000001</v>
      </c>
      <c r="H25" s="76"/>
      <c r="J25" s="78"/>
      <c r="K25" s="79"/>
      <c r="L25" s="79"/>
    </row>
    <row r="26" spans="1:12" ht="15.75" x14ac:dyDescent="0.2">
      <c r="A26" s="81"/>
      <c r="B26" s="81"/>
      <c r="C26" s="81"/>
      <c r="D26" s="81"/>
      <c r="E26" s="164"/>
      <c r="F26" s="164"/>
      <c r="G26" s="81"/>
      <c r="J26" s="78"/>
    </row>
    <row r="27" spans="1:12" ht="15.75" x14ac:dyDescent="0.2">
      <c r="A27" s="81"/>
      <c r="B27" s="81"/>
      <c r="C27" s="82"/>
      <c r="D27" s="81"/>
      <c r="E27" s="164"/>
      <c r="F27" s="164"/>
      <c r="G27" s="81"/>
      <c r="J27" s="78"/>
    </row>
    <row r="28" spans="1:12" x14ac:dyDescent="0.2">
      <c r="A28" s="81"/>
      <c r="B28" s="81"/>
      <c r="C28" s="81"/>
      <c r="D28" s="81"/>
      <c r="E28" s="164"/>
      <c r="F28" s="164"/>
      <c r="G28" s="81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N29"/>
  <sheetViews>
    <sheetView zoomScaleNormal="100" zoomScaleSheetLayoutView="80" workbookViewId="0">
      <selection activeCell="J9" sqref="J9"/>
    </sheetView>
  </sheetViews>
  <sheetFormatPr defaultColWidth="8.85546875" defaultRowHeight="12.75" x14ac:dyDescent="0.2"/>
  <cols>
    <col min="1" max="1" width="35.5703125" style="77" customWidth="1"/>
    <col min="2" max="2" width="14.85546875" style="77" customWidth="1"/>
    <col min="3" max="3" width="13.7109375" style="77" customWidth="1"/>
    <col min="4" max="4" width="12.85546875" style="77" customWidth="1"/>
    <col min="5" max="6" width="14.140625" style="77" customWidth="1"/>
    <col min="7" max="7" width="12.42578125" style="77" customWidth="1"/>
    <col min="8" max="9" width="8.85546875" style="77"/>
    <col min="10" max="10" width="11.5703125" style="77" customWidth="1"/>
    <col min="11" max="256" width="8.85546875" style="77"/>
    <col min="257" max="257" width="37.140625" style="77" customWidth="1"/>
    <col min="258" max="258" width="12.140625" style="77" customWidth="1"/>
    <col min="259" max="259" width="12.5703125" style="77" customWidth="1"/>
    <col min="260" max="260" width="13" style="77" customWidth="1"/>
    <col min="261" max="262" width="13.5703125" style="77" customWidth="1"/>
    <col min="263" max="263" width="12.42578125" style="77" customWidth="1"/>
    <col min="264" max="265" width="8.85546875" style="77"/>
    <col min="266" max="266" width="11.5703125" style="77" customWidth="1"/>
    <col min="267" max="512" width="8.85546875" style="77"/>
    <col min="513" max="513" width="37.140625" style="77" customWidth="1"/>
    <col min="514" max="514" width="12.140625" style="77" customWidth="1"/>
    <col min="515" max="515" width="12.5703125" style="77" customWidth="1"/>
    <col min="516" max="516" width="13" style="77" customWidth="1"/>
    <col min="517" max="518" width="13.5703125" style="77" customWidth="1"/>
    <col min="519" max="519" width="12.42578125" style="77" customWidth="1"/>
    <col min="520" max="521" width="8.85546875" style="77"/>
    <col min="522" max="522" width="11.5703125" style="77" customWidth="1"/>
    <col min="523" max="768" width="8.85546875" style="77"/>
    <col min="769" max="769" width="37.140625" style="77" customWidth="1"/>
    <col min="770" max="770" width="12.140625" style="77" customWidth="1"/>
    <col min="771" max="771" width="12.5703125" style="77" customWidth="1"/>
    <col min="772" max="772" width="13" style="77" customWidth="1"/>
    <col min="773" max="774" width="13.5703125" style="77" customWidth="1"/>
    <col min="775" max="775" width="12.42578125" style="77" customWidth="1"/>
    <col min="776" max="777" width="8.85546875" style="77"/>
    <col min="778" max="778" width="11.5703125" style="77" customWidth="1"/>
    <col min="779" max="1024" width="8.85546875" style="77"/>
    <col min="1025" max="1025" width="37.140625" style="77" customWidth="1"/>
    <col min="1026" max="1026" width="12.140625" style="77" customWidth="1"/>
    <col min="1027" max="1027" width="12.5703125" style="77" customWidth="1"/>
    <col min="1028" max="1028" width="13" style="77" customWidth="1"/>
    <col min="1029" max="1030" width="13.5703125" style="77" customWidth="1"/>
    <col min="1031" max="1031" width="12.42578125" style="77" customWidth="1"/>
    <col min="1032" max="1033" width="8.85546875" style="77"/>
    <col min="1034" max="1034" width="11.5703125" style="77" customWidth="1"/>
    <col min="1035" max="1280" width="8.85546875" style="77"/>
    <col min="1281" max="1281" width="37.140625" style="77" customWidth="1"/>
    <col min="1282" max="1282" width="12.140625" style="77" customWidth="1"/>
    <col min="1283" max="1283" width="12.5703125" style="77" customWidth="1"/>
    <col min="1284" max="1284" width="13" style="77" customWidth="1"/>
    <col min="1285" max="1286" width="13.5703125" style="77" customWidth="1"/>
    <col min="1287" max="1287" width="12.42578125" style="77" customWidth="1"/>
    <col min="1288" max="1289" width="8.85546875" style="77"/>
    <col min="1290" max="1290" width="11.5703125" style="77" customWidth="1"/>
    <col min="1291" max="1536" width="8.85546875" style="77"/>
    <col min="1537" max="1537" width="37.140625" style="77" customWidth="1"/>
    <col min="1538" max="1538" width="12.140625" style="77" customWidth="1"/>
    <col min="1539" max="1539" width="12.5703125" style="77" customWidth="1"/>
    <col min="1540" max="1540" width="13" style="77" customWidth="1"/>
    <col min="1541" max="1542" width="13.5703125" style="77" customWidth="1"/>
    <col min="1543" max="1543" width="12.42578125" style="77" customWidth="1"/>
    <col min="1544" max="1545" width="8.85546875" style="77"/>
    <col min="1546" max="1546" width="11.5703125" style="77" customWidth="1"/>
    <col min="1547" max="1792" width="8.85546875" style="77"/>
    <col min="1793" max="1793" width="37.140625" style="77" customWidth="1"/>
    <col min="1794" max="1794" width="12.140625" style="77" customWidth="1"/>
    <col min="1795" max="1795" width="12.5703125" style="77" customWidth="1"/>
    <col min="1796" max="1796" width="13" style="77" customWidth="1"/>
    <col min="1797" max="1798" width="13.5703125" style="77" customWidth="1"/>
    <col min="1799" max="1799" width="12.42578125" style="77" customWidth="1"/>
    <col min="1800" max="1801" width="8.85546875" style="77"/>
    <col min="1802" max="1802" width="11.5703125" style="77" customWidth="1"/>
    <col min="1803" max="2048" width="8.85546875" style="77"/>
    <col min="2049" max="2049" width="37.140625" style="77" customWidth="1"/>
    <col min="2050" max="2050" width="12.140625" style="77" customWidth="1"/>
    <col min="2051" max="2051" width="12.5703125" style="77" customWidth="1"/>
    <col min="2052" max="2052" width="13" style="77" customWidth="1"/>
    <col min="2053" max="2054" width="13.5703125" style="77" customWidth="1"/>
    <col min="2055" max="2055" width="12.42578125" style="77" customWidth="1"/>
    <col min="2056" max="2057" width="8.85546875" style="77"/>
    <col min="2058" max="2058" width="11.5703125" style="77" customWidth="1"/>
    <col min="2059" max="2304" width="8.85546875" style="77"/>
    <col min="2305" max="2305" width="37.140625" style="77" customWidth="1"/>
    <col min="2306" max="2306" width="12.140625" style="77" customWidth="1"/>
    <col min="2307" max="2307" width="12.5703125" style="77" customWidth="1"/>
    <col min="2308" max="2308" width="13" style="77" customWidth="1"/>
    <col min="2309" max="2310" width="13.5703125" style="77" customWidth="1"/>
    <col min="2311" max="2311" width="12.42578125" style="77" customWidth="1"/>
    <col min="2312" max="2313" width="8.85546875" style="77"/>
    <col min="2314" max="2314" width="11.5703125" style="77" customWidth="1"/>
    <col min="2315" max="2560" width="8.85546875" style="77"/>
    <col min="2561" max="2561" width="37.140625" style="77" customWidth="1"/>
    <col min="2562" max="2562" width="12.140625" style="77" customWidth="1"/>
    <col min="2563" max="2563" width="12.5703125" style="77" customWidth="1"/>
    <col min="2564" max="2564" width="13" style="77" customWidth="1"/>
    <col min="2565" max="2566" width="13.5703125" style="77" customWidth="1"/>
    <col min="2567" max="2567" width="12.42578125" style="77" customWidth="1"/>
    <col min="2568" max="2569" width="8.85546875" style="77"/>
    <col min="2570" max="2570" width="11.5703125" style="77" customWidth="1"/>
    <col min="2571" max="2816" width="8.85546875" style="77"/>
    <col min="2817" max="2817" width="37.140625" style="77" customWidth="1"/>
    <col min="2818" max="2818" width="12.140625" style="77" customWidth="1"/>
    <col min="2819" max="2819" width="12.5703125" style="77" customWidth="1"/>
    <col min="2820" max="2820" width="13" style="77" customWidth="1"/>
    <col min="2821" max="2822" width="13.5703125" style="77" customWidth="1"/>
    <col min="2823" max="2823" width="12.42578125" style="77" customWidth="1"/>
    <col min="2824" max="2825" width="8.85546875" style="77"/>
    <col min="2826" max="2826" width="11.5703125" style="77" customWidth="1"/>
    <col min="2827" max="3072" width="8.85546875" style="77"/>
    <col min="3073" max="3073" width="37.140625" style="77" customWidth="1"/>
    <col min="3074" max="3074" width="12.140625" style="77" customWidth="1"/>
    <col min="3075" max="3075" width="12.5703125" style="77" customWidth="1"/>
    <col min="3076" max="3076" width="13" style="77" customWidth="1"/>
    <col min="3077" max="3078" width="13.5703125" style="77" customWidth="1"/>
    <col min="3079" max="3079" width="12.42578125" style="77" customWidth="1"/>
    <col min="3080" max="3081" width="8.85546875" style="77"/>
    <col min="3082" max="3082" width="11.5703125" style="77" customWidth="1"/>
    <col min="3083" max="3328" width="8.85546875" style="77"/>
    <col min="3329" max="3329" width="37.140625" style="77" customWidth="1"/>
    <col min="3330" max="3330" width="12.140625" style="77" customWidth="1"/>
    <col min="3331" max="3331" width="12.5703125" style="77" customWidth="1"/>
    <col min="3332" max="3332" width="13" style="77" customWidth="1"/>
    <col min="3333" max="3334" width="13.5703125" style="77" customWidth="1"/>
    <col min="3335" max="3335" width="12.42578125" style="77" customWidth="1"/>
    <col min="3336" max="3337" width="8.85546875" style="77"/>
    <col min="3338" max="3338" width="11.5703125" style="77" customWidth="1"/>
    <col min="3339" max="3584" width="8.85546875" style="77"/>
    <col min="3585" max="3585" width="37.140625" style="77" customWidth="1"/>
    <col min="3586" max="3586" width="12.140625" style="77" customWidth="1"/>
    <col min="3587" max="3587" width="12.5703125" style="77" customWidth="1"/>
    <col min="3588" max="3588" width="13" style="77" customWidth="1"/>
    <col min="3589" max="3590" width="13.5703125" style="77" customWidth="1"/>
    <col min="3591" max="3591" width="12.42578125" style="77" customWidth="1"/>
    <col min="3592" max="3593" width="8.85546875" style="77"/>
    <col min="3594" max="3594" width="11.5703125" style="77" customWidth="1"/>
    <col min="3595" max="3840" width="8.85546875" style="77"/>
    <col min="3841" max="3841" width="37.140625" style="77" customWidth="1"/>
    <col min="3842" max="3842" width="12.140625" style="77" customWidth="1"/>
    <col min="3843" max="3843" width="12.5703125" style="77" customWidth="1"/>
    <col min="3844" max="3844" width="13" style="77" customWidth="1"/>
    <col min="3845" max="3846" width="13.5703125" style="77" customWidth="1"/>
    <col min="3847" max="3847" width="12.42578125" style="77" customWidth="1"/>
    <col min="3848" max="3849" width="8.85546875" style="77"/>
    <col min="3850" max="3850" width="11.5703125" style="77" customWidth="1"/>
    <col min="3851" max="4096" width="8.85546875" style="77"/>
    <col min="4097" max="4097" width="37.140625" style="77" customWidth="1"/>
    <col min="4098" max="4098" width="12.140625" style="77" customWidth="1"/>
    <col min="4099" max="4099" width="12.5703125" style="77" customWidth="1"/>
    <col min="4100" max="4100" width="13" style="77" customWidth="1"/>
    <col min="4101" max="4102" width="13.5703125" style="77" customWidth="1"/>
    <col min="4103" max="4103" width="12.42578125" style="77" customWidth="1"/>
    <col min="4104" max="4105" width="8.85546875" style="77"/>
    <col min="4106" max="4106" width="11.5703125" style="77" customWidth="1"/>
    <col min="4107" max="4352" width="8.85546875" style="77"/>
    <col min="4353" max="4353" width="37.140625" style="77" customWidth="1"/>
    <col min="4354" max="4354" width="12.140625" style="77" customWidth="1"/>
    <col min="4355" max="4355" width="12.5703125" style="77" customWidth="1"/>
    <col min="4356" max="4356" width="13" style="77" customWidth="1"/>
    <col min="4357" max="4358" width="13.5703125" style="77" customWidth="1"/>
    <col min="4359" max="4359" width="12.42578125" style="77" customWidth="1"/>
    <col min="4360" max="4361" width="8.85546875" style="77"/>
    <col min="4362" max="4362" width="11.5703125" style="77" customWidth="1"/>
    <col min="4363" max="4608" width="8.85546875" style="77"/>
    <col min="4609" max="4609" width="37.140625" style="77" customWidth="1"/>
    <col min="4610" max="4610" width="12.140625" style="77" customWidth="1"/>
    <col min="4611" max="4611" width="12.5703125" style="77" customWidth="1"/>
    <col min="4612" max="4612" width="13" style="77" customWidth="1"/>
    <col min="4613" max="4614" width="13.5703125" style="77" customWidth="1"/>
    <col min="4615" max="4615" width="12.42578125" style="77" customWidth="1"/>
    <col min="4616" max="4617" width="8.85546875" style="77"/>
    <col min="4618" max="4618" width="11.5703125" style="77" customWidth="1"/>
    <col min="4619" max="4864" width="8.85546875" style="77"/>
    <col min="4865" max="4865" width="37.140625" style="77" customWidth="1"/>
    <col min="4866" max="4866" width="12.140625" style="77" customWidth="1"/>
    <col min="4867" max="4867" width="12.5703125" style="77" customWidth="1"/>
    <col min="4868" max="4868" width="13" style="77" customWidth="1"/>
    <col min="4869" max="4870" width="13.5703125" style="77" customWidth="1"/>
    <col min="4871" max="4871" width="12.42578125" style="77" customWidth="1"/>
    <col min="4872" max="4873" width="8.85546875" style="77"/>
    <col min="4874" max="4874" width="11.5703125" style="77" customWidth="1"/>
    <col min="4875" max="5120" width="8.85546875" style="77"/>
    <col min="5121" max="5121" width="37.140625" style="77" customWidth="1"/>
    <col min="5122" max="5122" width="12.140625" style="77" customWidth="1"/>
    <col min="5123" max="5123" width="12.5703125" style="77" customWidth="1"/>
    <col min="5124" max="5124" width="13" style="77" customWidth="1"/>
    <col min="5125" max="5126" width="13.5703125" style="77" customWidth="1"/>
    <col min="5127" max="5127" width="12.42578125" style="77" customWidth="1"/>
    <col min="5128" max="5129" width="8.85546875" style="77"/>
    <col min="5130" max="5130" width="11.5703125" style="77" customWidth="1"/>
    <col min="5131" max="5376" width="8.85546875" style="77"/>
    <col min="5377" max="5377" width="37.140625" style="77" customWidth="1"/>
    <col min="5378" max="5378" width="12.140625" style="77" customWidth="1"/>
    <col min="5379" max="5379" width="12.5703125" style="77" customWidth="1"/>
    <col min="5380" max="5380" width="13" style="77" customWidth="1"/>
    <col min="5381" max="5382" width="13.5703125" style="77" customWidth="1"/>
    <col min="5383" max="5383" width="12.42578125" style="77" customWidth="1"/>
    <col min="5384" max="5385" width="8.85546875" style="77"/>
    <col min="5386" max="5386" width="11.5703125" style="77" customWidth="1"/>
    <col min="5387" max="5632" width="8.85546875" style="77"/>
    <col min="5633" max="5633" width="37.140625" style="77" customWidth="1"/>
    <col min="5634" max="5634" width="12.140625" style="77" customWidth="1"/>
    <col min="5635" max="5635" width="12.5703125" style="77" customWidth="1"/>
    <col min="5636" max="5636" width="13" style="77" customWidth="1"/>
    <col min="5637" max="5638" width="13.5703125" style="77" customWidth="1"/>
    <col min="5639" max="5639" width="12.42578125" style="77" customWidth="1"/>
    <col min="5640" max="5641" width="8.85546875" style="77"/>
    <col min="5642" max="5642" width="11.5703125" style="77" customWidth="1"/>
    <col min="5643" max="5888" width="8.85546875" style="77"/>
    <col min="5889" max="5889" width="37.140625" style="77" customWidth="1"/>
    <col min="5890" max="5890" width="12.140625" style="77" customWidth="1"/>
    <col min="5891" max="5891" width="12.5703125" style="77" customWidth="1"/>
    <col min="5892" max="5892" width="13" style="77" customWidth="1"/>
    <col min="5893" max="5894" width="13.5703125" style="77" customWidth="1"/>
    <col min="5895" max="5895" width="12.42578125" style="77" customWidth="1"/>
    <col min="5896" max="5897" width="8.85546875" style="77"/>
    <col min="5898" max="5898" width="11.5703125" style="77" customWidth="1"/>
    <col min="5899" max="6144" width="8.85546875" style="77"/>
    <col min="6145" max="6145" width="37.140625" style="77" customWidth="1"/>
    <col min="6146" max="6146" width="12.140625" style="77" customWidth="1"/>
    <col min="6147" max="6147" width="12.5703125" style="77" customWidth="1"/>
    <col min="6148" max="6148" width="13" style="77" customWidth="1"/>
    <col min="6149" max="6150" width="13.5703125" style="77" customWidth="1"/>
    <col min="6151" max="6151" width="12.42578125" style="77" customWidth="1"/>
    <col min="6152" max="6153" width="8.85546875" style="77"/>
    <col min="6154" max="6154" width="11.5703125" style="77" customWidth="1"/>
    <col min="6155" max="6400" width="8.85546875" style="77"/>
    <col min="6401" max="6401" width="37.140625" style="77" customWidth="1"/>
    <col min="6402" max="6402" width="12.140625" style="77" customWidth="1"/>
    <col min="6403" max="6403" width="12.5703125" style="77" customWidth="1"/>
    <col min="6404" max="6404" width="13" style="77" customWidth="1"/>
    <col min="6405" max="6406" width="13.5703125" style="77" customWidth="1"/>
    <col min="6407" max="6407" width="12.42578125" style="77" customWidth="1"/>
    <col min="6408" max="6409" width="8.85546875" style="77"/>
    <col min="6410" max="6410" width="11.5703125" style="77" customWidth="1"/>
    <col min="6411" max="6656" width="8.85546875" style="77"/>
    <col min="6657" max="6657" width="37.140625" style="77" customWidth="1"/>
    <col min="6658" max="6658" width="12.140625" style="77" customWidth="1"/>
    <col min="6659" max="6659" width="12.5703125" style="77" customWidth="1"/>
    <col min="6660" max="6660" width="13" style="77" customWidth="1"/>
    <col min="6661" max="6662" width="13.5703125" style="77" customWidth="1"/>
    <col min="6663" max="6663" width="12.42578125" style="77" customWidth="1"/>
    <col min="6664" max="6665" width="8.85546875" style="77"/>
    <col min="6666" max="6666" width="11.5703125" style="77" customWidth="1"/>
    <col min="6667" max="6912" width="8.85546875" style="77"/>
    <col min="6913" max="6913" width="37.140625" style="77" customWidth="1"/>
    <col min="6914" max="6914" width="12.140625" style="77" customWidth="1"/>
    <col min="6915" max="6915" width="12.5703125" style="77" customWidth="1"/>
    <col min="6916" max="6916" width="13" style="77" customWidth="1"/>
    <col min="6917" max="6918" width="13.5703125" style="77" customWidth="1"/>
    <col min="6919" max="6919" width="12.42578125" style="77" customWidth="1"/>
    <col min="6920" max="6921" width="8.85546875" style="77"/>
    <col min="6922" max="6922" width="11.5703125" style="77" customWidth="1"/>
    <col min="6923" max="7168" width="8.85546875" style="77"/>
    <col min="7169" max="7169" width="37.140625" style="77" customWidth="1"/>
    <col min="7170" max="7170" width="12.140625" style="77" customWidth="1"/>
    <col min="7171" max="7171" width="12.5703125" style="77" customWidth="1"/>
    <col min="7172" max="7172" width="13" style="77" customWidth="1"/>
    <col min="7173" max="7174" width="13.5703125" style="77" customWidth="1"/>
    <col min="7175" max="7175" width="12.42578125" style="77" customWidth="1"/>
    <col min="7176" max="7177" width="8.85546875" style="77"/>
    <col min="7178" max="7178" width="11.5703125" style="77" customWidth="1"/>
    <col min="7179" max="7424" width="8.85546875" style="77"/>
    <col min="7425" max="7425" width="37.140625" style="77" customWidth="1"/>
    <col min="7426" max="7426" width="12.140625" style="77" customWidth="1"/>
    <col min="7427" max="7427" width="12.5703125" style="77" customWidth="1"/>
    <col min="7428" max="7428" width="13" style="77" customWidth="1"/>
    <col min="7429" max="7430" width="13.5703125" style="77" customWidth="1"/>
    <col min="7431" max="7431" width="12.42578125" style="77" customWidth="1"/>
    <col min="7432" max="7433" width="8.85546875" style="77"/>
    <col min="7434" max="7434" width="11.5703125" style="77" customWidth="1"/>
    <col min="7435" max="7680" width="8.85546875" style="77"/>
    <col min="7681" max="7681" width="37.140625" style="77" customWidth="1"/>
    <col min="7682" max="7682" width="12.140625" style="77" customWidth="1"/>
    <col min="7683" max="7683" width="12.5703125" style="77" customWidth="1"/>
    <col min="7684" max="7684" width="13" style="77" customWidth="1"/>
    <col min="7685" max="7686" width="13.5703125" style="77" customWidth="1"/>
    <col min="7687" max="7687" width="12.42578125" style="77" customWidth="1"/>
    <col min="7688" max="7689" width="8.85546875" style="77"/>
    <col min="7690" max="7690" width="11.5703125" style="77" customWidth="1"/>
    <col min="7691" max="7936" width="8.85546875" style="77"/>
    <col min="7937" max="7937" width="37.140625" style="77" customWidth="1"/>
    <col min="7938" max="7938" width="12.140625" style="77" customWidth="1"/>
    <col min="7939" max="7939" width="12.5703125" style="77" customWidth="1"/>
    <col min="7940" max="7940" width="13" style="77" customWidth="1"/>
    <col min="7941" max="7942" width="13.5703125" style="77" customWidth="1"/>
    <col min="7943" max="7943" width="12.42578125" style="77" customWidth="1"/>
    <col min="7944" max="7945" width="8.85546875" style="77"/>
    <col min="7946" max="7946" width="11.5703125" style="77" customWidth="1"/>
    <col min="7947" max="8192" width="8.85546875" style="77"/>
    <col min="8193" max="8193" width="37.140625" style="77" customWidth="1"/>
    <col min="8194" max="8194" width="12.140625" style="77" customWidth="1"/>
    <col min="8195" max="8195" width="12.5703125" style="77" customWidth="1"/>
    <col min="8196" max="8196" width="13" style="77" customWidth="1"/>
    <col min="8197" max="8198" width="13.5703125" style="77" customWidth="1"/>
    <col min="8199" max="8199" width="12.42578125" style="77" customWidth="1"/>
    <col min="8200" max="8201" width="8.85546875" style="77"/>
    <col min="8202" max="8202" width="11.5703125" style="77" customWidth="1"/>
    <col min="8203" max="8448" width="8.85546875" style="77"/>
    <col min="8449" max="8449" width="37.140625" style="77" customWidth="1"/>
    <col min="8450" max="8450" width="12.140625" style="77" customWidth="1"/>
    <col min="8451" max="8451" width="12.5703125" style="77" customWidth="1"/>
    <col min="8452" max="8452" width="13" style="77" customWidth="1"/>
    <col min="8453" max="8454" width="13.5703125" style="77" customWidth="1"/>
    <col min="8455" max="8455" width="12.42578125" style="77" customWidth="1"/>
    <col min="8456" max="8457" width="8.85546875" style="77"/>
    <col min="8458" max="8458" width="11.5703125" style="77" customWidth="1"/>
    <col min="8459" max="8704" width="8.85546875" style="77"/>
    <col min="8705" max="8705" width="37.140625" style="77" customWidth="1"/>
    <col min="8706" max="8706" width="12.140625" style="77" customWidth="1"/>
    <col min="8707" max="8707" width="12.5703125" style="77" customWidth="1"/>
    <col min="8708" max="8708" width="13" style="77" customWidth="1"/>
    <col min="8709" max="8710" width="13.5703125" style="77" customWidth="1"/>
    <col min="8711" max="8711" width="12.42578125" style="77" customWidth="1"/>
    <col min="8712" max="8713" width="8.85546875" style="77"/>
    <col min="8714" max="8714" width="11.5703125" style="77" customWidth="1"/>
    <col min="8715" max="8960" width="8.85546875" style="77"/>
    <col min="8961" max="8961" width="37.140625" style="77" customWidth="1"/>
    <col min="8962" max="8962" width="12.140625" style="77" customWidth="1"/>
    <col min="8963" max="8963" width="12.5703125" style="77" customWidth="1"/>
    <col min="8964" max="8964" width="13" style="77" customWidth="1"/>
    <col min="8965" max="8966" width="13.5703125" style="77" customWidth="1"/>
    <col min="8967" max="8967" width="12.42578125" style="77" customWidth="1"/>
    <col min="8968" max="8969" width="8.85546875" style="77"/>
    <col min="8970" max="8970" width="11.5703125" style="77" customWidth="1"/>
    <col min="8971" max="9216" width="8.85546875" style="77"/>
    <col min="9217" max="9217" width="37.140625" style="77" customWidth="1"/>
    <col min="9218" max="9218" width="12.140625" style="77" customWidth="1"/>
    <col min="9219" max="9219" width="12.5703125" style="77" customWidth="1"/>
    <col min="9220" max="9220" width="13" style="77" customWidth="1"/>
    <col min="9221" max="9222" width="13.5703125" style="77" customWidth="1"/>
    <col min="9223" max="9223" width="12.42578125" style="77" customWidth="1"/>
    <col min="9224" max="9225" width="8.85546875" style="77"/>
    <col min="9226" max="9226" width="11.5703125" style="77" customWidth="1"/>
    <col min="9227" max="9472" width="8.85546875" style="77"/>
    <col min="9473" max="9473" width="37.140625" style="77" customWidth="1"/>
    <col min="9474" max="9474" width="12.140625" style="77" customWidth="1"/>
    <col min="9475" max="9475" width="12.5703125" style="77" customWidth="1"/>
    <col min="9476" max="9476" width="13" style="77" customWidth="1"/>
    <col min="9477" max="9478" width="13.5703125" style="77" customWidth="1"/>
    <col min="9479" max="9479" width="12.42578125" style="77" customWidth="1"/>
    <col min="9480" max="9481" width="8.85546875" style="77"/>
    <col min="9482" max="9482" width="11.5703125" style="77" customWidth="1"/>
    <col min="9483" max="9728" width="8.85546875" style="77"/>
    <col min="9729" max="9729" width="37.140625" style="77" customWidth="1"/>
    <col min="9730" max="9730" width="12.140625" style="77" customWidth="1"/>
    <col min="9731" max="9731" width="12.5703125" style="77" customWidth="1"/>
    <col min="9732" max="9732" width="13" style="77" customWidth="1"/>
    <col min="9733" max="9734" width="13.5703125" style="77" customWidth="1"/>
    <col min="9735" max="9735" width="12.42578125" style="77" customWidth="1"/>
    <col min="9736" max="9737" width="8.85546875" style="77"/>
    <col min="9738" max="9738" width="11.5703125" style="77" customWidth="1"/>
    <col min="9739" max="9984" width="8.85546875" style="77"/>
    <col min="9985" max="9985" width="37.140625" style="77" customWidth="1"/>
    <col min="9986" max="9986" width="12.140625" style="77" customWidth="1"/>
    <col min="9987" max="9987" width="12.5703125" style="77" customWidth="1"/>
    <col min="9988" max="9988" width="13" style="77" customWidth="1"/>
    <col min="9989" max="9990" width="13.5703125" style="77" customWidth="1"/>
    <col min="9991" max="9991" width="12.42578125" style="77" customWidth="1"/>
    <col min="9992" max="9993" width="8.85546875" style="77"/>
    <col min="9994" max="9994" width="11.5703125" style="77" customWidth="1"/>
    <col min="9995" max="10240" width="8.85546875" style="77"/>
    <col min="10241" max="10241" width="37.140625" style="77" customWidth="1"/>
    <col min="10242" max="10242" width="12.140625" style="77" customWidth="1"/>
    <col min="10243" max="10243" width="12.5703125" style="77" customWidth="1"/>
    <col min="10244" max="10244" width="13" style="77" customWidth="1"/>
    <col min="10245" max="10246" width="13.5703125" style="77" customWidth="1"/>
    <col min="10247" max="10247" width="12.42578125" style="77" customWidth="1"/>
    <col min="10248" max="10249" width="8.85546875" style="77"/>
    <col min="10250" max="10250" width="11.5703125" style="77" customWidth="1"/>
    <col min="10251" max="10496" width="8.85546875" style="77"/>
    <col min="10497" max="10497" width="37.140625" style="77" customWidth="1"/>
    <col min="10498" max="10498" width="12.140625" style="77" customWidth="1"/>
    <col min="10499" max="10499" width="12.5703125" style="77" customWidth="1"/>
    <col min="10500" max="10500" width="13" style="77" customWidth="1"/>
    <col min="10501" max="10502" width="13.5703125" style="77" customWidth="1"/>
    <col min="10503" max="10503" width="12.42578125" style="77" customWidth="1"/>
    <col min="10504" max="10505" width="8.85546875" style="77"/>
    <col min="10506" max="10506" width="11.5703125" style="77" customWidth="1"/>
    <col min="10507" max="10752" width="8.85546875" style="77"/>
    <col min="10753" max="10753" width="37.140625" style="77" customWidth="1"/>
    <col min="10754" max="10754" width="12.140625" style="77" customWidth="1"/>
    <col min="10755" max="10755" width="12.5703125" style="77" customWidth="1"/>
    <col min="10756" max="10756" width="13" style="77" customWidth="1"/>
    <col min="10757" max="10758" width="13.5703125" style="77" customWidth="1"/>
    <col min="10759" max="10759" width="12.42578125" style="77" customWidth="1"/>
    <col min="10760" max="10761" width="8.85546875" style="77"/>
    <col min="10762" max="10762" width="11.5703125" style="77" customWidth="1"/>
    <col min="10763" max="11008" width="8.85546875" style="77"/>
    <col min="11009" max="11009" width="37.140625" style="77" customWidth="1"/>
    <col min="11010" max="11010" width="12.140625" style="77" customWidth="1"/>
    <col min="11011" max="11011" width="12.5703125" style="77" customWidth="1"/>
    <col min="11012" max="11012" width="13" style="77" customWidth="1"/>
    <col min="11013" max="11014" width="13.5703125" style="77" customWidth="1"/>
    <col min="11015" max="11015" width="12.42578125" style="77" customWidth="1"/>
    <col min="11016" max="11017" width="8.85546875" style="77"/>
    <col min="11018" max="11018" width="11.5703125" style="77" customWidth="1"/>
    <col min="11019" max="11264" width="8.85546875" style="77"/>
    <col min="11265" max="11265" width="37.140625" style="77" customWidth="1"/>
    <col min="11266" max="11266" width="12.140625" style="77" customWidth="1"/>
    <col min="11267" max="11267" width="12.5703125" style="77" customWidth="1"/>
    <col min="11268" max="11268" width="13" style="77" customWidth="1"/>
    <col min="11269" max="11270" width="13.5703125" style="77" customWidth="1"/>
    <col min="11271" max="11271" width="12.42578125" style="77" customWidth="1"/>
    <col min="11272" max="11273" width="8.85546875" style="77"/>
    <col min="11274" max="11274" width="11.5703125" style="77" customWidth="1"/>
    <col min="11275" max="11520" width="8.85546875" style="77"/>
    <col min="11521" max="11521" width="37.140625" style="77" customWidth="1"/>
    <col min="11522" max="11522" width="12.140625" style="77" customWidth="1"/>
    <col min="11523" max="11523" width="12.5703125" style="77" customWidth="1"/>
    <col min="11524" max="11524" width="13" style="77" customWidth="1"/>
    <col min="11525" max="11526" width="13.5703125" style="77" customWidth="1"/>
    <col min="11527" max="11527" width="12.42578125" style="77" customWidth="1"/>
    <col min="11528" max="11529" width="8.85546875" style="77"/>
    <col min="11530" max="11530" width="11.5703125" style="77" customWidth="1"/>
    <col min="11531" max="11776" width="8.85546875" style="77"/>
    <col min="11777" max="11777" width="37.140625" style="77" customWidth="1"/>
    <col min="11778" max="11778" width="12.140625" style="77" customWidth="1"/>
    <col min="11779" max="11779" width="12.5703125" style="77" customWidth="1"/>
    <col min="11780" max="11780" width="13" style="77" customWidth="1"/>
    <col min="11781" max="11782" width="13.5703125" style="77" customWidth="1"/>
    <col min="11783" max="11783" width="12.42578125" style="77" customWidth="1"/>
    <col min="11784" max="11785" width="8.85546875" style="77"/>
    <col min="11786" max="11786" width="11.5703125" style="77" customWidth="1"/>
    <col min="11787" max="12032" width="8.85546875" style="77"/>
    <col min="12033" max="12033" width="37.140625" style="77" customWidth="1"/>
    <col min="12034" max="12034" width="12.140625" style="77" customWidth="1"/>
    <col min="12035" max="12035" width="12.5703125" style="77" customWidth="1"/>
    <col min="12036" max="12036" width="13" style="77" customWidth="1"/>
    <col min="12037" max="12038" width="13.5703125" style="77" customWidth="1"/>
    <col min="12039" max="12039" width="12.42578125" style="77" customWidth="1"/>
    <col min="12040" max="12041" width="8.85546875" style="77"/>
    <col min="12042" max="12042" width="11.5703125" style="77" customWidth="1"/>
    <col min="12043" max="12288" width="8.85546875" style="77"/>
    <col min="12289" max="12289" width="37.140625" style="77" customWidth="1"/>
    <col min="12290" max="12290" width="12.140625" style="77" customWidth="1"/>
    <col min="12291" max="12291" width="12.5703125" style="77" customWidth="1"/>
    <col min="12292" max="12292" width="13" style="77" customWidth="1"/>
    <col min="12293" max="12294" width="13.5703125" style="77" customWidth="1"/>
    <col min="12295" max="12295" width="12.42578125" style="77" customWidth="1"/>
    <col min="12296" max="12297" width="8.85546875" style="77"/>
    <col min="12298" max="12298" width="11.5703125" style="77" customWidth="1"/>
    <col min="12299" max="12544" width="8.85546875" style="77"/>
    <col min="12545" max="12545" width="37.140625" style="77" customWidth="1"/>
    <col min="12546" max="12546" width="12.140625" style="77" customWidth="1"/>
    <col min="12547" max="12547" width="12.5703125" style="77" customWidth="1"/>
    <col min="12548" max="12548" width="13" style="77" customWidth="1"/>
    <col min="12549" max="12550" width="13.5703125" style="77" customWidth="1"/>
    <col min="12551" max="12551" width="12.42578125" style="77" customWidth="1"/>
    <col min="12552" max="12553" width="8.85546875" style="77"/>
    <col min="12554" max="12554" width="11.5703125" style="77" customWidth="1"/>
    <col min="12555" max="12800" width="8.85546875" style="77"/>
    <col min="12801" max="12801" width="37.140625" style="77" customWidth="1"/>
    <col min="12802" max="12802" width="12.140625" style="77" customWidth="1"/>
    <col min="12803" max="12803" width="12.5703125" style="77" customWidth="1"/>
    <col min="12804" max="12804" width="13" style="77" customWidth="1"/>
    <col min="12805" max="12806" width="13.5703125" style="77" customWidth="1"/>
    <col min="12807" max="12807" width="12.42578125" style="77" customWidth="1"/>
    <col min="12808" max="12809" width="8.85546875" style="77"/>
    <col min="12810" max="12810" width="11.5703125" style="77" customWidth="1"/>
    <col min="12811" max="13056" width="8.85546875" style="77"/>
    <col min="13057" max="13057" width="37.140625" style="77" customWidth="1"/>
    <col min="13058" max="13058" width="12.140625" style="77" customWidth="1"/>
    <col min="13059" max="13059" width="12.5703125" style="77" customWidth="1"/>
    <col min="13060" max="13060" width="13" style="77" customWidth="1"/>
    <col min="13061" max="13062" width="13.5703125" style="77" customWidth="1"/>
    <col min="13063" max="13063" width="12.42578125" style="77" customWidth="1"/>
    <col min="13064" max="13065" width="8.85546875" style="77"/>
    <col min="13066" max="13066" width="11.5703125" style="77" customWidth="1"/>
    <col min="13067" max="13312" width="8.85546875" style="77"/>
    <col min="13313" max="13313" width="37.140625" style="77" customWidth="1"/>
    <col min="13314" max="13314" width="12.140625" style="77" customWidth="1"/>
    <col min="13315" max="13315" width="12.5703125" style="77" customWidth="1"/>
    <col min="13316" max="13316" width="13" style="77" customWidth="1"/>
    <col min="13317" max="13318" width="13.5703125" style="77" customWidth="1"/>
    <col min="13319" max="13319" width="12.42578125" style="77" customWidth="1"/>
    <col min="13320" max="13321" width="8.85546875" style="77"/>
    <col min="13322" max="13322" width="11.5703125" style="77" customWidth="1"/>
    <col min="13323" max="13568" width="8.85546875" style="77"/>
    <col min="13569" max="13569" width="37.140625" style="77" customWidth="1"/>
    <col min="13570" max="13570" width="12.140625" style="77" customWidth="1"/>
    <col min="13571" max="13571" width="12.5703125" style="77" customWidth="1"/>
    <col min="13572" max="13572" width="13" style="77" customWidth="1"/>
    <col min="13573" max="13574" width="13.5703125" style="77" customWidth="1"/>
    <col min="13575" max="13575" width="12.42578125" style="77" customWidth="1"/>
    <col min="13576" max="13577" width="8.85546875" style="77"/>
    <col min="13578" max="13578" width="11.5703125" style="77" customWidth="1"/>
    <col min="13579" max="13824" width="8.85546875" style="77"/>
    <col min="13825" max="13825" width="37.140625" style="77" customWidth="1"/>
    <col min="13826" max="13826" width="12.140625" style="77" customWidth="1"/>
    <col min="13827" max="13827" width="12.5703125" style="77" customWidth="1"/>
    <col min="13828" max="13828" width="13" style="77" customWidth="1"/>
    <col min="13829" max="13830" width="13.5703125" style="77" customWidth="1"/>
    <col min="13831" max="13831" width="12.42578125" style="77" customWidth="1"/>
    <col min="13832" max="13833" width="8.85546875" style="77"/>
    <col min="13834" max="13834" width="11.5703125" style="77" customWidth="1"/>
    <col min="13835" max="14080" width="8.85546875" style="77"/>
    <col min="14081" max="14081" width="37.140625" style="77" customWidth="1"/>
    <col min="14082" max="14082" width="12.140625" style="77" customWidth="1"/>
    <col min="14083" max="14083" width="12.5703125" style="77" customWidth="1"/>
    <col min="14084" max="14084" width="13" style="77" customWidth="1"/>
    <col min="14085" max="14086" width="13.5703125" style="77" customWidth="1"/>
    <col min="14087" max="14087" width="12.42578125" style="77" customWidth="1"/>
    <col min="14088" max="14089" width="8.85546875" style="77"/>
    <col min="14090" max="14090" width="11.5703125" style="77" customWidth="1"/>
    <col min="14091" max="14336" width="8.85546875" style="77"/>
    <col min="14337" max="14337" width="37.140625" style="77" customWidth="1"/>
    <col min="14338" max="14338" width="12.140625" style="77" customWidth="1"/>
    <col min="14339" max="14339" width="12.5703125" style="77" customWidth="1"/>
    <col min="14340" max="14340" width="13" style="77" customWidth="1"/>
    <col min="14341" max="14342" width="13.5703125" style="77" customWidth="1"/>
    <col min="14343" max="14343" width="12.42578125" style="77" customWidth="1"/>
    <col min="14344" max="14345" width="8.85546875" style="77"/>
    <col min="14346" max="14346" width="11.5703125" style="77" customWidth="1"/>
    <col min="14347" max="14592" width="8.85546875" style="77"/>
    <col min="14593" max="14593" width="37.140625" style="77" customWidth="1"/>
    <col min="14594" max="14594" width="12.140625" style="77" customWidth="1"/>
    <col min="14595" max="14595" width="12.5703125" style="77" customWidth="1"/>
    <col min="14596" max="14596" width="13" style="77" customWidth="1"/>
    <col min="14597" max="14598" width="13.5703125" style="77" customWidth="1"/>
    <col min="14599" max="14599" width="12.42578125" style="77" customWidth="1"/>
    <col min="14600" max="14601" width="8.85546875" style="77"/>
    <col min="14602" max="14602" width="11.5703125" style="77" customWidth="1"/>
    <col min="14603" max="14848" width="8.85546875" style="77"/>
    <col min="14849" max="14849" width="37.140625" style="77" customWidth="1"/>
    <col min="14850" max="14850" width="12.140625" style="77" customWidth="1"/>
    <col min="14851" max="14851" width="12.5703125" style="77" customWidth="1"/>
    <col min="14852" max="14852" width="13" style="77" customWidth="1"/>
    <col min="14853" max="14854" width="13.5703125" style="77" customWidth="1"/>
    <col min="14855" max="14855" width="12.42578125" style="77" customWidth="1"/>
    <col min="14856" max="14857" width="8.85546875" style="77"/>
    <col min="14858" max="14858" width="11.5703125" style="77" customWidth="1"/>
    <col min="14859" max="15104" width="8.85546875" style="77"/>
    <col min="15105" max="15105" width="37.140625" style="77" customWidth="1"/>
    <col min="15106" max="15106" width="12.140625" style="77" customWidth="1"/>
    <col min="15107" max="15107" width="12.5703125" style="77" customWidth="1"/>
    <col min="15108" max="15108" width="13" style="77" customWidth="1"/>
    <col min="15109" max="15110" width="13.5703125" style="77" customWidth="1"/>
    <col min="15111" max="15111" width="12.42578125" style="77" customWidth="1"/>
    <col min="15112" max="15113" width="8.85546875" style="77"/>
    <col min="15114" max="15114" width="11.5703125" style="77" customWidth="1"/>
    <col min="15115" max="15360" width="8.85546875" style="77"/>
    <col min="15361" max="15361" width="37.140625" style="77" customWidth="1"/>
    <col min="15362" max="15362" width="12.140625" style="77" customWidth="1"/>
    <col min="15363" max="15363" width="12.5703125" style="77" customWidth="1"/>
    <col min="15364" max="15364" width="13" style="77" customWidth="1"/>
    <col min="15365" max="15366" width="13.5703125" style="77" customWidth="1"/>
    <col min="15367" max="15367" width="12.42578125" style="77" customWidth="1"/>
    <col min="15368" max="15369" width="8.85546875" style="77"/>
    <col min="15370" max="15370" width="11.5703125" style="77" customWidth="1"/>
    <col min="15371" max="15616" width="8.85546875" style="77"/>
    <col min="15617" max="15617" width="37.140625" style="77" customWidth="1"/>
    <col min="15618" max="15618" width="12.140625" style="77" customWidth="1"/>
    <col min="15619" max="15619" width="12.5703125" style="77" customWidth="1"/>
    <col min="15620" max="15620" width="13" style="77" customWidth="1"/>
    <col min="15621" max="15622" width="13.5703125" style="77" customWidth="1"/>
    <col min="15623" max="15623" width="12.42578125" style="77" customWidth="1"/>
    <col min="15624" max="15625" width="8.85546875" style="77"/>
    <col min="15626" max="15626" width="11.5703125" style="77" customWidth="1"/>
    <col min="15627" max="15872" width="8.85546875" style="77"/>
    <col min="15873" max="15873" width="37.140625" style="77" customWidth="1"/>
    <col min="15874" max="15874" width="12.140625" style="77" customWidth="1"/>
    <col min="15875" max="15875" width="12.5703125" style="77" customWidth="1"/>
    <col min="15876" max="15876" width="13" style="77" customWidth="1"/>
    <col min="15877" max="15878" width="13.5703125" style="77" customWidth="1"/>
    <col min="15879" max="15879" width="12.42578125" style="77" customWidth="1"/>
    <col min="15880" max="15881" width="8.85546875" style="77"/>
    <col min="15882" max="15882" width="11.5703125" style="77" customWidth="1"/>
    <col min="15883" max="16128" width="8.85546875" style="77"/>
    <col min="16129" max="16129" width="37.140625" style="77" customWidth="1"/>
    <col min="16130" max="16130" width="12.140625" style="77" customWidth="1"/>
    <col min="16131" max="16131" width="12.5703125" style="77" customWidth="1"/>
    <col min="16132" max="16132" width="13" style="77" customWidth="1"/>
    <col min="16133" max="16134" width="13.5703125" style="77" customWidth="1"/>
    <col min="16135" max="16135" width="12.42578125" style="77" customWidth="1"/>
    <col min="16136" max="16137" width="8.85546875" style="77"/>
    <col min="16138" max="16138" width="11.5703125" style="77" customWidth="1"/>
    <col min="16139" max="16384" width="8.85546875" style="77"/>
  </cols>
  <sheetData>
    <row r="1" spans="1:14" s="63" customFormat="1" ht="20.25" x14ac:dyDescent="0.3">
      <c r="A1" s="338" t="s">
        <v>156</v>
      </c>
      <c r="B1" s="338"/>
      <c r="C1" s="338"/>
      <c r="D1" s="338"/>
      <c r="E1" s="338"/>
      <c r="F1" s="338"/>
      <c r="G1" s="338"/>
    </row>
    <row r="2" spans="1:14" s="63" customFormat="1" ht="20.25" x14ac:dyDescent="0.3">
      <c r="A2" s="339" t="s">
        <v>57</v>
      </c>
      <c r="B2" s="339"/>
      <c r="C2" s="339"/>
      <c r="D2" s="339"/>
      <c r="E2" s="339"/>
      <c r="F2" s="339"/>
      <c r="G2" s="339"/>
    </row>
    <row r="3" spans="1:14" s="66" customFormat="1" ht="15.75" x14ac:dyDescent="0.25">
      <c r="A3" s="64"/>
      <c r="B3" s="64"/>
      <c r="C3" s="64"/>
      <c r="D3" s="64"/>
      <c r="E3" s="64"/>
      <c r="F3" s="64"/>
      <c r="G3" s="166" t="s">
        <v>55</v>
      </c>
    </row>
    <row r="4" spans="1:14" s="66" customFormat="1" ht="81.75" customHeight="1" x14ac:dyDescent="0.2">
      <c r="A4" s="162"/>
      <c r="B4" s="283" t="s">
        <v>328</v>
      </c>
      <c r="C4" s="283" t="s">
        <v>327</v>
      </c>
      <c r="D4" s="269" t="s">
        <v>56</v>
      </c>
      <c r="E4" s="270" t="s">
        <v>329</v>
      </c>
      <c r="F4" s="270" t="s">
        <v>330</v>
      </c>
      <c r="G4" s="269" t="s">
        <v>56</v>
      </c>
    </row>
    <row r="5" spans="1:14" s="67" customFormat="1" ht="28.15" customHeight="1" x14ac:dyDescent="0.25">
      <c r="A5" s="83" t="s">
        <v>26</v>
      </c>
      <c r="B5" s="224">
        <f>SUM(B6:B29)</f>
        <v>1154</v>
      </c>
      <c r="C5" s="224">
        <f>SUM(C6:C29)</f>
        <v>767</v>
      </c>
      <c r="D5" s="75">
        <f>ROUND(C5/B5*100,1)</f>
        <v>66.5</v>
      </c>
      <c r="E5" s="224">
        <f>SUM(E6:E29)</f>
        <v>655</v>
      </c>
      <c r="F5" s="224">
        <f>SUM(F6:F29)</f>
        <v>321</v>
      </c>
      <c r="G5" s="75">
        <f>ROUND(F5/E5*100,1)</f>
        <v>49</v>
      </c>
    </row>
    <row r="6" spans="1:14" ht="18.600000000000001" customHeight="1" x14ac:dyDescent="0.2">
      <c r="A6" s="72" t="s">
        <v>58</v>
      </c>
      <c r="B6" s="73">
        <v>313</v>
      </c>
      <c r="C6" s="74">
        <v>302</v>
      </c>
      <c r="D6" s="75">
        <f t="shared" ref="D6:D29" si="0">ROUND(C6/B6*100,1)</f>
        <v>96.5</v>
      </c>
      <c r="E6" s="73">
        <v>128</v>
      </c>
      <c r="F6" s="74">
        <v>99</v>
      </c>
      <c r="G6" s="75">
        <f t="shared" ref="G6:G29" si="1">ROUND(F6/E6*100,1)</f>
        <v>77.3</v>
      </c>
      <c r="H6" s="76"/>
      <c r="I6" s="84"/>
      <c r="J6" s="84"/>
      <c r="K6" s="84"/>
      <c r="L6" s="84"/>
      <c r="M6" s="84"/>
      <c r="N6" s="84"/>
    </row>
    <row r="7" spans="1:14" ht="18.600000000000001" customHeight="1" x14ac:dyDescent="0.2">
      <c r="A7" s="72" t="s">
        <v>59</v>
      </c>
      <c r="B7" s="73">
        <v>25</v>
      </c>
      <c r="C7" s="74">
        <v>11</v>
      </c>
      <c r="D7" s="75">
        <f t="shared" si="0"/>
        <v>44</v>
      </c>
      <c r="E7" s="73">
        <v>10</v>
      </c>
      <c r="F7" s="74">
        <v>5</v>
      </c>
      <c r="G7" s="75">
        <f t="shared" si="1"/>
        <v>50</v>
      </c>
      <c r="H7" s="76"/>
      <c r="I7" s="84"/>
      <c r="J7" s="84"/>
      <c r="K7" s="84"/>
      <c r="L7" s="84"/>
      <c r="M7" s="84"/>
      <c r="N7" s="84"/>
    </row>
    <row r="8" spans="1:14" s="80" customFormat="1" ht="18.600000000000001" customHeight="1" x14ac:dyDescent="0.2">
      <c r="A8" s="72" t="s">
        <v>60</v>
      </c>
      <c r="B8" s="73">
        <v>0</v>
      </c>
      <c r="C8" s="74">
        <v>0</v>
      </c>
      <c r="D8" s="75" t="s">
        <v>93</v>
      </c>
      <c r="E8" s="73">
        <v>0</v>
      </c>
      <c r="F8" s="74">
        <v>0</v>
      </c>
      <c r="G8" s="75" t="s">
        <v>93</v>
      </c>
      <c r="H8" s="76"/>
      <c r="I8" s="77"/>
      <c r="J8" s="78"/>
    </row>
    <row r="9" spans="1:14" ht="18.600000000000001" customHeight="1" x14ac:dyDescent="0.2">
      <c r="A9" s="72" t="s">
        <v>61</v>
      </c>
      <c r="B9" s="73">
        <v>9</v>
      </c>
      <c r="C9" s="74">
        <v>7</v>
      </c>
      <c r="D9" s="75">
        <f t="shared" si="0"/>
        <v>77.8</v>
      </c>
      <c r="E9" s="73">
        <v>6</v>
      </c>
      <c r="F9" s="74">
        <v>4</v>
      </c>
      <c r="G9" s="75">
        <f t="shared" si="1"/>
        <v>66.7</v>
      </c>
      <c r="H9" s="76"/>
      <c r="J9" s="78"/>
      <c r="L9" s="85"/>
    </row>
    <row r="10" spans="1:14" ht="18.600000000000001" customHeight="1" x14ac:dyDescent="0.2">
      <c r="A10" s="72" t="s">
        <v>62</v>
      </c>
      <c r="B10" s="73">
        <v>139</v>
      </c>
      <c r="C10" s="74">
        <v>136</v>
      </c>
      <c r="D10" s="75">
        <f t="shared" si="0"/>
        <v>97.8</v>
      </c>
      <c r="E10" s="73">
        <v>91</v>
      </c>
      <c r="F10" s="74">
        <v>71</v>
      </c>
      <c r="G10" s="75">
        <f t="shared" si="1"/>
        <v>78</v>
      </c>
      <c r="H10" s="76"/>
      <c r="J10" s="78"/>
    </row>
    <row r="11" spans="1:14" ht="31.5" x14ac:dyDescent="0.2">
      <c r="A11" s="72" t="s">
        <v>63</v>
      </c>
      <c r="B11" s="73">
        <v>0</v>
      </c>
      <c r="C11" s="74">
        <v>12</v>
      </c>
      <c r="D11" s="75" t="s">
        <v>93</v>
      </c>
      <c r="E11" s="73">
        <v>0</v>
      </c>
      <c r="F11" s="74">
        <v>1</v>
      </c>
      <c r="G11" s="75" t="s">
        <v>93</v>
      </c>
      <c r="H11" s="76"/>
      <c r="J11" s="78"/>
    </row>
    <row r="12" spans="1:14" ht="94.5" x14ac:dyDescent="0.2">
      <c r="A12" s="72" t="s">
        <v>64</v>
      </c>
      <c r="B12" s="73">
        <v>28</v>
      </c>
      <c r="C12" s="74">
        <v>6</v>
      </c>
      <c r="D12" s="75">
        <f t="shared" si="0"/>
        <v>21.4</v>
      </c>
      <c r="E12" s="73">
        <v>12</v>
      </c>
      <c r="F12" s="74">
        <v>3</v>
      </c>
      <c r="G12" s="75">
        <f t="shared" si="1"/>
        <v>25</v>
      </c>
      <c r="H12" s="76"/>
      <c r="J12" s="78"/>
    </row>
    <row r="13" spans="1:14" ht="31.5" x14ac:dyDescent="0.2">
      <c r="A13" s="72" t="s">
        <v>65</v>
      </c>
      <c r="B13" s="73">
        <v>1</v>
      </c>
      <c r="C13" s="74">
        <v>0</v>
      </c>
      <c r="D13" s="75">
        <f t="shared" si="0"/>
        <v>0</v>
      </c>
      <c r="E13" s="73">
        <v>0</v>
      </c>
      <c r="F13" s="74">
        <v>0</v>
      </c>
      <c r="G13" s="75" t="s">
        <v>93</v>
      </c>
      <c r="H13" s="76"/>
      <c r="J13" s="78"/>
    </row>
    <row r="14" spans="1:14" ht="31.5" x14ac:dyDescent="0.2">
      <c r="A14" s="72" t="s">
        <v>66</v>
      </c>
      <c r="B14" s="73">
        <v>1</v>
      </c>
      <c r="C14" s="74">
        <v>0</v>
      </c>
      <c r="D14" s="75">
        <f t="shared" si="0"/>
        <v>0</v>
      </c>
      <c r="E14" s="73">
        <v>0</v>
      </c>
      <c r="F14" s="74">
        <v>0</v>
      </c>
      <c r="G14" s="75" t="s">
        <v>93</v>
      </c>
      <c r="H14" s="76"/>
      <c r="J14" s="78"/>
    </row>
    <row r="15" spans="1:14" ht="31.5" x14ac:dyDescent="0.2">
      <c r="A15" s="72" t="s">
        <v>67</v>
      </c>
      <c r="B15" s="73">
        <v>49</v>
      </c>
      <c r="C15" s="74">
        <v>54</v>
      </c>
      <c r="D15" s="75">
        <f t="shared" si="0"/>
        <v>110.2</v>
      </c>
      <c r="E15" s="73">
        <v>40</v>
      </c>
      <c r="F15" s="74">
        <v>19</v>
      </c>
      <c r="G15" s="75">
        <f t="shared" si="1"/>
        <v>47.5</v>
      </c>
      <c r="H15" s="76"/>
      <c r="J15" s="78"/>
    </row>
    <row r="16" spans="1:14" ht="31.5" x14ac:dyDescent="0.2">
      <c r="A16" s="72" t="s">
        <v>68</v>
      </c>
      <c r="B16" s="73">
        <v>19</v>
      </c>
      <c r="C16" s="74">
        <v>3</v>
      </c>
      <c r="D16" s="75">
        <f t="shared" si="0"/>
        <v>15.8</v>
      </c>
      <c r="E16" s="73">
        <v>6</v>
      </c>
      <c r="F16" s="74">
        <v>1</v>
      </c>
      <c r="G16" s="75">
        <f t="shared" si="1"/>
        <v>16.7</v>
      </c>
      <c r="H16" s="76"/>
      <c r="J16" s="78"/>
    </row>
    <row r="17" spans="1:10" ht="47.25" x14ac:dyDescent="0.2">
      <c r="A17" s="72" t="s">
        <v>69</v>
      </c>
      <c r="B17" s="73">
        <v>5</v>
      </c>
      <c r="C17" s="74">
        <v>4</v>
      </c>
      <c r="D17" s="75">
        <f t="shared" si="0"/>
        <v>80</v>
      </c>
      <c r="E17" s="73">
        <v>1</v>
      </c>
      <c r="F17" s="74">
        <v>0</v>
      </c>
      <c r="G17" s="75">
        <f t="shared" si="1"/>
        <v>0</v>
      </c>
      <c r="H17" s="76"/>
      <c r="J17" s="78"/>
    </row>
    <row r="18" spans="1:10" ht="31.5" x14ac:dyDescent="0.2">
      <c r="A18" s="72" t="s">
        <v>70</v>
      </c>
      <c r="B18" s="73">
        <v>9</v>
      </c>
      <c r="C18" s="74">
        <v>27</v>
      </c>
      <c r="D18" s="75">
        <f t="shared" si="0"/>
        <v>300</v>
      </c>
      <c r="E18" s="73">
        <v>6</v>
      </c>
      <c r="F18" s="74">
        <v>21</v>
      </c>
      <c r="G18" s="75">
        <f t="shared" si="1"/>
        <v>350</v>
      </c>
      <c r="H18" s="76"/>
      <c r="J18" s="78"/>
    </row>
    <row r="19" spans="1:10" ht="31.5" x14ac:dyDescent="0.2">
      <c r="A19" s="72" t="s">
        <v>71</v>
      </c>
      <c r="B19" s="73">
        <v>22</v>
      </c>
      <c r="C19" s="74">
        <v>9</v>
      </c>
      <c r="D19" s="75">
        <f t="shared" si="0"/>
        <v>40.9</v>
      </c>
      <c r="E19" s="73">
        <v>7</v>
      </c>
      <c r="F19" s="74">
        <v>4</v>
      </c>
      <c r="G19" s="75">
        <f t="shared" si="1"/>
        <v>57.1</v>
      </c>
      <c r="H19" s="76"/>
      <c r="J19" s="78"/>
    </row>
    <row r="20" spans="1:10" ht="18.600000000000001" customHeight="1" x14ac:dyDescent="0.2">
      <c r="A20" s="72" t="s">
        <v>72</v>
      </c>
      <c r="B20" s="73">
        <v>8</v>
      </c>
      <c r="C20" s="74">
        <v>0</v>
      </c>
      <c r="D20" s="75">
        <f t="shared" si="0"/>
        <v>0</v>
      </c>
      <c r="E20" s="73">
        <v>7</v>
      </c>
      <c r="F20" s="74">
        <v>0</v>
      </c>
      <c r="G20" s="75">
        <f t="shared" si="1"/>
        <v>0</v>
      </c>
      <c r="H20" s="76"/>
      <c r="J20" s="78"/>
    </row>
    <row r="21" spans="1:10" ht="47.25" x14ac:dyDescent="0.2">
      <c r="A21" s="72" t="s">
        <v>73</v>
      </c>
      <c r="B21" s="73">
        <v>77</v>
      </c>
      <c r="C21" s="74">
        <v>7</v>
      </c>
      <c r="D21" s="75">
        <f t="shared" si="0"/>
        <v>9.1</v>
      </c>
      <c r="E21" s="73">
        <v>59</v>
      </c>
      <c r="F21" s="74">
        <v>5</v>
      </c>
      <c r="G21" s="75">
        <f t="shared" si="1"/>
        <v>8.5</v>
      </c>
      <c r="H21" s="76"/>
      <c r="J21" s="78"/>
    </row>
    <row r="22" spans="1:10" ht="31.5" x14ac:dyDescent="0.2">
      <c r="A22" s="72" t="s">
        <v>74</v>
      </c>
      <c r="B22" s="73">
        <v>5</v>
      </c>
      <c r="C22" s="74">
        <v>2</v>
      </c>
      <c r="D22" s="75">
        <f t="shared" si="0"/>
        <v>40</v>
      </c>
      <c r="E22" s="73">
        <v>1</v>
      </c>
      <c r="F22" s="74">
        <v>0</v>
      </c>
      <c r="G22" s="75">
        <f t="shared" si="1"/>
        <v>0</v>
      </c>
      <c r="H22" s="76"/>
      <c r="J22" s="81"/>
    </row>
    <row r="23" spans="1:10" ht="31.5" x14ac:dyDescent="0.2">
      <c r="A23" s="72" t="s">
        <v>75</v>
      </c>
      <c r="B23" s="73">
        <v>18</v>
      </c>
      <c r="C23" s="74">
        <v>8</v>
      </c>
      <c r="D23" s="75">
        <f t="shared" si="0"/>
        <v>44.4</v>
      </c>
      <c r="E23" s="73">
        <v>3</v>
      </c>
      <c r="F23" s="74">
        <v>4</v>
      </c>
      <c r="G23" s="75">
        <f t="shared" si="1"/>
        <v>133.30000000000001</v>
      </c>
      <c r="H23" s="76"/>
      <c r="J23" s="81"/>
    </row>
    <row r="24" spans="1:10" ht="31.5" x14ac:dyDescent="0.2">
      <c r="A24" s="72" t="s">
        <v>76</v>
      </c>
      <c r="B24" s="73">
        <v>154</v>
      </c>
      <c r="C24" s="74">
        <v>58</v>
      </c>
      <c r="D24" s="75">
        <f t="shared" si="0"/>
        <v>37.700000000000003</v>
      </c>
      <c r="E24" s="73">
        <v>104</v>
      </c>
      <c r="F24" s="74">
        <v>22</v>
      </c>
      <c r="G24" s="75">
        <f t="shared" si="1"/>
        <v>21.2</v>
      </c>
      <c r="H24" s="76"/>
      <c r="J24" s="81"/>
    </row>
    <row r="25" spans="1:10" ht="31.5" x14ac:dyDescent="0.2">
      <c r="A25" s="72" t="s">
        <v>77</v>
      </c>
      <c r="B25" s="73">
        <v>56</v>
      </c>
      <c r="C25" s="74">
        <v>4</v>
      </c>
      <c r="D25" s="75">
        <f t="shared" si="0"/>
        <v>7.1</v>
      </c>
      <c r="E25" s="73">
        <v>37</v>
      </c>
      <c r="F25" s="74">
        <v>2</v>
      </c>
      <c r="G25" s="75">
        <f t="shared" si="1"/>
        <v>5.4</v>
      </c>
    </row>
    <row r="26" spans="1:10" ht="31.5" x14ac:dyDescent="0.2">
      <c r="A26" s="72" t="s">
        <v>78</v>
      </c>
      <c r="B26" s="73">
        <v>167</v>
      </c>
      <c r="C26" s="74">
        <v>82</v>
      </c>
      <c r="D26" s="75">
        <f t="shared" si="0"/>
        <v>49.1</v>
      </c>
      <c r="E26" s="73">
        <v>99</v>
      </c>
      <c r="F26" s="74">
        <v>38</v>
      </c>
      <c r="G26" s="75">
        <f t="shared" si="1"/>
        <v>38.4</v>
      </c>
    </row>
    <row r="27" spans="1:10" ht="18.600000000000001" customHeight="1" x14ac:dyDescent="0.2">
      <c r="A27" s="72" t="s">
        <v>79</v>
      </c>
      <c r="B27" s="73">
        <v>5</v>
      </c>
      <c r="C27" s="74">
        <v>5</v>
      </c>
      <c r="D27" s="75">
        <f t="shared" si="0"/>
        <v>100</v>
      </c>
      <c r="E27" s="73">
        <v>5</v>
      </c>
      <c r="F27" s="74">
        <v>2</v>
      </c>
      <c r="G27" s="75">
        <f t="shared" si="1"/>
        <v>40</v>
      </c>
    </row>
    <row r="28" spans="1:10" ht="18.600000000000001" customHeight="1" x14ac:dyDescent="0.2">
      <c r="A28" s="72" t="s">
        <v>80</v>
      </c>
      <c r="B28" s="73">
        <v>13</v>
      </c>
      <c r="C28" s="74">
        <v>17</v>
      </c>
      <c r="D28" s="75">
        <f t="shared" si="0"/>
        <v>130.80000000000001</v>
      </c>
      <c r="E28" s="73">
        <v>10</v>
      </c>
      <c r="F28" s="74">
        <v>12</v>
      </c>
      <c r="G28" s="75">
        <f t="shared" si="1"/>
        <v>120</v>
      </c>
    </row>
    <row r="29" spans="1:10" ht="31.5" x14ac:dyDescent="0.2">
      <c r="A29" s="72" t="s">
        <v>81</v>
      </c>
      <c r="B29" s="73">
        <v>31</v>
      </c>
      <c r="C29" s="74">
        <v>13</v>
      </c>
      <c r="D29" s="75">
        <f t="shared" si="0"/>
        <v>41.9</v>
      </c>
      <c r="E29" s="73">
        <v>23</v>
      </c>
      <c r="F29" s="74">
        <v>8</v>
      </c>
      <c r="G29" s="75">
        <f t="shared" si="1"/>
        <v>34.799999999999997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U21"/>
  <sheetViews>
    <sheetView zoomScaleNormal="100" zoomScaleSheetLayoutView="80" workbookViewId="0">
      <selection activeCell="I11" sqref="I11:I12"/>
    </sheetView>
  </sheetViews>
  <sheetFormatPr defaultColWidth="8.85546875" defaultRowHeight="12.75" x14ac:dyDescent="0.2"/>
  <cols>
    <col min="1" max="1" width="55" style="77" customWidth="1"/>
    <col min="2" max="2" width="14.42578125" style="77" customWidth="1"/>
    <col min="3" max="3" width="14.85546875" style="77" customWidth="1"/>
    <col min="4" max="4" width="14" style="77" customWidth="1"/>
    <col min="5" max="6" width="15.7109375" style="77" customWidth="1"/>
    <col min="7" max="7" width="14.5703125" style="77" customWidth="1"/>
    <col min="8" max="8" width="8.85546875" style="77"/>
    <col min="9" max="9" width="13.7109375" style="77" bestFit="1" customWidth="1"/>
    <col min="10" max="10" width="6" style="77" bestFit="1" customWidth="1"/>
    <col min="11" max="11" width="3.7109375" style="77" bestFit="1" customWidth="1"/>
    <col min="12" max="13" width="8.28515625" style="77" bestFit="1" customWidth="1"/>
    <col min="14" max="14" width="3.7109375" style="77" bestFit="1" customWidth="1"/>
    <col min="15" max="256" width="8.85546875" style="77"/>
    <col min="257" max="257" width="55" style="77" customWidth="1"/>
    <col min="258" max="259" width="15.7109375" style="77" customWidth="1"/>
    <col min="260" max="260" width="14" style="77" customWidth="1"/>
    <col min="261" max="262" width="15.7109375" style="77" customWidth="1"/>
    <col min="263" max="263" width="14.5703125" style="77" customWidth="1"/>
    <col min="264" max="264" width="8.85546875" style="77"/>
    <col min="265" max="265" width="13.7109375" style="77" bestFit="1" customWidth="1"/>
    <col min="266" max="266" width="6" style="77" bestFit="1" customWidth="1"/>
    <col min="267" max="267" width="3.7109375" style="77" bestFit="1" customWidth="1"/>
    <col min="268" max="269" width="8.28515625" style="77" bestFit="1" customWidth="1"/>
    <col min="270" max="270" width="3.7109375" style="77" bestFit="1" customWidth="1"/>
    <col min="271" max="512" width="8.85546875" style="77"/>
    <col min="513" max="513" width="55" style="77" customWidth="1"/>
    <col min="514" max="515" width="15.7109375" style="77" customWidth="1"/>
    <col min="516" max="516" width="14" style="77" customWidth="1"/>
    <col min="517" max="518" width="15.7109375" style="77" customWidth="1"/>
    <col min="519" max="519" width="14.5703125" style="77" customWidth="1"/>
    <col min="520" max="520" width="8.85546875" style="77"/>
    <col min="521" max="521" width="13.7109375" style="77" bestFit="1" customWidth="1"/>
    <col min="522" max="522" width="6" style="77" bestFit="1" customWidth="1"/>
    <col min="523" max="523" width="3.7109375" style="77" bestFit="1" customWidth="1"/>
    <col min="524" max="525" width="8.28515625" style="77" bestFit="1" customWidth="1"/>
    <col min="526" max="526" width="3.7109375" style="77" bestFit="1" customWidth="1"/>
    <col min="527" max="768" width="8.85546875" style="77"/>
    <col min="769" max="769" width="55" style="77" customWidth="1"/>
    <col min="770" max="771" width="15.7109375" style="77" customWidth="1"/>
    <col min="772" max="772" width="14" style="77" customWidth="1"/>
    <col min="773" max="774" width="15.7109375" style="77" customWidth="1"/>
    <col min="775" max="775" width="14.5703125" style="77" customWidth="1"/>
    <col min="776" max="776" width="8.85546875" style="77"/>
    <col min="777" max="777" width="13.7109375" style="77" bestFit="1" customWidth="1"/>
    <col min="778" max="778" width="6" style="77" bestFit="1" customWidth="1"/>
    <col min="779" max="779" width="3.7109375" style="77" bestFit="1" customWidth="1"/>
    <col min="780" max="781" width="8.28515625" style="77" bestFit="1" customWidth="1"/>
    <col min="782" max="782" width="3.7109375" style="77" bestFit="1" customWidth="1"/>
    <col min="783" max="1024" width="8.85546875" style="77"/>
    <col min="1025" max="1025" width="55" style="77" customWidth="1"/>
    <col min="1026" max="1027" width="15.7109375" style="77" customWidth="1"/>
    <col min="1028" max="1028" width="14" style="77" customWidth="1"/>
    <col min="1029" max="1030" width="15.7109375" style="77" customWidth="1"/>
    <col min="1031" max="1031" width="14.5703125" style="77" customWidth="1"/>
    <col min="1032" max="1032" width="8.85546875" style="77"/>
    <col min="1033" max="1033" width="13.7109375" style="77" bestFit="1" customWidth="1"/>
    <col min="1034" max="1034" width="6" style="77" bestFit="1" customWidth="1"/>
    <col min="1035" max="1035" width="3.7109375" style="77" bestFit="1" customWidth="1"/>
    <col min="1036" max="1037" width="8.28515625" style="77" bestFit="1" customWidth="1"/>
    <col min="1038" max="1038" width="3.7109375" style="77" bestFit="1" customWidth="1"/>
    <col min="1039" max="1280" width="8.85546875" style="77"/>
    <col min="1281" max="1281" width="55" style="77" customWidth="1"/>
    <col min="1282" max="1283" width="15.7109375" style="77" customWidth="1"/>
    <col min="1284" max="1284" width="14" style="77" customWidth="1"/>
    <col min="1285" max="1286" width="15.7109375" style="77" customWidth="1"/>
    <col min="1287" max="1287" width="14.5703125" style="77" customWidth="1"/>
    <col min="1288" max="1288" width="8.85546875" style="77"/>
    <col min="1289" max="1289" width="13.7109375" style="77" bestFit="1" customWidth="1"/>
    <col min="1290" max="1290" width="6" style="77" bestFit="1" customWidth="1"/>
    <col min="1291" max="1291" width="3.7109375" style="77" bestFit="1" customWidth="1"/>
    <col min="1292" max="1293" width="8.28515625" style="77" bestFit="1" customWidth="1"/>
    <col min="1294" max="1294" width="3.7109375" style="77" bestFit="1" customWidth="1"/>
    <col min="1295" max="1536" width="8.85546875" style="77"/>
    <col min="1537" max="1537" width="55" style="77" customWidth="1"/>
    <col min="1538" max="1539" width="15.7109375" style="77" customWidth="1"/>
    <col min="1540" max="1540" width="14" style="77" customWidth="1"/>
    <col min="1541" max="1542" width="15.7109375" style="77" customWidth="1"/>
    <col min="1543" max="1543" width="14.5703125" style="77" customWidth="1"/>
    <col min="1544" max="1544" width="8.85546875" style="77"/>
    <col min="1545" max="1545" width="13.7109375" style="77" bestFit="1" customWidth="1"/>
    <col min="1546" max="1546" width="6" style="77" bestFit="1" customWidth="1"/>
    <col min="1547" max="1547" width="3.7109375" style="77" bestFit="1" customWidth="1"/>
    <col min="1548" max="1549" width="8.28515625" style="77" bestFit="1" customWidth="1"/>
    <col min="1550" max="1550" width="3.7109375" style="77" bestFit="1" customWidth="1"/>
    <col min="1551" max="1792" width="8.85546875" style="77"/>
    <col min="1793" max="1793" width="55" style="77" customWidth="1"/>
    <col min="1794" max="1795" width="15.7109375" style="77" customWidth="1"/>
    <col min="1796" max="1796" width="14" style="77" customWidth="1"/>
    <col min="1797" max="1798" width="15.7109375" style="77" customWidth="1"/>
    <col min="1799" max="1799" width="14.5703125" style="77" customWidth="1"/>
    <col min="1800" max="1800" width="8.85546875" style="77"/>
    <col min="1801" max="1801" width="13.7109375" style="77" bestFit="1" customWidth="1"/>
    <col min="1802" max="1802" width="6" style="77" bestFit="1" customWidth="1"/>
    <col min="1803" max="1803" width="3.7109375" style="77" bestFit="1" customWidth="1"/>
    <col min="1804" max="1805" width="8.28515625" style="77" bestFit="1" customWidth="1"/>
    <col min="1806" max="1806" width="3.7109375" style="77" bestFit="1" customWidth="1"/>
    <col min="1807" max="2048" width="8.85546875" style="77"/>
    <col min="2049" max="2049" width="55" style="77" customWidth="1"/>
    <col min="2050" max="2051" width="15.7109375" style="77" customWidth="1"/>
    <col min="2052" max="2052" width="14" style="77" customWidth="1"/>
    <col min="2053" max="2054" width="15.7109375" style="77" customWidth="1"/>
    <col min="2055" max="2055" width="14.5703125" style="77" customWidth="1"/>
    <col min="2056" max="2056" width="8.85546875" style="77"/>
    <col min="2057" max="2057" width="13.7109375" style="77" bestFit="1" customWidth="1"/>
    <col min="2058" max="2058" width="6" style="77" bestFit="1" customWidth="1"/>
    <col min="2059" max="2059" width="3.7109375" style="77" bestFit="1" customWidth="1"/>
    <col min="2060" max="2061" width="8.28515625" style="77" bestFit="1" customWidth="1"/>
    <col min="2062" max="2062" width="3.7109375" style="77" bestFit="1" customWidth="1"/>
    <col min="2063" max="2304" width="8.85546875" style="77"/>
    <col min="2305" max="2305" width="55" style="77" customWidth="1"/>
    <col min="2306" max="2307" width="15.7109375" style="77" customWidth="1"/>
    <col min="2308" max="2308" width="14" style="77" customWidth="1"/>
    <col min="2309" max="2310" width="15.7109375" style="77" customWidth="1"/>
    <col min="2311" max="2311" width="14.5703125" style="77" customWidth="1"/>
    <col min="2312" max="2312" width="8.85546875" style="77"/>
    <col min="2313" max="2313" width="13.7109375" style="77" bestFit="1" customWidth="1"/>
    <col min="2314" max="2314" width="6" style="77" bestFit="1" customWidth="1"/>
    <col min="2315" max="2315" width="3.7109375" style="77" bestFit="1" customWidth="1"/>
    <col min="2316" max="2317" width="8.28515625" style="77" bestFit="1" customWidth="1"/>
    <col min="2318" max="2318" width="3.7109375" style="77" bestFit="1" customWidth="1"/>
    <col min="2319" max="2560" width="8.85546875" style="77"/>
    <col min="2561" max="2561" width="55" style="77" customWidth="1"/>
    <col min="2562" max="2563" width="15.7109375" style="77" customWidth="1"/>
    <col min="2564" max="2564" width="14" style="77" customWidth="1"/>
    <col min="2565" max="2566" width="15.7109375" style="77" customWidth="1"/>
    <col min="2567" max="2567" width="14.5703125" style="77" customWidth="1"/>
    <col min="2568" max="2568" width="8.85546875" style="77"/>
    <col min="2569" max="2569" width="13.7109375" style="77" bestFit="1" customWidth="1"/>
    <col min="2570" max="2570" width="6" style="77" bestFit="1" customWidth="1"/>
    <col min="2571" max="2571" width="3.7109375" style="77" bestFit="1" customWidth="1"/>
    <col min="2572" max="2573" width="8.28515625" style="77" bestFit="1" customWidth="1"/>
    <col min="2574" max="2574" width="3.7109375" style="77" bestFit="1" customWidth="1"/>
    <col min="2575" max="2816" width="8.85546875" style="77"/>
    <col min="2817" max="2817" width="55" style="77" customWidth="1"/>
    <col min="2818" max="2819" width="15.7109375" style="77" customWidth="1"/>
    <col min="2820" max="2820" width="14" style="77" customWidth="1"/>
    <col min="2821" max="2822" width="15.7109375" style="77" customWidth="1"/>
    <col min="2823" max="2823" width="14.5703125" style="77" customWidth="1"/>
    <col min="2824" max="2824" width="8.85546875" style="77"/>
    <col min="2825" max="2825" width="13.7109375" style="77" bestFit="1" customWidth="1"/>
    <col min="2826" max="2826" width="6" style="77" bestFit="1" customWidth="1"/>
    <col min="2827" max="2827" width="3.7109375" style="77" bestFit="1" customWidth="1"/>
    <col min="2828" max="2829" width="8.28515625" style="77" bestFit="1" customWidth="1"/>
    <col min="2830" max="2830" width="3.7109375" style="77" bestFit="1" customWidth="1"/>
    <col min="2831" max="3072" width="8.85546875" style="77"/>
    <col min="3073" max="3073" width="55" style="77" customWidth="1"/>
    <col min="3074" max="3075" width="15.7109375" style="77" customWidth="1"/>
    <col min="3076" max="3076" width="14" style="77" customWidth="1"/>
    <col min="3077" max="3078" width="15.7109375" style="77" customWidth="1"/>
    <col min="3079" max="3079" width="14.5703125" style="77" customWidth="1"/>
    <col min="3080" max="3080" width="8.85546875" style="77"/>
    <col min="3081" max="3081" width="13.7109375" style="77" bestFit="1" customWidth="1"/>
    <col min="3082" max="3082" width="6" style="77" bestFit="1" customWidth="1"/>
    <col min="3083" max="3083" width="3.7109375" style="77" bestFit="1" customWidth="1"/>
    <col min="3084" max="3085" width="8.28515625" style="77" bestFit="1" customWidth="1"/>
    <col min="3086" max="3086" width="3.7109375" style="77" bestFit="1" customWidth="1"/>
    <col min="3087" max="3328" width="8.85546875" style="77"/>
    <col min="3329" max="3329" width="55" style="77" customWidth="1"/>
    <col min="3330" max="3331" width="15.7109375" style="77" customWidth="1"/>
    <col min="3332" max="3332" width="14" style="77" customWidth="1"/>
    <col min="3333" max="3334" width="15.7109375" style="77" customWidth="1"/>
    <col min="3335" max="3335" width="14.5703125" style="77" customWidth="1"/>
    <col min="3336" max="3336" width="8.85546875" style="77"/>
    <col min="3337" max="3337" width="13.7109375" style="77" bestFit="1" customWidth="1"/>
    <col min="3338" max="3338" width="6" style="77" bestFit="1" customWidth="1"/>
    <col min="3339" max="3339" width="3.7109375" style="77" bestFit="1" customWidth="1"/>
    <col min="3340" max="3341" width="8.28515625" style="77" bestFit="1" customWidth="1"/>
    <col min="3342" max="3342" width="3.7109375" style="77" bestFit="1" customWidth="1"/>
    <col min="3343" max="3584" width="8.85546875" style="77"/>
    <col min="3585" max="3585" width="55" style="77" customWidth="1"/>
    <col min="3586" max="3587" width="15.7109375" style="77" customWidth="1"/>
    <col min="3588" max="3588" width="14" style="77" customWidth="1"/>
    <col min="3589" max="3590" width="15.7109375" style="77" customWidth="1"/>
    <col min="3591" max="3591" width="14.5703125" style="77" customWidth="1"/>
    <col min="3592" max="3592" width="8.85546875" style="77"/>
    <col min="3593" max="3593" width="13.7109375" style="77" bestFit="1" customWidth="1"/>
    <col min="3594" max="3594" width="6" style="77" bestFit="1" customWidth="1"/>
    <col min="3595" max="3595" width="3.7109375" style="77" bestFit="1" customWidth="1"/>
    <col min="3596" max="3597" width="8.28515625" style="77" bestFit="1" customWidth="1"/>
    <col min="3598" max="3598" width="3.7109375" style="77" bestFit="1" customWidth="1"/>
    <col min="3599" max="3840" width="8.85546875" style="77"/>
    <col min="3841" max="3841" width="55" style="77" customWidth="1"/>
    <col min="3842" max="3843" width="15.7109375" style="77" customWidth="1"/>
    <col min="3844" max="3844" width="14" style="77" customWidth="1"/>
    <col min="3845" max="3846" width="15.7109375" style="77" customWidth="1"/>
    <col min="3847" max="3847" width="14.5703125" style="77" customWidth="1"/>
    <col min="3848" max="3848" width="8.85546875" style="77"/>
    <col min="3849" max="3849" width="13.7109375" style="77" bestFit="1" customWidth="1"/>
    <col min="3850" max="3850" width="6" style="77" bestFit="1" customWidth="1"/>
    <col min="3851" max="3851" width="3.7109375" style="77" bestFit="1" customWidth="1"/>
    <col min="3852" max="3853" width="8.28515625" style="77" bestFit="1" customWidth="1"/>
    <col min="3854" max="3854" width="3.7109375" style="77" bestFit="1" customWidth="1"/>
    <col min="3855" max="4096" width="8.85546875" style="77"/>
    <col min="4097" max="4097" width="55" style="77" customWidth="1"/>
    <col min="4098" max="4099" width="15.7109375" style="77" customWidth="1"/>
    <col min="4100" max="4100" width="14" style="77" customWidth="1"/>
    <col min="4101" max="4102" width="15.7109375" style="77" customWidth="1"/>
    <col min="4103" max="4103" width="14.5703125" style="77" customWidth="1"/>
    <col min="4104" max="4104" width="8.85546875" style="77"/>
    <col min="4105" max="4105" width="13.7109375" style="77" bestFit="1" customWidth="1"/>
    <col min="4106" max="4106" width="6" style="77" bestFit="1" customWidth="1"/>
    <col min="4107" max="4107" width="3.7109375" style="77" bestFit="1" customWidth="1"/>
    <col min="4108" max="4109" width="8.28515625" style="77" bestFit="1" customWidth="1"/>
    <col min="4110" max="4110" width="3.7109375" style="77" bestFit="1" customWidth="1"/>
    <col min="4111" max="4352" width="8.85546875" style="77"/>
    <col min="4353" max="4353" width="55" style="77" customWidth="1"/>
    <col min="4354" max="4355" width="15.7109375" style="77" customWidth="1"/>
    <col min="4356" max="4356" width="14" style="77" customWidth="1"/>
    <col min="4357" max="4358" width="15.7109375" style="77" customWidth="1"/>
    <col min="4359" max="4359" width="14.5703125" style="77" customWidth="1"/>
    <col min="4360" max="4360" width="8.85546875" style="77"/>
    <col min="4361" max="4361" width="13.7109375" style="77" bestFit="1" customWidth="1"/>
    <col min="4362" max="4362" width="6" style="77" bestFit="1" customWidth="1"/>
    <col min="4363" max="4363" width="3.7109375" style="77" bestFit="1" customWidth="1"/>
    <col min="4364" max="4365" width="8.28515625" style="77" bestFit="1" customWidth="1"/>
    <col min="4366" max="4366" width="3.7109375" style="77" bestFit="1" customWidth="1"/>
    <col min="4367" max="4608" width="8.85546875" style="77"/>
    <col min="4609" max="4609" width="55" style="77" customWidth="1"/>
    <col min="4610" max="4611" width="15.7109375" style="77" customWidth="1"/>
    <col min="4612" max="4612" width="14" style="77" customWidth="1"/>
    <col min="4613" max="4614" width="15.7109375" style="77" customWidth="1"/>
    <col min="4615" max="4615" width="14.5703125" style="77" customWidth="1"/>
    <col min="4616" max="4616" width="8.85546875" style="77"/>
    <col min="4617" max="4617" width="13.7109375" style="77" bestFit="1" customWidth="1"/>
    <col min="4618" max="4618" width="6" style="77" bestFit="1" customWidth="1"/>
    <col min="4619" max="4619" width="3.7109375" style="77" bestFit="1" customWidth="1"/>
    <col min="4620" max="4621" width="8.28515625" style="77" bestFit="1" customWidth="1"/>
    <col min="4622" max="4622" width="3.7109375" style="77" bestFit="1" customWidth="1"/>
    <col min="4623" max="4864" width="8.85546875" style="77"/>
    <col min="4865" max="4865" width="55" style="77" customWidth="1"/>
    <col min="4866" max="4867" width="15.7109375" style="77" customWidth="1"/>
    <col min="4868" max="4868" width="14" style="77" customWidth="1"/>
    <col min="4869" max="4870" width="15.7109375" style="77" customWidth="1"/>
    <col min="4871" max="4871" width="14.5703125" style="77" customWidth="1"/>
    <col min="4872" max="4872" width="8.85546875" style="77"/>
    <col min="4873" max="4873" width="13.7109375" style="77" bestFit="1" customWidth="1"/>
    <col min="4874" max="4874" width="6" style="77" bestFit="1" customWidth="1"/>
    <col min="4875" max="4875" width="3.7109375" style="77" bestFit="1" customWidth="1"/>
    <col min="4876" max="4877" width="8.28515625" style="77" bestFit="1" customWidth="1"/>
    <col min="4878" max="4878" width="3.7109375" style="77" bestFit="1" customWidth="1"/>
    <col min="4879" max="5120" width="8.85546875" style="77"/>
    <col min="5121" max="5121" width="55" style="77" customWidth="1"/>
    <col min="5122" max="5123" width="15.7109375" style="77" customWidth="1"/>
    <col min="5124" max="5124" width="14" style="77" customWidth="1"/>
    <col min="5125" max="5126" width="15.7109375" style="77" customWidth="1"/>
    <col min="5127" max="5127" width="14.5703125" style="77" customWidth="1"/>
    <col min="5128" max="5128" width="8.85546875" style="77"/>
    <col min="5129" max="5129" width="13.7109375" style="77" bestFit="1" customWidth="1"/>
    <col min="5130" max="5130" width="6" style="77" bestFit="1" customWidth="1"/>
    <col min="5131" max="5131" width="3.7109375" style="77" bestFit="1" customWidth="1"/>
    <col min="5132" max="5133" width="8.28515625" style="77" bestFit="1" customWidth="1"/>
    <col min="5134" max="5134" width="3.7109375" style="77" bestFit="1" customWidth="1"/>
    <col min="5135" max="5376" width="8.85546875" style="77"/>
    <col min="5377" max="5377" width="55" style="77" customWidth="1"/>
    <col min="5378" max="5379" width="15.7109375" style="77" customWidth="1"/>
    <col min="5380" max="5380" width="14" style="77" customWidth="1"/>
    <col min="5381" max="5382" width="15.7109375" style="77" customWidth="1"/>
    <col min="5383" max="5383" width="14.5703125" style="77" customWidth="1"/>
    <col min="5384" max="5384" width="8.85546875" style="77"/>
    <col min="5385" max="5385" width="13.7109375" style="77" bestFit="1" customWidth="1"/>
    <col min="5386" max="5386" width="6" style="77" bestFit="1" customWidth="1"/>
    <col min="5387" max="5387" width="3.7109375" style="77" bestFit="1" customWidth="1"/>
    <col min="5388" max="5389" width="8.28515625" style="77" bestFit="1" customWidth="1"/>
    <col min="5390" max="5390" width="3.7109375" style="77" bestFit="1" customWidth="1"/>
    <col min="5391" max="5632" width="8.85546875" style="77"/>
    <col min="5633" max="5633" width="55" style="77" customWidth="1"/>
    <col min="5634" max="5635" width="15.7109375" style="77" customWidth="1"/>
    <col min="5636" max="5636" width="14" style="77" customWidth="1"/>
    <col min="5637" max="5638" width="15.7109375" style="77" customWidth="1"/>
    <col min="5639" max="5639" width="14.5703125" style="77" customWidth="1"/>
    <col min="5640" max="5640" width="8.85546875" style="77"/>
    <col min="5641" max="5641" width="13.7109375" style="77" bestFit="1" customWidth="1"/>
    <col min="5642" max="5642" width="6" style="77" bestFit="1" customWidth="1"/>
    <col min="5643" max="5643" width="3.7109375" style="77" bestFit="1" customWidth="1"/>
    <col min="5644" max="5645" width="8.28515625" style="77" bestFit="1" customWidth="1"/>
    <col min="5646" max="5646" width="3.7109375" style="77" bestFit="1" customWidth="1"/>
    <col min="5647" max="5888" width="8.85546875" style="77"/>
    <col min="5889" max="5889" width="55" style="77" customWidth="1"/>
    <col min="5890" max="5891" width="15.7109375" style="77" customWidth="1"/>
    <col min="5892" max="5892" width="14" style="77" customWidth="1"/>
    <col min="5893" max="5894" width="15.7109375" style="77" customWidth="1"/>
    <col min="5895" max="5895" width="14.5703125" style="77" customWidth="1"/>
    <col min="5896" max="5896" width="8.85546875" style="77"/>
    <col min="5897" max="5897" width="13.7109375" style="77" bestFit="1" customWidth="1"/>
    <col min="5898" max="5898" width="6" style="77" bestFit="1" customWidth="1"/>
    <col min="5899" max="5899" width="3.7109375" style="77" bestFit="1" customWidth="1"/>
    <col min="5900" max="5901" width="8.28515625" style="77" bestFit="1" customWidth="1"/>
    <col min="5902" max="5902" width="3.7109375" style="77" bestFit="1" customWidth="1"/>
    <col min="5903" max="6144" width="8.85546875" style="77"/>
    <col min="6145" max="6145" width="55" style="77" customWidth="1"/>
    <col min="6146" max="6147" width="15.7109375" style="77" customWidth="1"/>
    <col min="6148" max="6148" width="14" style="77" customWidth="1"/>
    <col min="6149" max="6150" width="15.7109375" style="77" customWidth="1"/>
    <col min="6151" max="6151" width="14.5703125" style="77" customWidth="1"/>
    <col min="6152" max="6152" width="8.85546875" style="77"/>
    <col min="6153" max="6153" width="13.7109375" style="77" bestFit="1" customWidth="1"/>
    <col min="6154" max="6154" width="6" style="77" bestFit="1" customWidth="1"/>
    <col min="6155" max="6155" width="3.7109375" style="77" bestFit="1" customWidth="1"/>
    <col min="6156" max="6157" width="8.28515625" style="77" bestFit="1" customWidth="1"/>
    <col min="6158" max="6158" width="3.7109375" style="77" bestFit="1" customWidth="1"/>
    <col min="6159" max="6400" width="8.85546875" style="77"/>
    <col min="6401" max="6401" width="55" style="77" customWidth="1"/>
    <col min="6402" max="6403" width="15.7109375" style="77" customWidth="1"/>
    <col min="6404" max="6404" width="14" style="77" customWidth="1"/>
    <col min="6405" max="6406" width="15.7109375" style="77" customWidth="1"/>
    <col min="6407" max="6407" width="14.5703125" style="77" customWidth="1"/>
    <col min="6408" max="6408" width="8.85546875" style="77"/>
    <col min="6409" max="6409" width="13.7109375" style="77" bestFit="1" customWidth="1"/>
    <col min="6410" max="6410" width="6" style="77" bestFit="1" customWidth="1"/>
    <col min="6411" max="6411" width="3.7109375" style="77" bestFit="1" customWidth="1"/>
    <col min="6412" max="6413" width="8.28515625" style="77" bestFit="1" customWidth="1"/>
    <col min="6414" max="6414" width="3.7109375" style="77" bestFit="1" customWidth="1"/>
    <col min="6415" max="6656" width="8.85546875" style="77"/>
    <col min="6657" max="6657" width="55" style="77" customWidth="1"/>
    <col min="6658" max="6659" width="15.7109375" style="77" customWidth="1"/>
    <col min="6660" max="6660" width="14" style="77" customWidth="1"/>
    <col min="6661" max="6662" width="15.7109375" style="77" customWidth="1"/>
    <col min="6663" max="6663" width="14.5703125" style="77" customWidth="1"/>
    <col min="6664" max="6664" width="8.85546875" style="77"/>
    <col min="6665" max="6665" width="13.7109375" style="77" bestFit="1" customWidth="1"/>
    <col min="6666" max="6666" width="6" style="77" bestFit="1" customWidth="1"/>
    <col min="6667" max="6667" width="3.7109375" style="77" bestFit="1" customWidth="1"/>
    <col min="6668" max="6669" width="8.28515625" style="77" bestFit="1" customWidth="1"/>
    <col min="6670" max="6670" width="3.7109375" style="77" bestFit="1" customWidth="1"/>
    <col min="6671" max="6912" width="8.85546875" style="77"/>
    <col min="6913" max="6913" width="55" style="77" customWidth="1"/>
    <col min="6914" max="6915" width="15.7109375" style="77" customWidth="1"/>
    <col min="6916" max="6916" width="14" style="77" customWidth="1"/>
    <col min="6917" max="6918" width="15.7109375" style="77" customWidth="1"/>
    <col min="6919" max="6919" width="14.5703125" style="77" customWidth="1"/>
    <col min="6920" max="6920" width="8.85546875" style="77"/>
    <col min="6921" max="6921" width="13.7109375" style="77" bestFit="1" customWidth="1"/>
    <col min="6922" max="6922" width="6" style="77" bestFit="1" customWidth="1"/>
    <col min="6923" max="6923" width="3.7109375" style="77" bestFit="1" customWidth="1"/>
    <col min="6924" max="6925" width="8.28515625" style="77" bestFit="1" customWidth="1"/>
    <col min="6926" max="6926" width="3.7109375" style="77" bestFit="1" customWidth="1"/>
    <col min="6927" max="7168" width="8.85546875" style="77"/>
    <col min="7169" max="7169" width="55" style="77" customWidth="1"/>
    <col min="7170" max="7171" width="15.7109375" style="77" customWidth="1"/>
    <col min="7172" max="7172" width="14" style="77" customWidth="1"/>
    <col min="7173" max="7174" width="15.7109375" style="77" customWidth="1"/>
    <col min="7175" max="7175" width="14.5703125" style="77" customWidth="1"/>
    <col min="7176" max="7176" width="8.85546875" style="77"/>
    <col min="7177" max="7177" width="13.7109375" style="77" bestFit="1" customWidth="1"/>
    <col min="7178" max="7178" width="6" style="77" bestFit="1" customWidth="1"/>
    <col min="7179" max="7179" width="3.7109375" style="77" bestFit="1" customWidth="1"/>
    <col min="7180" max="7181" width="8.28515625" style="77" bestFit="1" customWidth="1"/>
    <col min="7182" max="7182" width="3.7109375" style="77" bestFit="1" customWidth="1"/>
    <col min="7183" max="7424" width="8.85546875" style="77"/>
    <col min="7425" max="7425" width="55" style="77" customWidth="1"/>
    <col min="7426" max="7427" width="15.7109375" style="77" customWidth="1"/>
    <col min="7428" max="7428" width="14" style="77" customWidth="1"/>
    <col min="7429" max="7430" width="15.7109375" style="77" customWidth="1"/>
    <col min="7431" max="7431" width="14.5703125" style="77" customWidth="1"/>
    <col min="7432" max="7432" width="8.85546875" style="77"/>
    <col min="7433" max="7433" width="13.7109375" style="77" bestFit="1" customWidth="1"/>
    <col min="7434" max="7434" width="6" style="77" bestFit="1" customWidth="1"/>
    <col min="7435" max="7435" width="3.7109375" style="77" bestFit="1" customWidth="1"/>
    <col min="7436" max="7437" width="8.28515625" style="77" bestFit="1" customWidth="1"/>
    <col min="7438" max="7438" width="3.7109375" style="77" bestFit="1" customWidth="1"/>
    <col min="7439" max="7680" width="8.85546875" style="77"/>
    <col min="7681" max="7681" width="55" style="77" customWidth="1"/>
    <col min="7682" max="7683" width="15.7109375" style="77" customWidth="1"/>
    <col min="7684" max="7684" width="14" style="77" customWidth="1"/>
    <col min="7685" max="7686" width="15.7109375" style="77" customWidth="1"/>
    <col min="7687" max="7687" width="14.5703125" style="77" customWidth="1"/>
    <col min="7688" max="7688" width="8.85546875" style="77"/>
    <col min="7689" max="7689" width="13.7109375" style="77" bestFit="1" customWidth="1"/>
    <col min="7690" max="7690" width="6" style="77" bestFit="1" customWidth="1"/>
    <col min="7691" max="7691" width="3.7109375" style="77" bestFit="1" customWidth="1"/>
    <col min="7692" max="7693" width="8.28515625" style="77" bestFit="1" customWidth="1"/>
    <col min="7694" max="7694" width="3.7109375" style="77" bestFit="1" customWidth="1"/>
    <col min="7695" max="7936" width="8.85546875" style="77"/>
    <col min="7937" max="7937" width="55" style="77" customWidth="1"/>
    <col min="7938" max="7939" width="15.7109375" style="77" customWidth="1"/>
    <col min="7940" max="7940" width="14" style="77" customWidth="1"/>
    <col min="7941" max="7942" width="15.7109375" style="77" customWidth="1"/>
    <col min="7943" max="7943" width="14.5703125" style="77" customWidth="1"/>
    <col min="7944" max="7944" width="8.85546875" style="77"/>
    <col min="7945" max="7945" width="13.7109375" style="77" bestFit="1" customWidth="1"/>
    <col min="7946" max="7946" width="6" style="77" bestFit="1" customWidth="1"/>
    <col min="7947" max="7947" width="3.7109375" style="77" bestFit="1" customWidth="1"/>
    <col min="7948" max="7949" width="8.28515625" style="77" bestFit="1" customWidth="1"/>
    <col min="7950" max="7950" width="3.7109375" style="77" bestFit="1" customWidth="1"/>
    <col min="7951" max="8192" width="8.85546875" style="77"/>
    <col min="8193" max="8193" width="55" style="77" customWidth="1"/>
    <col min="8194" max="8195" width="15.7109375" style="77" customWidth="1"/>
    <col min="8196" max="8196" width="14" style="77" customWidth="1"/>
    <col min="8197" max="8198" width="15.7109375" style="77" customWidth="1"/>
    <col min="8199" max="8199" width="14.5703125" style="77" customWidth="1"/>
    <col min="8200" max="8200" width="8.85546875" style="77"/>
    <col min="8201" max="8201" width="13.7109375" style="77" bestFit="1" customWidth="1"/>
    <col min="8202" max="8202" width="6" style="77" bestFit="1" customWidth="1"/>
    <col min="8203" max="8203" width="3.7109375" style="77" bestFit="1" customWidth="1"/>
    <col min="8204" max="8205" width="8.28515625" style="77" bestFit="1" customWidth="1"/>
    <col min="8206" max="8206" width="3.7109375" style="77" bestFit="1" customWidth="1"/>
    <col min="8207" max="8448" width="8.85546875" style="77"/>
    <col min="8449" max="8449" width="55" style="77" customWidth="1"/>
    <col min="8450" max="8451" width="15.7109375" style="77" customWidth="1"/>
    <col min="8452" max="8452" width="14" style="77" customWidth="1"/>
    <col min="8453" max="8454" width="15.7109375" style="77" customWidth="1"/>
    <col min="8455" max="8455" width="14.5703125" style="77" customWidth="1"/>
    <col min="8456" max="8456" width="8.85546875" style="77"/>
    <col min="8457" max="8457" width="13.7109375" style="77" bestFit="1" customWidth="1"/>
    <col min="8458" max="8458" width="6" style="77" bestFit="1" customWidth="1"/>
    <col min="8459" max="8459" width="3.7109375" style="77" bestFit="1" customWidth="1"/>
    <col min="8460" max="8461" width="8.28515625" style="77" bestFit="1" customWidth="1"/>
    <col min="8462" max="8462" width="3.7109375" style="77" bestFit="1" customWidth="1"/>
    <col min="8463" max="8704" width="8.85546875" style="77"/>
    <col min="8705" max="8705" width="55" style="77" customWidth="1"/>
    <col min="8706" max="8707" width="15.7109375" style="77" customWidth="1"/>
    <col min="8708" max="8708" width="14" style="77" customWidth="1"/>
    <col min="8709" max="8710" width="15.7109375" style="77" customWidth="1"/>
    <col min="8711" max="8711" width="14.5703125" style="77" customWidth="1"/>
    <col min="8712" max="8712" width="8.85546875" style="77"/>
    <col min="8713" max="8713" width="13.7109375" style="77" bestFit="1" customWidth="1"/>
    <col min="8714" max="8714" width="6" style="77" bestFit="1" customWidth="1"/>
    <col min="8715" max="8715" width="3.7109375" style="77" bestFit="1" customWidth="1"/>
    <col min="8716" max="8717" width="8.28515625" style="77" bestFit="1" customWidth="1"/>
    <col min="8718" max="8718" width="3.7109375" style="77" bestFit="1" customWidth="1"/>
    <col min="8719" max="8960" width="8.85546875" style="77"/>
    <col min="8961" max="8961" width="55" style="77" customWidth="1"/>
    <col min="8962" max="8963" width="15.7109375" style="77" customWidth="1"/>
    <col min="8964" max="8964" width="14" style="77" customWidth="1"/>
    <col min="8965" max="8966" width="15.7109375" style="77" customWidth="1"/>
    <col min="8967" max="8967" width="14.5703125" style="77" customWidth="1"/>
    <col min="8968" max="8968" width="8.85546875" style="77"/>
    <col min="8969" max="8969" width="13.7109375" style="77" bestFit="1" customWidth="1"/>
    <col min="8970" max="8970" width="6" style="77" bestFit="1" customWidth="1"/>
    <col min="8971" max="8971" width="3.7109375" style="77" bestFit="1" customWidth="1"/>
    <col min="8972" max="8973" width="8.28515625" style="77" bestFit="1" customWidth="1"/>
    <col min="8974" max="8974" width="3.7109375" style="77" bestFit="1" customWidth="1"/>
    <col min="8975" max="9216" width="8.85546875" style="77"/>
    <col min="9217" max="9217" width="55" style="77" customWidth="1"/>
    <col min="9218" max="9219" width="15.7109375" style="77" customWidth="1"/>
    <col min="9220" max="9220" width="14" style="77" customWidth="1"/>
    <col min="9221" max="9222" width="15.7109375" style="77" customWidth="1"/>
    <col min="9223" max="9223" width="14.5703125" style="77" customWidth="1"/>
    <col min="9224" max="9224" width="8.85546875" style="77"/>
    <col min="9225" max="9225" width="13.7109375" style="77" bestFit="1" customWidth="1"/>
    <col min="9226" max="9226" width="6" style="77" bestFit="1" customWidth="1"/>
    <col min="9227" max="9227" width="3.7109375" style="77" bestFit="1" customWidth="1"/>
    <col min="9228" max="9229" width="8.28515625" style="77" bestFit="1" customWidth="1"/>
    <col min="9230" max="9230" width="3.7109375" style="77" bestFit="1" customWidth="1"/>
    <col min="9231" max="9472" width="8.85546875" style="77"/>
    <col min="9473" max="9473" width="55" style="77" customWidth="1"/>
    <col min="9474" max="9475" width="15.7109375" style="77" customWidth="1"/>
    <col min="9476" max="9476" width="14" style="77" customWidth="1"/>
    <col min="9477" max="9478" width="15.7109375" style="77" customWidth="1"/>
    <col min="9479" max="9479" width="14.5703125" style="77" customWidth="1"/>
    <col min="9480" max="9480" width="8.85546875" style="77"/>
    <col min="9481" max="9481" width="13.7109375" style="77" bestFit="1" customWidth="1"/>
    <col min="9482" max="9482" width="6" style="77" bestFit="1" customWidth="1"/>
    <col min="9483" max="9483" width="3.7109375" style="77" bestFit="1" customWidth="1"/>
    <col min="9484" max="9485" width="8.28515625" style="77" bestFit="1" customWidth="1"/>
    <col min="9486" max="9486" width="3.7109375" style="77" bestFit="1" customWidth="1"/>
    <col min="9487" max="9728" width="8.85546875" style="77"/>
    <col min="9729" max="9729" width="55" style="77" customWidth="1"/>
    <col min="9730" max="9731" width="15.7109375" style="77" customWidth="1"/>
    <col min="9732" max="9732" width="14" style="77" customWidth="1"/>
    <col min="9733" max="9734" width="15.7109375" style="77" customWidth="1"/>
    <col min="9735" max="9735" width="14.5703125" style="77" customWidth="1"/>
    <col min="9736" max="9736" width="8.85546875" style="77"/>
    <col min="9737" max="9737" width="13.7109375" style="77" bestFit="1" customWidth="1"/>
    <col min="9738" max="9738" width="6" style="77" bestFit="1" customWidth="1"/>
    <col min="9739" max="9739" width="3.7109375" style="77" bestFit="1" customWidth="1"/>
    <col min="9740" max="9741" width="8.28515625" style="77" bestFit="1" customWidth="1"/>
    <col min="9742" max="9742" width="3.7109375" style="77" bestFit="1" customWidth="1"/>
    <col min="9743" max="9984" width="8.85546875" style="77"/>
    <col min="9985" max="9985" width="55" style="77" customWidth="1"/>
    <col min="9986" max="9987" width="15.7109375" style="77" customWidth="1"/>
    <col min="9988" max="9988" width="14" style="77" customWidth="1"/>
    <col min="9989" max="9990" width="15.7109375" style="77" customWidth="1"/>
    <col min="9991" max="9991" width="14.5703125" style="77" customWidth="1"/>
    <col min="9992" max="9992" width="8.85546875" style="77"/>
    <col min="9993" max="9993" width="13.7109375" style="77" bestFit="1" customWidth="1"/>
    <col min="9994" max="9994" width="6" style="77" bestFit="1" customWidth="1"/>
    <col min="9995" max="9995" width="3.7109375" style="77" bestFit="1" customWidth="1"/>
    <col min="9996" max="9997" width="8.28515625" style="77" bestFit="1" customWidth="1"/>
    <col min="9998" max="9998" width="3.7109375" style="77" bestFit="1" customWidth="1"/>
    <col min="9999" max="10240" width="8.85546875" style="77"/>
    <col min="10241" max="10241" width="55" style="77" customWidth="1"/>
    <col min="10242" max="10243" width="15.7109375" style="77" customWidth="1"/>
    <col min="10244" max="10244" width="14" style="77" customWidth="1"/>
    <col min="10245" max="10246" width="15.7109375" style="77" customWidth="1"/>
    <col min="10247" max="10247" width="14.5703125" style="77" customWidth="1"/>
    <col min="10248" max="10248" width="8.85546875" style="77"/>
    <col min="10249" max="10249" width="13.7109375" style="77" bestFit="1" customWidth="1"/>
    <col min="10250" max="10250" width="6" style="77" bestFit="1" customWidth="1"/>
    <col min="10251" max="10251" width="3.7109375" style="77" bestFit="1" customWidth="1"/>
    <col min="10252" max="10253" width="8.28515625" style="77" bestFit="1" customWidth="1"/>
    <col min="10254" max="10254" width="3.7109375" style="77" bestFit="1" customWidth="1"/>
    <col min="10255" max="10496" width="8.85546875" style="77"/>
    <col min="10497" max="10497" width="55" style="77" customWidth="1"/>
    <col min="10498" max="10499" width="15.7109375" style="77" customWidth="1"/>
    <col min="10500" max="10500" width="14" style="77" customWidth="1"/>
    <col min="10501" max="10502" width="15.7109375" style="77" customWidth="1"/>
    <col min="10503" max="10503" width="14.5703125" style="77" customWidth="1"/>
    <col min="10504" max="10504" width="8.85546875" style="77"/>
    <col min="10505" max="10505" width="13.7109375" style="77" bestFit="1" customWidth="1"/>
    <col min="10506" max="10506" width="6" style="77" bestFit="1" customWidth="1"/>
    <col min="10507" max="10507" width="3.7109375" style="77" bestFit="1" customWidth="1"/>
    <col min="10508" max="10509" width="8.28515625" style="77" bestFit="1" customWidth="1"/>
    <col min="10510" max="10510" width="3.7109375" style="77" bestFit="1" customWidth="1"/>
    <col min="10511" max="10752" width="8.85546875" style="77"/>
    <col min="10753" max="10753" width="55" style="77" customWidth="1"/>
    <col min="10754" max="10755" width="15.7109375" style="77" customWidth="1"/>
    <col min="10756" max="10756" width="14" style="77" customWidth="1"/>
    <col min="10757" max="10758" width="15.7109375" style="77" customWidth="1"/>
    <col min="10759" max="10759" width="14.5703125" style="77" customWidth="1"/>
    <col min="10760" max="10760" width="8.85546875" style="77"/>
    <col min="10761" max="10761" width="13.7109375" style="77" bestFit="1" customWidth="1"/>
    <col min="10762" max="10762" width="6" style="77" bestFit="1" customWidth="1"/>
    <col min="10763" max="10763" width="3.7109375" style="77" bestFit="1" customWidth="1"/>
    <col min="10764" max="10765" width="8.28515625" style="77" bestFit="1" customWidth="1"/>
    <col min="10766" max="10766" width="3.7109375" style="77" bestFit="1" customWidth="1"/>
    <col min="10767" max="11008" width="8.85546875" style="77"/>
    <col min="11009" max="11009" width="55" style="77" customWidth="1"/>
    <col min="11010" max="11011" width="15.7109375" style="77" customWidth="1"/>
    <col min="11012" max="11012" width="14" style="77" customWidth="1"/>
    <col min="11013" max="11014" width="15.7109375" style="77" customWidth="1"/>
    <col min="11015" max="11015" width="14.5703125" style="77" customWidth="1"/>
    <col min="11016" max="11016" width="8.85546875" style="77"/>
    <col min="11017" max="11017" width="13.7109375" style="77" bestFit="1" customWidth="1"/>
    <col min="11018" max="11018" width="6" style="77" bestFit="1" customWidth="1"/>
    <col min="11019" max="11019" width="3.7109375" style="77" bestFit="1" customWidth="1"/>
    <col min="11020" max="11021" width="8.28515625" style="77" bestFit="1" customWidth="1"/>
    <col min="11022" max="11022" width="3.7109375" style="77" bestFit="1" customWidth="1"/>
    <col min="11023" max="11264" width="8.85546875" style="77"/>
    <col min="11265" max="11265" width="55" style="77" customWidth="1"/>
    <col min="11266" max="11267" width="15.7109375" style="77" customWidth="1"/>
    <col min="11268" max="11268" width="14" style="77" customWidth="1"/>
    <col min="11269" max="11270" width="15.7109375" style="77" customWidth="1"/>
    <col min="11271" max="11271" width="14.5703125" style="77" customWidth="1"/>
    <col min="11272" max="11272" width="8.85546875" style="77"/>
    <col min="11273" max="11273" width="13.7109375" style="77" bestFit="1" customWidth="1"/>
    <col min="11274" max="11274" width="6" style="77" bestFit="1" customWidth="1"/>
    <col min="11275" max="11275" width="3.7109375" style="77" bestFit="1" customWidth="1"/>
    <col min="11276" max="11277" width="8.28515625" style="77" bestFit="1" customWidth="1"/>
    <col min="11278" max="11278" width="3.7109375" style="77" bestFit="1" customWidth="1"/>
    <col min="11279" max="11520" width="8.85546875" style="77"/>
    <col min="11521" max="11521" width="55" style="77" customWidth="1"/>
    <col min="11522" max="11523" width="15.7109375" style="77" customWidth="1"/>
    <col min="11524" max="11524" width="14" style="77" customWidth="1"/>
    <col min="11525" max="11526" width="15.7109375" style="77" customWidth="1"/>
    <col min="11527" max="11527" width="14.5703125" style="77" customWidth="1"/>
    <col min="11528" max="11528" width="8.85546875" style="77"/>
    <col min="11529" max="11529" width="13.7109375" style="77" bestFit="1" customWidth="1"/>
    <col min="11530" max="11530" width="6" style="77" bestFit="1" customWidth="1"/>
    <col min="11531" max="11531" width="3.7109375" style="77" bestFit="1" customWidth="1"/>
    <col min="11532" max="11533" width="8.28515625" style="77" bestFit="1" customWidth="1"/>
    <col min="11534" max="11534" width="3.7109375" style="77" bestFit="1" customWidth="1"/>
    <col min="11535" max="11776" width="8.85546875" style="77"/>
    <col min="11777" max="11777" width="55" style="77" customWidth="1"/>
    <col min="11778" max="11779" width="15.7109375" style="77" customWidth="1"/>
    <col min="11780" max="11780" width="14" style="77" customWidth="1"/>
    <col min="11781" max="11782" width="15.7109375" style="77" customWidth="1"/>
    <col min="11783" max="11783" width="14.5703125" style="77" customWidth="1"/>
    <col min="11784" max="11784" width="8.85546875" style="77"/>
    <col min="11785" max="11785" width="13.7109375" style="77" bestFit="1" customWidth="1"/>
    <col min="11786" max="11786" width="6" style="77" bestFit="1" customWidth="1"/>
    <col min="11787" max="11787" width="3.7109375" style="77" bestFit="1" customWidth="1"/>
    <col min="11788" max="11789" width="8.28515625" style="77" bestFit="1" customWidth="1"/>
    <col min="11790" max="11790" width="3.7109375" style="77" bestFit="1" customWidth="1"/>
    <col min="11791" max="12032" width="8.85546875" style="77"/>
    <col min="12033" max="12033" width="55" style="77" customWidth="1"/>
    <col min="12034" max="12035" width="15.7109375" style="77" customWidth="1"/>
    <col min="12036" max="12036" width="14" style="77" customWidth="1"/>
    <col min="12037" max="12038" width="15.7109375" style="77" customWidth="1"/>
    <col min="12039" max="12039" width="14.5703125" style="77" customWidth="1"/>
    <col min="12040" max="12040" width="8.85546875" style="77"/>
    <col min="12041" max="12041" width="13.7109375" style="77" bestFit="1" customWidth="1"/>
    <col min="12042" max="12042" width="6" style="77" bestFit="1" customWidth="1"/>
    <col min="12043" max="12043" width="3.7109375" style="77" bestFit="1" customWidth="1"/>
    <col min="12044" max="12045" width="8.28515625" style="77" bestFit="1" customWidth="1"/>
    <col min="12046" max="12046" width="3.7109375" style="77" bestFit="1" customWidth="1"/>
    <col min="12047" max="12288" width="8.85546875" style="77"/>
    <col min="12289" max="12289" width="55" style="77" customWidth="1"/>
    <col min="12290" max="12291" width="15.7109375" style="77" customWidth="1"/>
    <col min="12292" max="12292" width="14" style="77" customWidth="1"/>
    <col min="12293" max="12294" width="15.7109375" style="77" customWidth="1"/>
    <col min="12295" max="12295" width="14.5703125" style="77" customWidth="1"/>
    <col min="12296" max="12296" width="8.85546875" style="77"/>
    <col min="12297" max="12297" width="13.7109375" style="77" bestFit="1" customWidth="1"/>
    <col min="12298" max="12298" width="6" style="77" bestFit="1" customWidth="1"/>
    <col min="12299" max="12299" width="3.7109375" style="77" bestFit="1" customWidth="1"/>
    <col min="12300" max="12301" width="8.28515625" style="77" bestFit="1" customWidth="1"/>
    <col min="12302" max="12302" width="3.7109375" style="77" bestFit="1" customWidth="1"/>
    <col min="12303" max="12544" width="8.85546875" style="77"/>
    <col min="12545" max="12545" width="55" style="77" customWidth="1"/>
    <col min="12546" max="12547" width="15.7109375" style="77" customWidth="1"/>
    <col min="12548" max="12548" width="14" style="77" customWidth="1"/>
    <col min="12549" max="12550" width="15.7109375" style="77" customWidth="1"/>
    <col min="12551" max="12551" width="14.5703125" style="77" customWidth="1"/>
    <col min="12552" max="12552" width="8.85546875" style="77"/>
    <col min="12553" max="12553" width="13.7109375" style="77" bestFit="1" customWidth="1"/>
    <col min="12554" max="12554" width="6" style="77" bestFit="1" customWidth="1"/>
    <col min="12555" max="12555" width="3.7109375" style="77" bestFit="1" customWidth="1"/>
    <col min="12556" max="12557" width="8.28515625" style="77" bestFit="1" customWidth="1"/>
    <col min="12558" max="12558" width="3.7109375" style="77" bestFit="1" customWidth="1"/>
    <col min="12559" max="12800" width="8.85546875" style="77"/>
    <col min="12801" max="12801" width="55" style="77" customWidth="1"/>
    <col min="12802" max="12803" width="15.7109375" style="77" customWidth="1"/>
    <col min="12804" max="12804" width="14" style="77" customWidth="1"/>
    <col min="12805" max="12806" width="15.7109375" style="77" customWidth="1"/>
    <col min="12807" max="12807" width="14.5703125" style="77" customWidth="1"/>
    <col min="12808" max="12808" width="8.85546875" style="77"/>
    <col min="12809" max="12809" width="13.7109375" style="77" bestFit="1" customWidth="1"/>
    <col min="12810" max="12810" width="6" style="77" bestFit="1" customWidth="1"/>
    <col min="12811" max="12811" width="3.7109375" style="77" bestFit="1" customWidth="1"/>
    <col min="12812" max="12813" width="8.28515625" style="77" bestFit="1" customWidth="1"/>
    <col min="12814" max="12814" width="3.7109375" style="77" bestFit="1" customWidth="1"/>
    <col min="12815" max="13056" width="8.85546875" style="77"/>
    <col min="13057" max="13057" width="55" style="77" customWidth="1"/>
    <col min="13058" max="13059" width="15.7109375" style="77" customWidth="1"/>
    <col min="13060" max="13060" width="14" style="77" customWidth="1"/>
    <col min="13061" max="13062" width="15.7109375" style="77" customWidth="1"/>
    <col min="13063" max="13063" width="14.5703125" style="77" customWidth="1"/>
    <col min="13064" max="13064" width="8.85546875" style="77"/>
    <col min="13065" max="13065" width="13.7109375" style="77" bestFit="1" customWidth="1"/>
    <col min="13066" max="13066" width="6" style="77" bestFit="1" customWidth="1"/>
    <col min="13067" max="13067" width="3.7109375" style="77" bestFit="1" customWidth="1"/>
    <col min="13068" max="13069" width="8.28515625" style="77" bestFit="1" customWidth="1"/>
    <col min="13070" max="13070" width="3.7109375" style="77" bestFit="1" customWidth="1"/>
    <col min="13071" max="13312" width="8.85546875" style="77"/>
    <col min="13313" max="13313" width="55" style="77" customWidth="1"/>
    <col min="13314" max="13315" width="15.7109375" style="77" customWidth="1"/>
    <col min="13316" max="13316" width="14" style="77" customWidth="1"/>
    <col min="13317" max="13318" width="15.7109375" style="77" customWidth="1"/>
    <col min="13319" max="13319" width="14.5703125" style="77" customWidth="1"/>
    <col min="13320" max="13320" width="8.85546875" style="77"/>
    <col min="13321" max="13321" width="13.7109375" style="77" bestFit="1" customWidth="1"/>
    <col min="13322" max="13322" width="6" style="77" bestFit="1" customWidth="1"/>
    <col min="13323" max="13323" width="3.7109375" style="77" bestFit="1" customWidth="1"/>
    <col min="13324" max="13325" width="8.28515625" style="77" bestFit="1" customWidth="1"/>
    <col min="13326" max="13326" width="3.7109375" style="77" bestFit="1" customWidth="1"/>
    <col min="13327" max="13568" width="8.85546875" style="77"/>
    <col min="13569" max="13569" width="55" style="77" customWidth="1"/>
    <col min="13570" max="13571" width="15.7109375" style="77" customWidth="1"/>
    <col min="13572" max="13572" width="14" style="77" customWidth="1"/>
    <col min="13573" max="13574" width="15.7109375" style="77" customWidth="1"/>
    <col min="13575" max="13575" width="14.5703125" style="77" customWidth="1"/>
    <col min="13576" max="13576" width="8.85546875" style="77"/>
    <col min="13577" max="13577" width="13.7109375" style="77" bestFit="1" customWidth="1"/>
    <col min="13578" max="13578" width="6" style="77" bestFit="1" customWidth="1"/>
    <col min="13579" max="13579" width="3.7109375" style="77" bestFit="1" customWidth="1"/>
    <col min="13580" max="13581" width="8.28515625" style="77" bestFit="1" customWidth="1"/>
    <col min="13582" max="13582" width="3.7109375" style="77" bestFit="1" customWidth="1"/>
    <col min="13583" max="13824" width="8.85546875" style="77"/>
    <col min="13825" max="13825" width="55" style="77" customWidth="1"/>
    <col min="13826" max="13827" width="15.7109375" style="77" customWidth="1"/>
    <col min="13828" max="13828" width="14" style="77" customWidth="1"/>
    <col min="13829" max="13830" width="15.7109375" style="77" customWidth="1"/>
    <col min="13831" max="13831" width="14.5703125" style="77" customWidth="1"/>
    <col min="13832" max="13832" width="8.85546875" style="77"/>
    <col min="13833" max="13833" width="13.7109375" style="77" bestFit="1" customWidth="1"/>
    <col min="13834" max="13834" width="6" style="77" bestFit="1" customWidth="1"/>
    <col min="13835" max="13835" width="3.7109375" style="77" bestFit="1" customWidth="1"/>
    <col min="13836" max="13837" width="8.28515625" style="77" bestFit="1" customWidth="1"/>
    <col min="13838" max="13838" width="3.7109375" style="77" bestFit="1" customWidth="1"/>
    <col min="13839" max="14080" width="8.85546875" style="77"/>
    <col min="14081" max="14081" width="55" style="77" customWidth="1"/>
    <col min="14082" max="14083" width="15.7109375" style="77" customWidth="1"/>
    <col min="14084" max="14084" width="14" style="77" customWidth="1"/>
    <col min="14085" max="14086" width="15.7109375" style="77" customWidth="1"/>
    <col min="14087" max="14087" width="14.5703125" style="77" customWidth="1"/>
    <col min="14088" max="14088" width="8.85546875" style="77"/>
    <col min="14089" max="14089" width="13.7109375" style="77" bestFit="1" customWidth="1"/>
    <col min="14090" max="14090" width="6" style="77" bestFit="1" customWidth="1"/>
    <col min="14091" max="14091" width="3.7109375" style="77" bestFit="1" customWidth="1"/>
    <col min="14092" max="14093" width="8.28515625" style="77" bestFit="1" customWidth="1"/>
    <col min="14094" max="14094" width="3.7109375" style="77" bestFit="1" customWidth="1"/>
    <col min="14095" max="14336" width="8.85546875" style="77"/>
    <col min="14337" max="14337" width="55" style="77" customWidth="1"/>
    <col min="14338" max="14339" width="15.7109375" style="77" customWidth="1"/>
    <col min="14340" max="14340" width="14" style="77" customWidth="1"/>
    <col min="14341" max="14342" width="15.7109375" style="77" customWidth="1"/>
    <col min="14343" max="14343" width="14.5703125" style="77" customWidth="1"/>
    <col min="14344" max="14344" width="8.85546875" style="77"/>
    <col min="14345" max="14345" width="13.7109375" style="77" bestFit="1" customWidth="1"/>
    <col min="14346" max="14346" width="6" style="77" bestFit="1" customWidth="1"/>
    <col min="14347" max="14347" width="3.7109375" style="77" bestFit="1" customWidth="1"/>
    <col min="14348" max="14349" width="8.28515625" style="77" bestFit="1" customWidth="1"/>
    <col min="14350" max="14350" width="3.7109375" style="77" bestFit="1" customWidth="1"/>
    <col min="14351" max="14592" width="8.85546875" style="77"/>
    <col min="14593" max="14593" width="55" style="77" customWidth="1"/>
    <col min="14594" max="14595" width="15.7109375" style="77" customWidth="1"/>
    <col min="14596" max="14596" width="14" style="77" customWidth="1"/>
    <col min="14597" max="14598" width="15.7109375" style="77" customWidth="1"/>
    <col min="14599" max="14599" width="14.5703125" style="77" customWidth="1"/>
    <col min="14600" max="14600" width="8.85546875" style="77"/>
    <col min="14601" max="14601" width="13.7109375" style="77" bestFit="1" customWidth="1"/>
    <col min="14602" max="14602" width="6" style="77" bestFit="1" customWidth="1"/>
    <col min="14603" max="14603" width="3.7109375" style="77" bestFit="1" customWidth="1"/>
    <col min="14604" max="14605" width="8.28515625" style="77" bestFit="1" customWidth="1"/>
    <col min="14606" max="14606" width="3.7109375" style="77" bestFit="1" customWidth="1"/>
    <col min="14607" max="14848" width="8.85546875" style="77"/>
    <col min="14849" max="14849" width="55" style="77" customWidth="1"/>
    <col min="14850" max="14851" width="15.7109375" style="77" customWidth="1"/>
    <col min="14852" max="14852" width="14" style="77" customWidth="1"/>
    <col min="14853" max="14854" width="15.7109375" style="77" customWidth="1"/>
    <col min="14855" max="14855" width="14.5703125" style="77" customWidth="1"/>
    <col min="14856" max="14856" width="8.85546875" style="77"/>
    <col min="14857" max="14857" width="13.7109375" style="77" bestFit="1" customWidth="1"/>
    <col min="14858" max="14858" width="6" style="77" bestFit="1" customWidth="1"/>
    <col min="14859" max="14859" width="3.7109375" style="77" bestFit="1" customWidth="1"/>
    <col min="14860" max="14861" width="8.28515625" style="77" bestFit="1" customWidth="1"/>
    <col min="14862" max="14862" width="3.7109375" style="77" bestFit="1" customWidth="1"/>
    <col min="14863" max="15104" width="8.85546875" style="77"/>
    <col min="15105" max="15105" width="55" style="77" customWidth="1"/>
    <col min="15106" max="15107" width="15.7109375" style="77" customWidth="1"/>
    <col min="15108" max="15108" width="14" style="77" customWidth="1"/>
    <col min="15109" max="15110" width="15.7109375" style="77" customWidth="1"/>
    <col min="15111" max="15111" width="14.5703125" style="77" customWidth="1"/>
    <col min="15112" max="15112" width="8.85546875" style="77"/>
    <col min="15113" max="15113" width="13.7109375" style="77" bestFit="1" customWidth="1"/>
    <col min="15114" max="15114" width="6" style="77" bestFit="1" customWidth="1"/>
    <col min="15115" max="15115" width="3.7109375" style="77" bestFit="1" customWidth="1"/>
    <col min="15116" max="15117" width="8.28515625" style="77" bestFit="1" customWidth="1"/>
    <col min="15118" max="15118" width="3.7109375" style="77" bestFit="1" customWidth="1"/>
    <col min="15119" max="15360" width="8.85546875" style="77"/>
    <col min="15361" max="15361" width="55" style="77" customWidth="1"/>
    <col min="15362" max="15363" width="15.7109375" style="77" customWidth="1"/>
    <col min="15364" max="15364" width="14" style="77" customWidth="1"/>
    <col min="15365" max="15366" width="15.7109375" style="77" customWidth="1"/>
    <col min="15367" max="15367" width="14.5703125" style="77" customWidth="1"/>
    <col min="15368" max="15368" width="8.85546875" style="77"/>
    <col min="15369" max="15369" width="13.7109375" style="77" bestFit="1" customWidth="1"/>
    <col min="15370" max="15370" width="6" style="77" bestFit="1" customWidth="1"/>
    <col min="15371" max="15371" width="3.7109375" style="77" bestFit="1" customWidth="1"/>
    <col min="15372" max="15373" width="8.28515625" style="77" bestFit="1" customWidth="1"/>
    <col min="15374" max="15374" width="3.7109375" style="77" bestFit="1" customWidth="1"/>
    <col min="15375" max="15616" width="8.85546875" style="77"/>
    <col min="15617" max="15617" width="55" style="77" customWidth="1"/>
    <col min="15618" max="15619" width="15.7109375" style="77" customWidth="1"/>
    <col min="15620" max="15620" width="14" style="77" customWidth="1"/>
    <col min="15621" max="15622" width="15.7109375" style="77" customWidth="1"/>
    <col min="15623" max="15623" width="14.5703125" style="77" customWidth="1"/>
    <col min="15624" max="15624" width="8.85546875" style="77"/>
    <col min="15625" max="15625" width="13.7109375" style="77" bestFit="1" customWidth="1"/>
    <col min="15626" max="15626" width="6" style="77" bestFit="1" customWidth="1"/>
    <col min="15627" max="15627" width="3.7109375" style="77" bestFit="1" customWidth="1"/>
    <col min="15628" max="15629" width="8.28515625" style="77" bestFit="1" customWidth="1"/>
    <col min="15630" max="15630" width="3.7109375" style="77" bestFit="1" customWidth="1"/>
    <col min="15631" max="15872" width="8.85546875" style="77"/>
    <col min="15873" max="15873" width="55" style="77" customWidth="1"/>
    <col min="15874" max="15875" width="15.7109375" style="77" customWidth="1"/>
    <col min="15876" max="15876" width="14" style="77" customWidth="1"/>
    <col min="15877" max="15878" width="15.7109375" style="77" customWidth="1"/>
    <col min="15879" max="15879" width="14.5703125" style="77" customWidth="1"/>
    <col min="15880" max="15880" width="8.85546875" style="77"/>
    <col min="15881" max="15881" width="13.7109375" style="77" bestFit="1" customWidth="1"/>
    <col min="15882" max="15882" width="6" style="77" bestFit="1" customWidth="1"/>
    <col min="15883" max="15883" width="3.7109375" style="77" bestFit="1" customWidth="1"/>
    <col min="15884" max="15885" width="8.28515625" style="77" bestFit="1" customWidth="1"/>
    <col min="15886" max="15886" width="3.7109375" style="77" bestFit="1" customWidth="1"/>
    <col min="15887" max="16128" width="8.85546875" style="77"/>
    <col min="16129" max="16129" width="55" style="77" customWidth="1"/>
    <col min="16130" max="16131" width="15.7109375" style="77" customWidth="1"/>
    <col min="16132" max="16132" width="14" style="77" customWidth="1"/>
    <col min="16133" max="16134" width="15.7109375" style="77" customWidth="1"/>
    <col min="16135" max="16135" width="14.5703125" style="77" customWidth="1"/>
    <col min="16136" max="16136" width="8.85546875" style="77"/>
    <col min="16137" max="16137" width="13.7109375" style="77" bestFit="1" customWidth="1"/>
    <col min="16138" max="16138" width="6" style="77" bestFit="1" customWidth="1"/>
    <col min="16139" max="16139" width="3.7109375" style="77" bestFit="1" customWidth="1"/>
    <col min="16140" max="16141" width="8.28515625" style="77" bestFit="1" customWidth="1"/>
    <col min="16142" max="16142" width="3.7109375" style="77" bestFit="1" customWidth="1"/>
    <col min="16143" max="16384" width="8.85546875" style="77"/>
  </cols>
  <sheetData>
    <row r="1" spans="1:21" s="63" customFormat="1" ht="25.5" customHeight="1" x14ac:dyDescent="0.3">
      <c r="A1" s="340" t="s">
        <v>158</v>
      </c>
      <c r="B1" s="340"/>
      <c r="C1" s="340"/>
      <c r="D1" s="340"/>
      <c r="E1" s="340"/>
      <c r="F1" s="340"/>
      <c r="G1" s="340"/>
    </row>
    <row r="2" spans="1:21" s="63" customFormat="1" ht="19.5" customHeight="1" x14ac:dyDescent="0.35">
      <c r="A2" s="341" t="s">
        <v>43</v>
      </c>
      <c r="B2" s="341"/>
      <c r="C2" s="341"/>
      <c r="D2" s="341"/>
      <c r="E2" s="341"/>
      <c r="F2" s="341"/>
      <c r="G2" s="341"/>
    </row>
    <row r="3" spans="1:21" s="66" customFormat="1" ht="27.75" customHeight="1" x14ac:dyDescent="0.25">
      <c r="A3" s="64"/>
      <c r="B3" s="64"/>
      <c r="C3" s="64"/>
      <c r="D3" s="64"/>
      <c r="E3" s="64"/>
      <c r="F3" s="64"/>
      <c r="G3" s="65" t="s">
        <v>55</v>
      </c>
    </row>
    <row r="4" spans="1:21" s="66" customFormat="1" ht="65.25" customHeight="1" x14ac:dyDescent="0.2">
      <c r="A4" s="162"/>
      <c r="B4" s="283" t="s">
        <v>328</v>
      </c>
      <c r="C4" s="283" t="s">
        <v>327</v>
      </c>
      <c r="D4" s="119" t="s">
        <v>56</v>
      </c>
      <c r="E4" s="270" t="s">
        <v>329</v>
      </c>
      <c r="F4" s="270" t="s">
        <v>330</v>
      </c>
      <c r="G4" s="119" t="s">
        <v>56</v>
      </c>
    </row>
    <row r="5" spans="1:21" s="86" customFormat="1" ht="34.5" customHeight="1" x14ac:dyDescent="0.25">
      <c r="A5" s="208" t="s">
        <v>154</v>
      </c>
      <c r="B5" s="224">
        <f>SUM(B7:B15)</f>
        <v>4780</v>
      </c>
      <c r="C5" s="224">
        <f>SUM(C7:C15)</f>
        <v>2850</v>
      </c>
      <c r="D5" s="75">
        <f>ROUND(C5/B5*100,1)</f>
        <v>59.6</v>
      </c>
      <c r="E5" s="224">
        <f>SUM(E7:E15)</f>
        <v>2225</v>
      </c>
      <c r="F5" s="224">
        <f>SUM(F7:F15)</f>
        <v>1051</v>
      </c>
      <c r="G5" s="75">
        <f>ROUND(F5/E5*100,1)</f>
        <v>47.2</v>
      </c>
      <c r="I5" s="87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1:21" s="86" customFormat="1" ht="20.25" x14ac:dyDescent="0.25">
      <c r="A6" s="89" t="s">
        <v>44</v>
      </c>
      <c r="B6" s="90"/>
      <c r="C6" s="90"/>
      <c r="D6" s="169"/>
      <c r="E6" s="90"/>
      <c r="F6" s="90"/>
      <c r="G6" s="91"/>
      <c r="I6" s="87"/>
      <c r="J6" s="87"/>
      <c r="K6" s="87"/>
      <c r="L6" s="87"/>
      <c r="M6" s="87"/>
      <c r="N6" s="87"/>
      <c r="O6" s="88"/>
      <c r="P6" s="88"/>
      <c r="Q6" s="88"/>
      <c r="R6" s="88"/>
      <c r="S6" s="88"/>
      <c r="T6" s="88"/>
      <c r="U6" s="88"/>
    </row>
    <row r="7" spans="1:21" ht="54" customHeight="1" x14ac:dyDescent="0.2">
      <c r="A7" s="92" t="s">
        <v>45</v>
      </c>
      <c r="B7" s="93">
        <v>269</v>
      </c>
      <c r="C7" s="94">
        <v>151</v>
      </c>
      <c r="D7" s="75">
        <f t="shared" ref="D7:D15" si="0">ROUND(C7/B7*100,1)</f>
        <v>56.1</v>
      </c>
      <c r="E7" s="94">
        <v>116</v>
      </c>
      <c r="F7" s="94">
        <v>50</v>
      </c>
      <c r="G7" s="75">
        <f>ROUND(F7/E7*100,1)</f>
        <v>43.1</v>
      </c>
      <c r="I7" s="87"/>
      <c r="J7" s="84"/>
      <c r="M7" s="84"/>
    </row>
    <row r="8" spans="1:21" ht="35.25" customHeight="1" x14ac:dyDescent="0.2">
      <c r="A8" s="92" t="s">
        <v>46</v>
      </c>
      <c r="B8" s="93">
        <v>497</v>
      </c>
      <c r="C8" s="94">
        <v>321</v>
      </c>
      <c r="D8" s="75">
        <f t="shared" si="0"/>
        <v>64.599999999999994</v>
      </c>
      <c r="E8" s="93">
        <v>257</v>
      </c>
      <c r="F8" s="94">
        <v>150</v>
      </c>
      <c r="G8" s="75">
        <f t="shared" ref="G8:G15" si="1">ROUND(F8/E8*100,1)</f>
        <v>58.4</v>
      </c>
      <c r="I8" s="87"/>
      <c r="J8" s="84"/>
      <c r="M8" s="84"/>
    </row>
    <row r="9" spans="1:21" s="80" customFormat="1" ht="25.5" customHeight="1" x14ac:dyDescent="0.2">
      <c r="A9" s="92" t="s">
        <v>47</v>
      </c>
      <c r="B9" s="93">
        <v>383</v>
      </c>
      <c r="C9" s="94">
        <v>296</v>
      </c>
      <c r="D9" s="75">
        <f t="shared" si="0"/>
        <v>77.3</v>
      </c>
      <c r="E9" s="93">
        <v>139</v>
      </c>
      <c r="F9" s="94">
        <v>115</v>
      </c>
      <c r="G9" s="75">
        <f t="shared" si="1"/>
        <v>82.7</v>
      </c>
      <c r="H9" s="77"/>
      <c r="I9" s="87"/>
      <c r="J9" s="84"/>
      <c r="K9" s="77"/>
      <c r="M9" s="84"/>
    </row>
    <row r="10" spans="1:21" ht="36.75" customHeight="1" x14ac:dyDescent="0.2">
      <c r="A10" s="92" t="s">
        <v>48</v>
      </c>
      <c r="B10" s="93">
        <v>182</v>
      </c>
      <c r="C10" s="94">
        <v>134</v>
      </c>
      <c r="D10" s="75">
        <f t="shared" si="0"/>
        <v>73.599999999999994</v>
      </c>
      <c r="E10" s="93">
        <v>61</v>
      </c>
      <c r="F10" s="94">
        <v>26</v>
      </c>
      <c r="G10" s="75">
        <f t="shared" si="1"/>
        <v>42.6</v>
      </c>
      <c r="I10" s="87"/>
      <c r="J10" s="84"/>
      <c r="M10" s="84"/>
    </row>
    <row r="11" spans="1:21" ht="35.25" customHeight="1" x14ac:dyDescent="0.2">
      <c r="A11" s="92" t="s">
        <v>49</v>
      </c>
      <c r="B11" s="93">
        <v>566</v>
      </c>
      <c r="C11" s="94">
        <v>477</v>
      </c>
      <c r="D11" s="75">
        <f t="shared" si="0"/>
        <v>84.3</v>
      </c>
      <c r="E11" s="93">
        <v>251</v>
      </c>
      <c r="F11" s="94">
        <v>147</v>
      </c>
      <c r="G11" s="75">
        <f t="shared" si="1"/>
        <v>58.6</v>
      </c>
      <c r="I11" s="87"/>
      <c r="J11" s="84"/>
      <c r="M11" s="84"/>
    </row>
    <row r="12" spans="1:21" ht="54" customHeight="1" x14ac:dyDescent="0.2">
      <c r="A12" s="92" t="s">
        <v>50</v>
      </c>
      <c r="B12" s="93">
        <v>90</v>
      </c>
      <c r="C12" s="94">
        <v>123</v>
      </c>
      <c r="D12" s="75">
        <f t="shared" si="0"/>
        <v>136.69999999999999</v>
      </c>
      <c r="E12" s="93">
        <v>32</v>
      </c>
      <c r="F12" s="94">
        <v>27</v>
      </c>
      <c r="G12" s="75">
        <f t="shared" si="1"/>
        <v>84.4</v>
      </c>
      <c r="I12" s="87"/>
      <c r="J12" s="84"/>
      <c r="M12" s="84"/>
    </row>
    <row r="13" spans="1:21" ht="30" customHeight="1" x14ac:dyDescent="0.2">
      <c r="A13" s="92" t="s">
        <v>51</v>
      </c>
      <c r="B13" s="93">
        <v>928</v>
      </c>
      <c r="C13" s="94">
        <v>483</v>
      </c>
      <c r="D13" s="75">
        <f t="shared" si="0"/>
        <v>52</v>
      </c>
      <c r="E13" s="93">
        <v>555</v>
      </c>
      <c r="F13" s="94">
        <v>249</v>
      </c>
      <c r="G13" s="75">
        <f t="shared" si="1"/>
        <v>44.9</v>
      </c>
      <c r="I13" s="87"/>
      <c r="J13" s="84"/>
      <c r="M13" s="84"/>
      <c r="T13" s="79"/>
    </row>
    <row r="14" spans="1:21" ht="75" x14ac:dyDescent="0.2">
      <c r="A14" s="92" t="s">
        <v>52</v>
      </c>
      <c r="B14" s="93">
        <v>1379</v>
      </c>
      <c r="C14" s="94">
        <v>479</v>
      </c>
      <c r="D14" s="75">
        <f t="shared" si="0"/>
        <v>34.700000000000003</v>
      </c>
      <c r="E14" s="93">
        <v>632</v>
      </c>
      <c r="F14" s="94">
        <v>199</v>
      </c>
      <c r="G14" s="75">
        <f t="shared" si="1"/>
        <v>31.5</v>
      </c>
      <c r="I14" s="87"/>
      <c r="J14" s="84"/>
      <c r="M14" s="84"/>
      <c r="T14" s="79"/>
    </row>
    <row r="15" spans="1:21" ht="37.15" customHeight="1" x14ac:dyDescent="0.2">
      <c r="A15" s="92" t="s">
        <v>82</v>
      </c>
      <c r="B15" s="93">
        <v>486</v>
      </c>
      <c r="C15" s="94">
        <v>386</v>
      </c>
      <c r="D15" s="75">
        <f t="shared" si="0"/>
        <v>79.400000000000006</v>
      </c>
      <c r="E15" s="93">
        <v>182</v>
      </c>
      <c r="F15" s="94">
        <v>88</v>
      </c>
      <c r="G15" s="75">
        <f t="shared" si="1"/>
        <v>48.4</v>
      </c>
      <c r="I15" s="87"/>
      <c r="J15" s="84"/>
      <c r="M15" s="84"/>
      <c r="T15" s="79"/>
    </row>
    <row r="16" spans="1:21" x14ac:dyDescent="0.2">
      <c r="A16" s="81"/>
      <c r="B16" s="81"/>
      <c r="C16" s="81"/>
      <c r="D16" s="81"/>
      <c r="E16" s="81"/>
      <c r="F16" s="81"/>
      <c r="T16" s="79"/>
    </row>
    <row r="17" spans="1:20" x14ac:dyDescent="0.2">
      <c r="A17" s="81"/>
      <c r="B17" s="81"/>
      <c r="C17" s="81"/>
      <c r="D17" s="81"/>
      <c r="E17" s="81"/>
      <c r="F17" s="81"/>
      <c r="T17" s="79"/>
    </row>
    <row r="18" spans="1:20" x14ac:dyDescent="0.2">
      <c r="T18" s="79"/>
    </row>
    <row r="19" spans="1:20" x14ac:dyDescent="0.2">
      <c r="T19" s="79"/>
    </row>
    <row r="20" spans="1:20" x14ac:dyDescent="0.2">
      <c r="B20" s="84"/>
      <c r="C20" s="84"/>
      <c r="D20" s="84"/>
      <c r="E20" s="84"/>
      <c r="F20" s="84"/>
      <c r="G20" s="84"/>
      <c r="T20" s="79"/>
    </row>
    <row r="21" spans="1:20" x14ac:dyDescent="0.2">
      <c r="T21" s="79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57"/>
  <sheetViews>
    <sheetView zoomScaleNormal="100" zoomScaleSheetLayoutView="90" workbookViewId="0">
      <selection activeCell="I10" sqref="I10"/>
    </sheetView>
  </sheetViews>
  <sheetFormatPr defaultColWidth="9.140625" defaultRowHeight="15.75" x14ac:dyDescent="0.25"/>
  <cols>
    <col min="1" max="1" width="3.140625" style="130" customWidth="1"/>
    <col min="2" max="2" width="37.28515625" style="143" customWidth="1"/>
    <col min="3" max="3" width="10" style="131" customWidth="1"/>
    <col min="4" max="4" width="13" style="131" customWidth="1"/>
    <col min="5" max="5" width="12.42578125" style="144" customWidth="1"/>
    <col min="6" max="6" width="11" style="131" customWidth="1"/>
    <col min="7" max="7" width="13.140625" style="131" customWidth="1"/>
    <col min="8" max="8" width="12.42578125" style="144" customWidth="1"/>
    <col min="9" max="16384" width="9.140625" style="131"/>
  </cols>
  <sheetData>
    <row r="1" spans="1:8" ht="42.75" customHeight="1" x14ac:dyDescent="0.25">
      <c r="B1" s="343" t="s">
        <v>159</v>
      </c>
      <c r="C1" s="343"/>
      <c r="D1" s="343"/>
      <c r="E1" s="343"/>
      <c r="F1" s="343"/>
      <c r="G1" s="343"/>
      <c r="H1" s="343"/>
    </row>
    <row r="2" spans="1:8" ht="20.25" customHeight="1" x14ac:dyDescent="0.25">
      <c r="B2" s="343" t="s">
        <v>96</v>
      </c>
      <c r="C2" s="343"/>
      <c r="D2" s="343"/>
      <c r="E2" s="343"/>
      <c r="F2" s="343"/>
      <c r="G2" s="343"/>
      <c r="H2" s="343"/>
    </row>
    <row r="4" spans="1:8" s="132" customFormat="1" ht="35.450000000000003" customHeight="1" x14ac:dyDescent="0.25">
      <c r="A4" s="344"/>
      <c r="B4" s="347" t="s">
        <v>97</v>
      </c>
      <c r="C4" s="348" t="s">
        <v>331</v>
      </c>
      <c r="D4" s="348"/>
      <c r="E4" s="348"/>
      <c r="F4" s="349" t="s">
        <v>332</v>
      </c>
      <c r="G4" s="349"/>
      <c r="H4" s="349"/>
    </row>
    <row r="5" spans="1:8" ht="15.6" customHeight="1" x14ac:dyDescent="0.25">
      <c r="A5" s="345"/>
      <c r="B5" s="347"/>
      <c r="C5" s="342" t="s">
        <v>10</v>
      </c>
      <c r="D5" s="342" t="s">
        <v>98</v>
      </c>
      <c r="E5" s="342" t="s">
        <v>99</v>
      </c>
      <c r="F5" s="342" t="s">
        <v>100</v>
      </c>
      <c r="G5" s="342" t="s">
        <v>101</v>
      </c>
      <c r="H5" s="342" t="s">
        <v>99</v>
      </c>
    </row>
    <row r="6" spans="1:8" ht="51.6" customHeight="1" x14ac:dyDescent="0.25">
      <c r="A6" s="346"/>
      <c r="B6" s="347"/>
      <c r="C6" s="342"/>
      <c r="D6" s="342"/>
      <c r="E6" s="342"/>
      <c r="F6" s="342"/>
      <c r="G6" s="342"/>
      <c r="H6" s="342"/>
    </row>
    <row r="7" spans="1:8" s="147" customFormat="1" ht="12.75" x14ac:dyDescent="0.2">
      <c r="A7" s="204" t="s">
        <v>102</v>
      </c>
      <c r="B7" s="205" t="s">
        <v>14</v>
      </c>
      <c r="C7" s="148">
        <v>1</v>
      </c>
      <c r="D7" s="148">
        <v>2</v>
      </c>
      <c r="E7" s="148">
        <v>3</v>
      </c>
      <c r="F7" s="148">
        <v>4</v>
      </c>
      <c r="G7" s="148">
        <v>5</v>
      </c>
      <c r="H7" s="148">
        <v>6</v>
      </c>
    </row>
    <row r="8" spans="1:8" ht="24" customHeight="1" x14ac:dyDescent="0.25">
      <c r="A8" s="133">
        <v>1</v>
      </c>
      <c r="B8" s="134" t="s">
        <v>103</v>
      </c>
      <c r="C8" s="159">
        <v>161</v>
      </c>
      <c r="D8" s="159">
        <v>281</v>
      </c>
      <c r="E8" s="171">
        <f>C8-D8</f>
        <v>-120</v>
      </c>
      <c r="F8" s="159">
        <v>70</v>
      </c>
      <c r="G8" s="159">
        <v>162</v>
      </c>
      <c r="H8" s="171">
        <f>F8-G8</f>
        <v>-92</v>
      </c>
    </row>
    <row r="9" spans="1:8" ht="15" customHeight="1" x14ac:dyDescent="0.25">
      <c r="A9" s="133">
        <v>2</v>
      </c>
      <c r="B9" s="134" t="s">
        <v>105</v>
      </c>
      <c r="C9" s="159">
        <v>150</v>
      </c>
      <c r="D9" s="159">
        <v>512</v>
      </c>
      <c r="E9" s="171">
        <f t="shared" ref="E9:E57" si="0">C9-D9</f>
        <v>-362</v>
      </c>
      <c r="F9" s="159">
        <v>60</v>
      </c>
      <c r="G9" s="159">
        <v>297</v>
      </c>
      <c r="H9" s="171">
        <f t="shared" ref="H9:H57" si="1">F9-G9</f>
        <v>-237</v>
      </c>
    </row>
    <row r="10" spans="1:8" x14ac:dyDescent="0.25">
      <c r="A10" s="133">
        <v>3</v>
      </c>
      <c r="B10" s="134" t="s">
        <v>111</v>
      </c>
      <c r="C10" s="159">
        <v>134</v>
      </c>
      <c r="D10" s="159">
        <v>40</v>
      </c>
      <c r="E10" s="171">
        <f t="shared" si="0"/>
        <v>94</v>
      </c>
      <c r="F10" s="159">
        <v>74</v>
      </c>
      <c r="G10" s="159">
        <v>23</v>
      </c>
      <c r="H10" s="171">
        <f t="shared" si="1"/>
        <v>51</v>
      </c>
    </row>
    <row r="11" spans="1:8" s="137" customFormat="1" x14ac:dyDescent="0.25">
      <c r="A11" s="133">
        <v>4</v>
      </c>
      <c r="B11" s="134" t="s">
        <v>104</v>
      </c>
      <c r="C11" s="159">
        <v>107</v>
      </c>
      <c r="D11" s="159">
        <v>718</v>
      </c>
      <c r="E11" s="171">
        <f t="shared" si="0"/>
        <v>-611</v>
      </c>
      <c r="F11" s="159">
        <v>29</v>
      </c>
      <c r="G11" s="159">
        <v>552</v>
      </c>
      <c r="H11" s="171">
        <f t="shared" si="1"/>
        <v>-523</v>
      </c>
    </row>
    <row r="12" spans="1:8" s="137" customFormat="1" x14ac:dyDescent="0.25">
      <c r="A12" s="133">
        <v>5</v>
      </c>
      <c r="B12" s="134" t="s">
        <v>108</v>
      </c>
      <c r="C12" s="159">
        <v>85</v>
      </c>
      <c r="D12" s="159">
        <v>243</v>
      </c>
      <c r="E12" s="171">
        <f t="shared" si="0"/>
        <v>-158</v>
      </c>
      <c r="F12" s="159">
        <v>21</v>
      </c>
      <c r="G12" s="159">
        <v>126</v>
      </c>
      <c r="H12" s="171">
        <f t="shared" si="1"/>
        <v>-105</v>
      </c>
    </row>
    <row r="13" spans="1:8" s="137" customFormat="1" ht="21" customHeight="1" x14ac:dyDescent="0.25">
      <c r="A13" s="133">
        <v>6</v>
      </c>
      <c r="B13" s="134" t="s">
        <v>106</v>
      </c>
      <c r="C13" s="159">
        <v>56</v>
      </c>
      <c r="D13" s="159">
        <v>247</v>
      </c>
      <c r="E13" s="171">
        <f t="shared" si="0"/>
        <v>-191</v>
      </c>
      <c r="F13" s="159">
        <v>16</v>
      </c>
      <c r="G13" s="159">
        <v>150</v>
      </c>
      <c r="H13" s="171">
        <f t="shared" si="1"/>
        <v>-134</v>
      </c>
    </row>
    <row r="14" spans="1:8" s="137" customFormat="1" ht="16.5" customHeight="1" x14ac:dyDescent="0.25">
      <c r="A14" s="133">
        <v>7</v>
      </c>
      <c r="B14" s="134" t="s">
        <v>107</v>
      </c>
      <c r="C14" s="159">
        <v>56</v>
      </c>
      <c r="D14" s="159">
        <v>290</v>
      </c>
      <c r="E14" s="171">
        <f t="shared" si="0"/>
        <v>-234</v>
      </c>
      <c r="F14" s="159">
        <v>9</v>
      </c>
      <c r="G14" s="159">
        <v>177</v>
      </c>
      <c r="H14" s="171">
        <f t="shared" si="1"/>
        <v>-168</v>
      </c>
    </row>
    <row r="15" spans="1:8" s="137" customFormat="1" ht="19.5" customHeight="1" x14ac:dyDescent="0.25">
      <c r="A15" s="133">
        <v>8</v>
      </c>
      <c r="B15" s="134" t="s">
        <v>110</v>
      </c>
      <c r="C15" s="159">
        <v>54</v>
      </c>
      <c r="D15" s="159">
        <v>282</v>
      </c>
      <c r="E15" s="171">
        <f t="shared" si="0"/>
        <v>-228</v>
      </c>
      <c r="F15" s="159">
        <v>12</v>
      </c>
      <c r="G15" s="159">
        <v>163</v>
      </c>
      <c r="H15" s="171">
        <f t="shared" si="1"/>
        <v>-151</v>
      </c>
    </row>
    <row r="16" spans="1:8" s="137" customFormat="1" ht="13.5" customHeight="1" x14ac:dyDescent="0.25">
      <c r="A16" s="133">
        <v>9</v>
      </c>
      <c r="B16" s="134" t="s">
        <v>333</v>
      </c>
      <c r="C16" s="159">
        <v>45</v>
      </c>
      <c r="D16" s="159">
        <v>136</v>
      </c>
      <c r="E16" s="171">
        <f t="shared" si="0"/>
        <v>-91</v>
      </c>
      <c r="F16" s="159">
        <v>14</v>
      </c>
      <c r="G16" s="159">
        <v>98</v>
      </c>
      <c r="H16" s="171">
        <f t="shared" si="1"/>
        <v>-84</v>
      </c>
    </row>
    <row r="17" spans="1:8" s="137" customFormat="1" ht="48.75" customHeight="1" x14ac:dyDescent="0.25">
      <c r="A17" s="133">
        <v>10</v>
      </c>
      <c r="B17" s="134" t="s">
        <v>334</v>
      </c>
      <c r="C17" s="159">
        <v>39</v>
      </c>
      <c r="D17" s="159">
        <v>237</v>
      </c>
      <c r="E17" s="171">
        <f t="shared" si="0"/>
        <v>-198</v>
      </c>
      <c r="F17" s="159">
        <v>3</v>
      </c>
      <c r="G17" s="159">
        <v>195</v>
      </c>
      <c r="H17" s="171">
        <f t="shared" si="1"/>
        <v>-192</v>
      </c>
    </row>
    <row r="18" spans="1:8" s="137" customFormat="1" ht="18.75" customHeight="1" x14ac:dyDescent="0.25">
      <c r="A18" s="133">
        <v>11</v>
      </c>
      <c r="B18" s="134" t="s">
        <v>114</v>
      </c>
      <c r="C18" s="159">
        <v>39</v>
      </c>
      <c r="D18" s="159">
        <v>85</v>
      </c>
      <c r="E18" s="171">
        <f t="shared" si="0"/>
        <v>-46</v>
      </c>
      <c r="F18" s="159">
        <v>21</v>
      </c>
      <c r="G18" s="159">
        <v>50</v>
      </c>
      <c r="H18" s="171">
        <f t="shared" si="1"/>
        <v>-29</v>
      </c>
    </row>
    <row r="19" spans="1:8" s="137" customFormat="1" ht="20.25" customHeight="1" x14ac:dyDescent="0.25">
      <c r="A19" s="133">
        <v>12</v>
      </c>
      <c r="B19" s="134" t="s">
        <v>113</v>
      </c>
      <c r="C19" s="159">
        <v>38</v>
      </c>
      <c r="D19" s="159">
        <v>76</v>
      </c>
      <c r="E19" s="171">
        <f t="shared" si="0"/>
        <v>-38</v>
      </c>
      <c r="F19" s="159">
        <v>12</v>
      </c>
      <c r="G19" s="159">
        <v>45</v>
      </c>
      <c r="H19" s="171">
        <f t="shared" si="1"/>
        <v>-33</v>
      </c>
    </row>
    <row r="20" spans="1:8" s="137" customFormat="1" ht="19.5" customHeight="1" x14ac:dyDescent="0.25">
      <c r="A20" s="133">
        <v>13</v>
      </c>
      <c r="B20" s="134" t="s">
        <v>117</v>
      </c>
      <c r="C20" s="159">
        <v>37</v>
      </c>
      <c r="D20" s="159">
        <v>143</v>
      </c>
      <c r="E20" s="171">
        <f t="shared" si="0"/>
        <v>-106</v>
      </c>
      <c r="F20" s="159">
        <v>2</v>
      </c>
      <c r="G20" s="159">
        <v>78</v>
      </c>
      <c r="H20" s="171">
        <f t="shared" si="1"/>
        <v>-76</v>
      </c>
    </row>
    <row r="21" spans="1:8" s="137" customFormat="1" ht="21.75" customHeight="1" x14ac:dyDescent="0.25">
      <c r="A21" s="133">
        <v>14</v>
      </c>
      <c r="B21" s="134" t="s">
        <v>262</v>
      </c>
      <c r="C21" s="159">
        <v>35</v>
      </c>
      <c r="D21" s="159">
        <v>28</v>
      </c>
      <c r="E21" s="171">
        <f t="shared" si="0"/>
        <v>7</v>
      </c>
      <c r="F21" s="159">
        <v>0</v>
      </c>
      <c r="G21" s="159">
        <v>22</v>
      </c>
      <c r="H21" s="171">
        <f t="shared" si="1"/>
        <v>-22</v>
      </c>
    </row>
    <row r="22" spans="1:8" s="137" customFormat="1" ht="36" customHeight="1" x14ac:dyDescent="0.25">
      <c r="A22" s="133">
        <v>15</v>
      </c>
      <c r="B22" s="134" t="s">
        <v>118</v>
      </c>
      <c r="C22" s="159">
        <v>35</v>
      </c>
      <c r="D22" s="159">
        <v>33</v>
      </c>
      <c r="E22" s="171">
        <f t="shared" si="0"/>
        <v>2</v>
      </c>
      <c r="F22" s="159">
        <v>15</v>
      </c>
      <c r="G22" s="159">
        <v>23</v>
      </c>
      <c r="H22" s="171">
        <f t="shared" si="1"/>
        <v>-8</v>
      </c>
    </row>
    <row r="23" spans="1:8" s="137" customFormat="1" ht="18.75" customHeight="1" x14ac:dyDescent="0.25">
      <c r="A23" s="133">
        <v>16</v>
      </c>
      <c r="B23" s="134" t="s">
        <v>335</v>
      </c>
      <c r="C23" s="159">
        <v>34</v>
      </c>
      <c r="D23" s="159">
        <v>81</v>
      </c>
      <c r="E23" s="171">
        <f t="shared" si="0"/>
        <v>-47</v>
      </c>
      <c r="F23" s="159">
        <v>16</v>
      </c>
      <c r="G23" s="159">
        <v>36</v>
      </c>
      <c r="H23" s="171">
        <f t="shared" si="1"/>
        <v>-20</v>
      </c>
    </row>
    <row r="24" spans="1:8" s="137" customFormat="1" ht="23.25" customHeight="1" x14ac:dyDescent="0.25">
      <c r="A24" s="133">
        <v>17</v>
      </c>
      <c r="B24" s="134" t="s">
        <v>138</v>
      </c>
      <c r="C24" s="159">
        <v>32</v>
      </c>
      <c r="D24" s="159">
        <v>94</v>
      </c>
      <c r="E24" s="171">
        <f t="shared" si="0"/>
        <v>-62</v>
      </c>
      <c r="F24" s="159">
        <v>6</v>
      </c>
      <c r="G24" s="159">
        <v>67</v>
      </c>
      <c r="H24" s="171">
        <f t="shared" si="1"/>
        <v>-61</v>
      </c>
    </row>
    <row r="25" spans="1:8" s="137" customFormat="1" ht="15.75" customHeight="1" x14ac:dyDescent="0.25">
      <c r="A25" s="133">
        <v>18</v>
      </c>
      <c r="B25" s="134" t="s">
        <v>115</v>
      </c>
      <c r="C25" s="159">
        <v>31</v>
      </c>
      <c r="D25" s="159">
        <v>117</v>
      </c>
      <c r="E25" s="171">
        <f t="shared" si="0"/>
        <v>-86</v>
      </c>
      <c r="F25" s="159">
        <v>8</v>
      </c>
      <c r="G25" s="159">
        <v>70</v>
      </c>
      <c r="H25" s="171">
        <f t="shared" si="1"/>
        <v>-62</v>
      </c>
    </row>
    <row r="26" spans="1:8" s="137" customFormat="1" ht="21" customHeight="1" x14ac:dyDescent="0.25">
      <c r="A26" s="133">
        <v>19</v>
      </c>
      <c r="B26" s="134" t="s">
        <v>336</v>
      </c>
      <c r="C26" s="159">
        <v>27</v>
      </c>
      <c r="D26" s="159">
        <v>245</v>
      </c>
      <c r="E26" s="171">
        <f t="shared" si="0"/>
        <v>-218</v>
      </c>
      <c r="F26" s="159">
        <v>11</v>
      </c>
      <c r="G26" s="159">
        <v>131</v>
      </c>
      <c r="H26" s="171">
        <f t="shared" si="1"/>
        <v>-120</v>
      </c>
    </row>
    <row r="27" spans="1:8" s="137" customFormat="1" x14ac:dyDescent="0.25">
      <c r="A27" s="133">
        <v>20</v>
      </c>
      <c r="B27" s="134" t="s">
        <v>109</v>
      </c>
      <c r="C27" s="159">
        <v>25</v>
      </c>
      <c r="D27" s="159">
        <v>317</v>
      </c>
      <c r="E27" s="171">
        <f t="shared" si="0"/>
        <v>-292</v>
      </c>
      <c r="F27" s="159">
        <v>8</v>
      </c>
      <c r="G27" s="159">
        <v>166</v>
      </c>
      <c r="H27" s="171">
        <f t="shared" si="1"/>
        <v>-158</v>
      </c>
    </row>
    <row r="28" spans="1:8" s="137" customFormat="1" ht="31.5" x14ac:dyDescent="0.25">
      <c r="A28" s="133">
        <v>21</v>
      </c>
      <c r="B28" s="134" t="s">
        <v>337</v>
      </c>
      <c r="C28" s="159">
        <v>24</v>
      </c>
      <c r="D28" s="159">
        <v>113</v>
      </c>
      <c r="E28" s="171">
        <f t="shared" si="0"/>
        <v>-89</v>
      </c>
      <c r="F28" s="159">
        <v>5</v>
      </c>
      <c r="G28" s="159">
        <v>74</v>
      </c>
      <c r="H28" s="171">
        <f t="shared" si="1"/>
        <v>-69</v>
      </c>
    </row>
    <row r="29" spans="1:8" s="137" customFormat="1" ht="91.5" customHeight="1" x14ac:dyDescent="0.25">
      <c r="A29" s="133">
        <v>22</v>
      </c>
      <c r="B29" s="134" t="s">
        <v>338</v>
      </c>
      <c r="C29" s="159">
        <v>23</v>
      </c>
      <c r="D29" s="159">
        <v>145</v>
      </c>
      <c r="E29" s="171">
        <f t="shared" si="0"/>
        <v>-122</v>
      </c>
      <c r="F29" s="159">
        <v>6</v>
      </c>
      <c r="G29" s="159">
        <v>79</v>
      </c>
      <c r="H29" s="171">
        <f t="shared" si="1"/>
        <v>-73</v>
      </c>
    </row>
    <row r="30" spans="1:8" s="137" customFormat="1" x14ac:dyDescent="0.25">
      <c r="A30" s="133">
        <v>23</v>
      </c>
      <c r="B30" s="134" t="s">
        <v>140</v>
      </c>
      <c r="C30" s="159">
        <v>21</v>
      </c>
      <c r="D30" s="159">
        <v>43</v>
      </c>
      <c r="E30" s="171">
        <f t="shared" si="0"/>
        <v>-22</v>
      </c>
      <c r="F30" s="159">
        <v>3</v>
      </c>
      <c r="G30" s="159">
        <v>27</v>
      </c>
      <c r="H30" s="171">
        <f t="shared" si="1"/>
        <v>-24</v>
      </c>
    </row>
    <row r="31" spans="1:8" s="137" customFormat="1" ht="31.5" x14ac:dyDescent="0.25">
      <c r="A31" s="133">
        <v>24</v>
      </c>
      <c r="B31" s="134" t="s">
        <v>339</v>
      </c>
      <c r="C31" s="159">
        <v>18</v>
      </c>
      <c r="D31" s="159">
        <v>55</v>
      </c>
      <c r="E31" s="171">
        <f t="shared" si="0"/>
        <v>-37</v>
      </c>
      <c r="F31" s="159">
        <v>11</v>
      </c>
      <c r="G31" s="159">
        <v>25</v>
      </c>
      <c r="H31" s="171">
        <f t="shared" si="1"/>
        <v>-14</v>
      </c>
    </row>
    <row r="32" spans="1:8" s="137" customFormat="1" x14ac:dyDescent="0.25">
      <c r="A32" s="133">
        <v>25</v>
      </c>
      <c r="B32" s="134" t="s">
        <v>123</v>
      </c>
      <c r="C32" s="159">
        <v>18</v>
      </c>
      <c r="D32" s="159">
        <v>67</v>
      </c>
      <c r="E32" s="171">
        <f t="shared" si="0"/>
        <v>-49</v>
      </c>
      <c r="F32" s="159">
        <v>9</v>
      </c>
      <c r="G32" s="159">
        <v>31</v>
      </c>
      <c r="H32" s="171">
        <f t="shared" si="1"/>
        <v>-22</v>
      </c>
    </row>
    <row r="33" spans="1:8" s="137" customFormat="1" ht="21" customHeight="1" x14ac:dyDescent="0.25">
      <c r="A33" s="133">
        <v>26</v>
      </c>
      <c r="B33" s="134" t="s">
        <v>112</v>
      </c>
      <c r="C33" s="159">
        <v>18</v>
      </c>
      <c r="D33" s="159">
        <v>39</v>
      </c>
      <c r="E33" s="171">
        <f t="shared" si="0"/>
        <v>-21</v>
      </c>
      <c r="F33" s="159">
        <v>6</v>
      </c>
      <c r="G33" s="159">
        <v>28</v>
      </c>
      <c r="H33" s="171">
        <f t="shared" si="1"/>
        <v>-22</v>
      </c>
    </row>
    <row r="34" spans="1:8" s="137" customFormat="1" ht="18.75" customHeight="1" x14ac:dyDescent="0.25">
      <c r="A34" s="133">
        <v>27</v>
      </c>
      <c r="B34" s="134" t="s">
        <v>133</v>
      </c>
      <c r="C34" s="159">
        <v>17</v>
      </c>
      <c r="D34" s="159">
        <v>63</v>
      </c>
      <c r="E34" s="171">
        <f t="shared" si="0"/>
        <v>-46</v>
      </c>
      <c r="F34" s="159">
        <v>10</v>
      </c>
      <c r="G34" s="159">
        <v>33</v>
      </c>
      <c r="H34" s="171">
        <f t="shared" si="1"/>
        <v>-23</v>
      </c>
    </row>
    <row r="35" spans="1:8" s="137" customFormat="1" ht="20.25" customHeight="1" x14ac:dyDescent="0.25">
      <c r="A35" s="133">
        <v>28</v>
      </c>
      <c r="B35" s="134" t="s">
        <v>126</v>
      </c>
      <c r="C35" s="159">
        <v>17</v>
      </c>
      <c r="D35" s="159">
        <v>108</v>
      </c>
      <c r="E35" s="171">
        <f t="shared" si="0"/>
        <v>-91</v>
      </c>
      <c r="F35" s="159">
        <v>1</v>
      </c>
      <c r="G35" s="159">
        <v>86</v>
      </c>
      <c r="H35" s="171">
        <f t="shared" si="1"/>
        <v>-85</v>
      </c>
    </row>
    <row r="36" spans="1:8" s="137" customFormat="1" ht="17.25" customHeight="1" x14ac:dyDescent="0.25">
      <c r="A36" s="133">
        <v>29</v>
      </c>
      <c r="B36" s="134" t="s">
        <v>127</v>
      </c>
      <c r="C36" s="159">
        <v>16</v>
      </c>
      <c r="D36" s="159">
        <v>68</v>
      </c>
      <c r="E36" s="171">
        <f t="shared" si="0"/>
        <v>-52</v>
      </c>
      <c r="F36" s="159">
        <v>9</v>
      </c>
      <c r="G36" s="159">
        <v>31</v>
      </c>
      <c r="H36" s="171">
        <f t="shared" si="1"/>
        <v>-22</v>
      </c>
    </row>
    <row r="37" spans="1:8" s="137" customFormat="1" ht="24" customHeight="1" x14ac:dyDescent="0.25">
      <c r="A37" s="133">
        <v>30</v>
      </c>
      <c r="B37" s="134" t="s">
        <v>116</v>
      </c>
      <c r="C37" s="159">
        <v>15</v>
      </c>
      <c r="D37" s="159">
        <v>150</v>
      </c>
      <c r="E37" s="171">
        <f t="shared" si="0"/>
        <v>-135</v>
      </c>
      <c r="F37" s="159">
        <v>5</v>
      </c>
      <c r="G37" s="159">
        <v>71</v>
      </c>
      <c r="H37" s="171">
        <f t="shared" si="1"/>
        <v>-66</v>
      </c>
    </row>
    <row r="38" spans="1:8" s="137" customFormat="1" x14ac:dyDescent="0.25">
      <c r="A38" s="133">
        <v>31</v>
      </c>
      <c r="B38" s="138" t="s">
        <v>119</v>
      </c>
      <c r="C38" s="159">
        <v>15</v>
      </c>
      <c r="D38" s="159">
        <v>104</v>
      </c>
      <c r="E38" s="171">
        <f t="shared" si="0"/>
        <v>-89</v>
      </c>
      <c r="F38" s="159">
        <v>2</v>
      </c>
      <c r="G38" s="159">
        <v>53</v>
      </c>
      <c r="H38" s="171">
        <f t="shared" si="1"/>
        <v>-51</v>
      </c>
    </row>
    <row r="39" spans="1:8" s="137" customFormat="1" ht="18" customHeight="1" x14ac:dyDescent="0.25">
      <c r="A39" s="133">
        <v>32</v>
      </c>
      <c r="B39" s="134" t="s">
        <v>142</v>
      </c>
      <c r="C39" s="159">
        <v>15</v>
      </c>
      <c r="D39" s="159">
        <v>75</v>
      </c>
      <c r="E39" s="171">
        <f t="shared" si="0"/>
        <v>-60</v>
      </c>
      <c r="F39" s="159">
        <v>5</v>
      </c>
      <c r="G39" s="159">
        <v>48</v>
      </c>
      <c r="H39" s="171">
        <f t="shared" si="1"/>
        <v>-43</v>
      </c>
    </row>
    <row r="40" spans="1:8" s="137" customFormat="1" ht="20.25" customHeight="1" x14ac:dyDescent="0.25">
      <c r="A40" s="133">
        <v>33</v>
      </c>
      <c r="B40" s="134" t="s">
        <v>128</v>
      </c>
      <c r="C40" s="159">
        <v>15</v>
      </c>
      <c r="D40" s="159">
        <v>43</v>
      </c>
      <c r="E40" s="171">
        <f t="shared" si="0"/>
        <v>-28</v>
      </c>
      <c r="F40" s="159">
        <v>5</v>
      </c>
      <c r="G40" s="159">
        <v>23</v>
      </c>
      <c r="H40" s="171">
        <f t="shared" si="1"/>
        <v>-18</v>
      </c>
    </row>
    <row r="41" spans="1:8" s="137" customFormat="1" ht="18.75" customHeight="1" x14ac:dyDescent="0.25">
      <c r="A41" s="133">
        <v>34</v>
      </c>
      <c r="B41" s="134" t="s">
        <v>124</v>
      </c>
      <c r="C41" s="159">
        <v>15</v>
      </c>
      <c r="D41" s="159">
        <v>51</v>
      </c>
      <c r="E41" s="171">
        <f t="shared" si="0"/>
        <v>-36</v>
      </c>
      <c r="F41" s="159">
        <v>5</v>
      </c>
      <c r="G41" s="159">
        <v>31</v>
      </c>
      <c r="H41" s="171">
        <f t="shared" si="1"/>
        <v>-26</v>
      </c>
    </row>
    <row r="42" spans="1:8" s="137" customFormat="1" x14ac:dyDescent="0.25">
      <c r="A42" s="133">
        <v>35</v>
      </c>
      <c r="B42" s="134" t="s">
        <v>130</v>
      </c>
      <c r="C42" s="159">
        <v>14</v>
      </c>
      <c r="D42" s="159">
        <v>29</v>
      </c>
      <c r="E42" s="171">
        <f t="shared" si="0"/>
        <v>-15</v>
      </c>
      <c r="F42" s="159">
        <v>3</v>
      </c>
      <c r="G42" s="159">
        <v>16</v>
      </c>
      <c r="H42" s="171">
        <f t="shared" si="1"/>
        <v>-13</v>
      </c>
    </row>
    <row r="43" spans="1:8" s="137" customFormat="1" ht="18" customHeight="1" x14ac:dyDescent="0.25">
      <c r="A43" s="133">
        <v>36</v>
      </c>
      <c r="B43" s="134" t="s">
        <v>272</v>
      </c>
      <c r="C43" s="159">
        <v>14</v>
      </c>
      <c r="D43" s="159">
        <v>25</v>
      </c>
      <c r="E43" s="171">
        <f t="shared" si="0"/>
        <v>-11</v>
      </c>
      <c r="F43" s="159">
        <v>3</v>
      </c>
      <c r="G43" s="159">
        <v>12</v>
      </c>
      <c r="H43" s="171">
        <f t="shared" si="1"/>
        <v>-9</v>
      </c>
    </row>
    <row r="44" spans="1:8" ht="16.5" customHeight="1" x14ac:dyDescent="0.25">
      <c r="A44" s="133">
        <v>37</v>
      </c>
      <c r="B44" s="139" t="s">
        <v>129</v>
      </c>
      <c r="C44" s="140">
        <v>14</v>
      </c>
      <c r="D44" s="140">
        <v>75</v>
      </c>
      <c r="E44" s="171">
        <f t="shared" si="0"/>
        <v>-61</v>
      </c>
      <c r="F44" s="140">
        <v>4</v>
      </c>
      <c r="G44" s="140">
        <v>53</v>
      </c>
      <c r="H44" s="171">
        <f t="shared" si="1"/>
        <v>-49</v>
      </c>
    </row>
    <row r="45" spans="1:8" ht="18" customHeight="1" x14ac:dyDescent="0.25">
      <c r="A45" s="133">
        <v>38</v>
      </c>
      <c r="B45" s="141" t="s">
        <v>288</v>
      </c>
      <c r="C45" s="140">
        <v>13</v>
      </c>
      <c r="D45" s="140">
        <v>13</v>
      </c>
      <c r="E45" s="171">
        <f t="shared" si="0"/>
        <v>0</v>
      </c>
      <c r="F45" s="140">
        <v>5</v>
      </c>
      <c r="G45" s="140">
        <v>10</v>
      </c>
      <c r="H45" s="171">
        <f t="shared" si="1"/>
        <v>-5</v>
      </c>
    </row>
    <row r="46" spans="1:8" x14ac:dyDescent="0.25">
      <c r="A46" s="133">
        <v>39</v>
      </c>
      <c r="B46" s="134" t="s">
        <v>340</v>
      </c>
      <c r="C46" s="140">
        <v>13</v>
      </c>
      <c r="D46" s="140">
        <v>365</v>
      </c>
      <c r="E46" s="171">
        <f t="shared" si="0"/>
        <v>-352</v>
      </c>
      <c r="F46" s="140">
        <v>1</v>
      </c>
      <c r="G46" s="140">
        <v>232</v>
      </c>
      <c r="H46" s="171">
        <f t="shared" si="1"/>
        <v>-231</v>
      </c>
    </row>
    <row r="47" spans="1:8" ht="21.75" customHeight="1" x14ac:dyDescent="0.25">
      <c r="A47" s="133">
        <v>40</v>
      </c>
      <c r="B47" s="134" t="s">
        <v>141</v>
      </c>
      <c r="C47" s="140">
        <v>13</v>
      </c>
      <c r="D47" s="140">
        <v>58</v>
      </c>
      <c r="E47" s="171">
        <f t="shared" si="0"/>
        <v>-45</v>
      </c>
      <c r="F47" s="140">
        <v>2</v>
      </c>
      <c r="G47" s="140">
        <v>46</v>
      </c>
      <c r="H47" s="171">
        <f t="shared" si="1"/>
        <v>-44</v>
      </c>
    </row>
    <row r="48" spans="1:8" ht="36.75" customHeight="1" x14ac:dyDescent="0.25">
      <c r="A48" s="133">
        <v>41</v>
      </c>
      <c r="B48" s="134" t="s">
        <v>293</v>
      </c>
      <c r="C48" s="140">
        <v>13</v>
      </c>
      <c r="D48" s="140">
        <v>5</v>
      </c>
      <c r="E48" s="171">
        <f t="shared" si="0"/>
        <v>8</v>
      </c>
      <c r="F48" s="140">
        <v>5</v>
      </c>
      <c r="G48" s="140">
        <v>4</v>
      </c>
      <c r="H48" s="171">
        <f t="shared" si="1"/>
        <v>1</v>
      </c>
    </row>
    <row r="49" spans="1:8" ht="21" customHeight="1" x14ac:dyDescent="0.25">
      <c r="A49" s="133">
        <v>42</v>
      </c>
      <c r="B49" s="134" t="s">
        <v>250</v>
      </c>
      <c r="C49" s="140">
        <v>12</v>
      </c>
      <c r="D49" s="140">
        <v>79</v>
      </c>
      <c r="E49" s="171">
        <f t="shared" si="0"/>
        <v>-67</v>
      </c>
      <c r="F49" s="140">
        <v>3</v>
      </c>
      <c r="G49" s="140">
        <v>53</v>
      </c>
      <c r="H49" s="171">
        <f t="shared" si="1"/>
        <v>-50</v>
      </c>
    </row>
    <row r="50" spans="1:8" ht="14.25" customHeight="1" x14ac:dyDescent="0.25">
      <c r="A50" s="133">
        <v>43</v>
      </c>
      <c r="B50" s="142" t="s">
        <v>341</v>
      </c>
      <c r="C50" s="140">
        <v>12</v>
      </c>
      <c r="D50" s="140">
        <v>35</v>
      </c>
      <c r="E50" s="171">
        <f t="shared" si="0"/>
        <v>-23</v>
      </c>
      <c r="F50" s="140">
        <v>2</v>
      </c>
      <c r="G50" s="140">
        <v>26</v>
      </c>
      <c r="H50" s="171">
        <f t="shared" si="1"/>
        <v>-24</v>
      </c>
    </row>
    <row r="51" spans="1:8" ht="16.5" customHeight="1" x14ac:dyDescent="0.25">
      <c r="A51" s="133">
        <v>44</v>
      </c>
      <c r="B51" s="142" t="s">
        <v>228</v>
      </c>
      <c r="C51" s="140">
        <v>12</v>
      </c>
      <c r="D51" s="140">
        <v>14</v>
      </c>
      <c r="E51" s="171">
        <f t="shared" si="0"/>
        <v>-2</v>
      </c>
      <c r="F51" s="140">
        <v>7</v>
      </c>
      <c r="G51" s="140">
        <v>9</v>
      </c>
      <c r="H51" s="171">
        <f t="shared" si="1"/>
        <v>-2</v>
      </c>
    </row>
    <row r="52" spans="1:8" x14ac:dyDescent="0.25">
      <c r="A52" s="133">
        <v>45</v>
      </c>
      <c r="B52" s="142" t="s">
        <v>342</v>
      </c>
      <c r="C52" s="140">
        <v>12</v>
      </c>
      <c r="D52" s="140">
        <v>4</v>
      </c>
      <c r="E52" s="171">
        <f t="shared" si="0"/>
        <v>8</v>
      </c>
      <c r="F52" s="140">
        <v>7</v>
      </c>
      <c r="G52" s="140">
        <v>1</v>
      </c>
      <c r="H52" s="171">
        <f t="shared" si="1"/>
        <v>6</v>
      </c>
    </row>
    <row r="53" spans="1:8" ht="18.75" customHeight="1" x14ac:dyDescent="0.25">
      <c r="A53" s="133">
        <v>46</v>
      </c>
      <c r="B53" s="142" t="s">
        <v>294</v>
      </c>
      <c r="C53" s="140">
        <v>11</v>
      </c>
      <c r="D53" s="140">
        <v>22</v>
      </c>
      <c r="E53" s="171">
        <f t="shared" si="0"/>
        <v>-11</v>
      </c>
      <c r="F53" s="140">
        <v>4</v>
      </c>
      <c r="G53" s="140">
        <v>14</v>
      </c>
      <c r="H53" s="171">
        <f t="shared" si="1"/>
        <v>-10</v>
      </c>
    </row>
    <row r="54" spans="1:8" ht="30.75" customHeight="1" x14ac:dyDescent="0.25">
      <c r="A54" s="133">
        <v>47</v>
      </c>
      <c r="B54" s="142" t="s">
        <v>227</v>
      </c>
      <c r="C54" s="140">
        <v>11</v>
      </c>
      <c r="D54" s="140">
        <v>25</v>
      </c>
      <c r="E54" s="171">
        <f t="shared" si="0"/>
        <v>-14</v>
      </c>
      <c r="F54" s="140">
        <v>3</v>
      </c>
      <c r="G54" s="140">
        <v>16</v>
      </c>
      <c r="H54" s="171">
        <f t="shared" si="1"/>
        <v>-13</v>
      </c>
    </row>
    <row r="55" spans="1:8" ht="18" customHeight="1" x14ac:dyDescent="0.25">
      <c r="A55" s="133">
        <v>48</v>
      </c>
      <c r="B55" s="142" t="s">
        <v>284</v>
      </c>
      <c r="C55" s="140">
        <v>11</v>
      </c>
      <c r="D55" s="140">
        <v>21</v>
      </c>
      <c r="E55" s="171">
        <f t="shared" si="0"/>
        <v>-10</v>
      </c>
      <c r="F55" s="140">
        <v>6</v>
      </c>
      <c r="G55" s="140">
        <v>15</v>
      </c>
      <c r="H55" s="171">
        <f t="shared" si="1"/>
        <v>-9</v>
      </c>
    </row>
    <row r="56" spans="1:8" x14ac:dyDescent="0.25">
      <c r="A56" s="133">
        <v>49</v>
      </c>
      <c r="B56" s="142" t="s">
        <v>343</v>
      </c>
      <c r="C56" s="140">
        <v>11</v>
      </c>
      <c r="D56" s="140">
        <v>43</v>
      </c>
      <c r="E56" s="171">
        <f t="shared" si="0"/>
        <v>-32</v>
      </c>
      <c r="F56" s="140">
        <v>4</v>
      </c>
      <c r="G56" s="140">
        <v>23</v>
      </c>
      <c r="H56" s="171">
        <f t="shared" si="1"/>
        <v>-19</v>
      </c>
    </row>
    <row r="57" spans="1:8" ht="34.5" customHeight="1" x14ac:dyDescent="0.25">
      <c r="A57" s="133">
        <v>50</v>
      </c>
      <c r="B57" s="141" t="s">
        <v>344</v>
      </c>
      <c r="C57" s="140">
        <v>11</v>
      </c>
      <c r="D57" s="140">
        <v>17</v>
      </c>
      <c r="E57" s="171">
        <f t="shared" si="0"/>
        <v>-6</v>
      </c>
      <c r="F57" s="140">
        <v>7</v>
      </c>
      <c r="G57" s="140">
        <v>11</v>
      </c>
      <c r="H57" s="171">
        <f t="shared" si="1"/>
        <v>-4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M60"/>
  <sheetViews>
    <sheetView topLeftCell="A43" zoomScaleNormal="100" zoomScaleSheetLayoutView="90" workbookViewId="0">
      <selection activeCell="H48" sqref="H48"/>
    </sheetView>
  </sheetViews>
  <sheetFormatPr defaultColWidth="8.85546875" defaultRowHeight="12.75" x14ac:dyDescent="0.2"/>
  <cols>
    <col min="1" max="1" width="36.28515625" style="147" customWidth="1"/>
    <col min="2" max="2" width="10.5703125" style="157" customWidth="1"/>
    <col min="3" max="3" width="12.85546875" style="157" customWidth="1"/>
    <col min="4" max="4" width="12.5703125" style="158" customWidth="1"/>
    <col min="5" max="5" width="10.42578125" style="157" customWidth="1"/>
    <col min="6" max="6" width="13" style="157" customWidth="1"/>
    <col min="7" max="7" width="12.42578125" style="158" customWidth="1"/>
    <col min="8" max="8" width="8.85546875" style="147"/>
    <col min="9" max="9" width="64" style="147" customWidth="1"/>
    <col min="10" max="16384" width="8.85546875" style="147"/>
  </cols>
  <sheetData>
    <row r="1" spans="1:13" s="145" customFormat="1" ht="45" customHeight="1" x14ac:dyDescent="0.3">
      <c r="A1" s="353" t="s">
        <v>160</v>
      </c>
      <c r="B1" s="353"/>
      <c r="C1" s="353"/>
      <c r="D1" s="353"/>
      <c r="E1" s="353"/>
      <c r="F1" s="353"/>
      <c r="G1" s="353"/>
    </row>
    <row r="2" spans="1:13" s="145" customFormat="1" ht="20.25" x14ac:dyDescent="0.3">
      <c r="A2" s="354" t="s">
        <v>131</v>
      </c>
      <c r="B2" s="354"/>
      <c r="C2" s="354"/>
      <c r="D2" s="354"/>
      <c r="E2" s="354"/>
      <c r="F2" s="354"/>
      <c r="G2" s="354"/>
    </row>
    <row r="4" spans="1:13" s="132" customFormat="1" ht="35.450000000000003" customHeight="1" x14ac:dyDescent="0.25">
      <c r="A4" s="347" t="s">
        <v>97</v>
      </c>
      <c r="B4" s="348" t="s">
        <v>331</v>
      </c>
      <c r="C4" s="348"/>
      <c r="D4" s="348"/>
      <c r="E4" s="349" t="s">
        <v>332</v>
      </c>
      <c r="F4" s="349"/>
      <c r="G4" s="349"/>
    </row>
    <row r="5" spans="1:13" s="131" customFormat="1" ht="18.600000000000001" customHeight="1" x14ac:dyDescent="0.25">
      <c r="A5" s="347"/>
      <c r="B5" s="342" t="s">
        <v>10</v>
      </c>
      <c r="C5" s="342" t="s">
        <v>98</v>
      </c>
      <c r="D5" s="342" t="s">
        <v>99</v>
      </c>
      <c r="E5" s="342" t="s">
        <v>100</v>
      </c>
      <c r="F5" s="342" t="s">
        <v>101</v>
      </c>
      <c r="G5" s="342" t="s">
        <v>99</v>
      </c>
    </row>
    <row r="6" spans="1:13" s="131" customFormat="1" ht="52.15" customHeight="1" x14ac:dyDescent="0.25">
      <c r="A6" s="347"/>
      <c r="B6" s="342"/>
      <c r="C6" s="342"/>
      <c r="D6" s="342"/>
      <c r="E6" s="342"/>
      <c r="F6" s="342"/>
      <c r="G6" s="342"/>
    </row>
    <row r="7" spans="1:13" x14ac:dyDescent="0.2">
      <c r="A7" s="148" t="s">
        <v>14</v>
      </c>
      <c r="B7" s="149">
        <v>1</v>
      </c>
      <c r="C7" s="149">
        <v>2</v>
      </c>
      <c r="D7" s="149">
        <v>3</v>
      </c>
      <c r="E7" s="149">
        <v>4</v>
      </c>
      <c r="F7" s="149">
        <v>5</v>
      </c>
      <c r="G7" s="149">
        <v>6</v>
      </c>
    </row>
    <row r="8" spans="1:13" ht="38.450000000000003" customHeight="1" x14ac:dyDescent="0.2">
      <c r="A8" s="350" t="s">
        <v>132</v>
      </c>
      <c r="B8" s="351"/>
      <c r="C8" s="351"/>
      <c r="D8" s="351"/>
      <c r="E8" s="351"/>
      <c r="F8" s="351"/>
      <c r="G8" s="352"/>
      <c r="M8" s="150"/>
    </row>
    <row r="9" spans="1:13" ht="16.5" customHeight="1" x14ac:dyDescent="0.2">
      <c r="A9" s="151" t="s">
        <v>133</v>
      </c>
      <c r="B9" s="159">
        <v>17</v>
      </c>
      <c r="C9" s="159">
        <v>63</v>
      </c>
      <c r="D9" s="135">
        <f>B9-C9</f>
        <v>-46</v>
      </c>
      <c r="E9" s="136">
        <v>10</v>
      </c>
      <c r="F9" s="159">
        <v>33</v>
      </c>
      <c r="G9" s="171">
        <f>E9-F9</f>
        <v>-23</v>
      </c>
      <c r="M9" s="150"/>
    </row>
    <row r="10" spans="1:13" ht="16.5" customHeight="1" x14ac:dyDescent="0.2">
      <c r="A10" s="152" t="s">
        <v>250</v>
      </c>
      <c r="B10" s="159">
        <v>12</v>
      </c>
      <c r="C10" s="159">
        <v>79</v>
      </c>
      <c r="D10" s="135">
        <f t="shared" ref="D10:D11" si="0">B10-C10</f>
        <v>-67</v>
      </c>
      <c r="E10" s="136">
        <v>3</v>
      </c>
      <c r="F10" s="159">
        <v>53</v>
      </c>
      <c r="G10" s="171">
        <f t="shared" ref="G10:G52" si="1">E10-F10</f>
        <v>-50</v>
      </c>
    </row>
    <row r="11" spans="1:13" ht="16.5" customHeight="1" x14ac:dyDescent="0.2">
      <c r="A11" s="152" t="s">
        <v>120</v>
      </c>
      <c r="B11" s="159">
        <v>10</v>
      </c>
      <c r="C11" s="159">
        <v>73</v>
      </c>
      <c r="D11" s="135">
        <f t="shared" si="0"/>
        <v>-63</v>
      </c>
      <c r="E11" s="136">
        <v>2</v>
      </c>
      <c r="F11" s="159">
        <v>42</v>
      </c>
      <c r="G11" s="171">
        <f t="shared" si="1"/>
        <v>-40</v>
      </c>
    </row>
    <row r="12" spans="1:13" ht="38.450000000000003" customHeight="1" x14ac:dyDescent="0.2">
      <c r="A12" s="350" t="s">
        <v>46</v>
      </c>
      <c r="B12" s="351"/>
      <c r="C12" s="351"/>
      <c r="D12" s="351"/>
      <c r="E12" s="351"/>
      <c r="F12" s="351"/>
      <c r="G12" s="352"/>
    </row>
    <row r="13" spans="1:13" ht="31.5" x14ac:dyDescent="0.2">
      <c r="A13" s="152" t="s">
        <v>337</v>
      </c>
      <c r="B13" s="159">
        <v>24</v>
      </c>
      <c r="C13" s="159">
        <v>113</v>
      </c>
      <c r="D13" s="135">
        <f t="shared" ref="D13:D18" si="2">B13-C13</f>
        <v>-89</v>
      </c>
      <c r="E13" s="136">
        <v>5</v>
      </c>
      <c r="F13" s="159">
        <v>74</v>
      </c>
      <c r="G13" s="171">
        <f t="shared" si="1"/>
        <v>-69</v>
      </c>
    </row>
    <row r="14" spans="1:13" ht="31.5" x14ac:dyDescent="0.2">
      <c r="A14" s="152" t="s">
        <v>339</v>
      </c>
      <c r="B14" s="159">
        <v>18</v>
      </c>
      <c r="C14" s="159">
        <v>55</v>
      </c>
      <c r="D14" s="135">
        <f t="shared" si="2"/>
        <v>-37</v>
      </c>
      <c r="E14" s="136">
        <v>11</v>
      </c>
      <c r="F14" s="159">
        <v>25</v>
      </c>
      <c r="G14" s="171">
        <f t="shared" si="1"/>
        <v>-14</v>
      </c>
    </row>
    <row r="15" spans="1:13" ht="15.75" x14ac:dyDescent="0.2">
      <c r="A15" s="152" t="s">
        <v>127</v>
      </c>
      <c r="B15" s="159">
        <v>16</v>
      </c>
      <c r="C15" s="159">
        <v>68</v>
      </c>
      <c r="D15" s="135">
        <f t="shared" si="2"/>
        <v>-52</v>
      </c>
      <c r="E15" s="136">
        <v>9</v>
      </c>
      <c r="F15" s="159">
        <v>31</v>
      </c>
      <c r="G15" s="171">
        <f t="shared" si="1"/>
        <v>-22</v>
      </c>
    </row>
    <row r="16" spans="1:13" ht="15.75" x14ac:dyDescent="0.2">
      <c r="A16" s="152" t="s">
        <v>130</v>
      </c>
      <c r="B16" s="159">
        <v>14</v>
      </c>
      <c r="C16" s="159">
        <v>29</v>
      </c>
      <c r="D16" s="135">
        <f t="shared" si="2"/>
        <v>-15</v>
      </c>
      <c r="E16" s="136">
        <v>3</v>
      </c>
      <c r="F16" s="159">
        <v>16</v>
      </c>
      <c r="G16" s="171">
        <f t="shared" si="1"/>
        <v>-13</v>
      </c>
    </row>
    <row r="17" spans="1:7" ht="15.75" x14ac:dyDescent="0.2">
      <c r="A17" s="152" t="s">
        <v>272</v>
      </c>
      <c r="B17" s="159">
        <v>14</v>
      </c>
      <c r="C17" s="159">
        <v>25</v>
      </c>
      <c r="D17" s="135">
        <f t="shared" si="2"/>
        <v>-11</v>
      </c>
      <c r="E17" s="136">
        <v>3</v>
      </c>
      <c r="F17" s="159">
        <v>12</v>
      </c>
      <c r="G17" s="171">
        <f t="shared" si="1"/>
        <v>-9</v>
      </c>
    </row>
    <row r="18" spans="1:7" ht="15.75" x14ac:dyDescent="0.2">
      <c r="A18" s="152" t="s">
        <v>288</v>
      </c>
      <c r="B18" s="159">
        <v>13</v>
      </c>
      <c r="C18" s="159">
        <v>13</v>
      </c>
      <c r="D18" s="135">
        <f t="shared" si="2"/>
        <v>0</v>
      </c>
      <c r="E18" s="136">
        <v>5</v>
      </c>
      <c r="F18" s="159">
        <v>10</v>
      </c>
      <c r="G18" s="171">
        <f t="shared" si="1"/>
        <v>-5</v>
      </c>
    </row>
    <row r="19" spans="1:7" ht="38.450000000000003" customHeight="1" x14ac:dyDescent="0.2">
      <c r="A19" s="350" t="s">
        <v>47</v>
      </c>
      <c r="B19" s="351"/>
      <c r="C19" s="351"/>
      <c r="D19" s="351"/>
      <c r="E19" s="351"/>
      <c r="F19" s="351"/>
      <c r="G19" s="352"/>
    </row>
    <row r="20" spans="1:7" ht="23.25" customHeight="1" x14ac:dyDescent="0.2">
      <c r="A20" s="153" t="s">
        <v>108</v>
      </c>
      <c r="B20" s="159">
        <v>85</v>
      </c>
      <c r="C20" s="159">
        <v>243</v>
      </c>
      <c r="D20" s="135">
        <f t="shared" ref="D20:D59" si="3">B20-C20</f>
        <v>-158</v>
      </c>
      <c r="E20" s="136">
        <v>21</v>
      </c>
      <c r="F20" s="159">
        <v>126</v>
      </c>
      <c r="G20" s="171">
        <f t="shared" si="1"/>
        <v>-105</v>
      </c>
    </row>
    <row r="21" spans="1:7" ht="17.25" customHeight="1" x14ac:dyDescent="0.2">
      <c r="A21" s="153" t="s">
        <v>335</v>
      </c>
      <c r="B21" s="159">
        <v>34</v>
      </c>
      <c r="C21" s="159">
        <v>81</v>
      </c>
      <c r="D21" s="135">
        <f t="shared" si="3"/>
        <v>-47</v>
      </c>
      <c r="E21" s="136">
        <v>16</v>
      </c>
      <c r="F21" s="159">
        <v>36</v>
      </c>
      <c r="G21" s="171">
        <f t="shared" si="1"/>
        <v>-20</v>
      </c>
    </row>
    <row r="22" spans="1:7" ht="21.75" customHeight="1" x14ac:dyDescent="0.2">
      <c r="A22" s="153" t="s">
        <v>116</v>
      </c>
      <c r="B22" s="159">
        <v>15</v>
      </c>
      <c r="C22" s="159">
        <v>150</v>
      </c>
      <c r="D22" s="135">
        <f t="shared" si="3"/>
        <v>-135</v>
      </c>
      <c r="E22" s="136">
        <v>5</v>
      </c>
      <c r="F22" s="159">
        <v>71</v>
      </c>
      <c r="G22" s="171">
        <f t="shared" si="1"/>
        <v>-66</v>
      </c>
    </row>
    <row r="23" spans="1:7" ht="38.450000000000003" customHeight="1" x14ac:dyDescent="0.2">
      <c r="A23" s="350" t="s">
        <v>48</v>
      </c>
      <c r="B23" s="351"/>
      <c r="C23" s="351"/>
      <c r="D23" s="351"/>
      <c r="E23" s="351"/>
      <c r="F23" s="351"/>
      <c r="G23" s="352"/>
    </row>
    <row r="24" spans="1:7" ht="17.45" customHeight="1" x14ac:dyDescent="0.2">
      <c r="A24" s="152" t="s">
        <v>123</v>
      </c>
      <c r="B24" s="159">
        <v>18</v>
      </c>
      <c r="C24" s="159">
        <v>67</v>
      </c>
      <c r="D24" s="135">
        <f t="shared" si="3"/>
        <v>-49</v>
      </c>
      <c r="E24" s="136">
        <v>9</v>
      </c>
      <c r="F24" s="159">
        <v>31</v>
      </c>
      <c r="G24" s="171">
        <f t="shared" si="1"/>
        <v>-22</v>
      </c>
    </row>
    <row r="25" spans="1:7" ht="17.45" customHeight="1" x14ac:dyDescent="0.2">
      <c r="A25" s="152" t="s">
        <v>119</v>
      </c>
      <c r="B25" s="159">
        <v>15</v>
      </c>
      <c r="C25" s="159">
        <v>104</v>
      </c>
      <c r="D25" s="135">
        <f t="shared" si="3"/>
        <v>-89</v>
      </c>
      <c r="E25" s="136">
        <v>2</v>
      </c>
      <c r="F25" s="159">
        <v>53</v>
      </c>
      <c r="G25" s="171">
        <f t="shared" si="1"/>
        <v>-51</v>
      </c>
    </row>
    <row r="26" spans="1:7" ht="17.45" customHeight="1" x14ac:dyDescent="0.2">
      <c r="A26" s="152" t="s">
        <v>340</v>
      </c>
      <c r="B26" s="159">
        <v>13</v>
      </c>
      <c r="C26" s="159">
        <v>365</v>
      </c>
      <c r="D26" s="135">
        <f t="shared" si="3"/>
        <v>-352</v>
      </c>
      <c r="E26" s="136">
        <v>1</v>
      </c>
      <c r="F26" s="159">
        <v>232</v>
      </c>
      <c r="G26" s="171">
        <f t="shared" si="1"/>
        <v>-231</v>
      </c>
    </row>
    <row r="27" spans="1:7" ht="17.45" customHeight="1" x14ac:dyDescent="0.2">
      <c r="A27" s="152" t="s">
        <v>341</v>
      </c>
      <c r="B27" s="159">
        <v>12</v>
      </c>
      <c r="C27" s="159">
        <v>35</v>
      </c>
      <c r="D27" s="135">
        <f t="shared" si="3"/>
        <v>-23</v>
      </c>
      <c r="E27" s="136">
        <v>2</v>
      </c>
      <c r="F27" s="159">
        <v>26</v>
      </c>
      <c r="G27" s="171">
        <f t="shared" si="1"/>
        <v>-24</v>
      </c>
    </row>
    <row r="28" spans="1:7" ht="38.450000000000003" customHeight="1" x14ac:dyDescent="0.2">
      <c r="A28" s="350" t="s">
        <v>49</v>
      </c>
      <c r="B28" s="351"/>
      <c r="C28" s="351"/>
      <c r="D28" s="351"/>
      <c r="E28" s="351"/>
      <c r="F28" s="351"/>
      <c r="G28" s="352"/>
    </row>
    <row r="29" spans="1:7" ht="19.5" customHeight="1" x14ac:dyDescent="0.2">
      <c r="A29" s="152" t="s">
        <v>105</v>
      </c>
      <c r="B29" s="159">
        <v>150</v>
      </c>
      <c r="C29" s="159">
        <v>512</v>
      </c>
      <c r="D29" s="135">
        <f t="shared" si="3"/>
        <v>-362</v>
      </c>
      <c r="E29" s="136">
        <v>60</v>
      </c>
      <c r="F29" s="159">
        <v>297</v>
      </c>
      <c r="G29" s="171">
        <f t="shared" si="1"/>
        <v>-237</v>
      </c>
    </row>
    <row r="30" spans="1:7" ht="15.75" x14ac:dyDescent="0.2">
      <c r="A30" s="152" t="s">
        <v>106</v>
      </c>
      <c r="B30" s="159">
        <v>56</v>
      </c>
      <c r="C30" s="159">
        <v>247</v>
      </c>
      <c r="D30" s="135">
        <f t="shared" si="3"/>
        <v>-191</v>
      </c>
      <c r="E30" s="136">
        <v>16</v>
      </c>
      <c r="F30" s="159">
        <v>150</v>
      </c>
      <c r="G30" s="171">
        <f t="shared" si="1"/>
        <v>-134</v>
      </c>
    </row>
    <row r="31" spans="1:7" ht="22.5" customHeight="1" x14ac:dyDescent="0.2">
      <c r="A31" s="152" t="s">
        <v>110</v>
      </c>
      <c r="B31" s="159">
        <v>54</v>
      </c>
      <c r="C31" s="159">
        <v>282</v>
      </c>
      <c r="D31" s="135">
        <f t="shared" si="3"/>
        <v>-228</v>
      </c>
      <c r="E31" s="136">
        <v>12</v>
      </c>
      <c r="F31" s="159">
        <v>163</v>
      </c>
      <c r="G31" s="171">
        <f t="shared" si="1"/>
        <v>-151</v>
      </c>
    </row>
    <row r="32" spans="1:7" ht="18.600000000000001" customHeight="1" x14ac:dyDescent="0.2">
      <c r="A32" s="152" t="s">
        <v>262</v>
      </c>
      <c r="B32" s="159">
        <v>35</v>
      </c>
      <c r="C32" s="159">
        <v>28</v>
      </c>
      <c r="D32" s="135">
        <f t="shared" si="3"/>
        <v>7</v>
      </c>
      <c r="E32" s="136">
        <v>0</v>
      </c>
      <c r="F32" s="159">
        <v>22</v>
      </c>
      <c r="G32" s="171">
        <f>E32-F32</f>
        <v>-22</v>
      </c>
    </row>
    <row r="33" spans="1:7" ht="18.600000000000001" customHeight="1" x14ac:dyDescent="0.2">
      <c r="A33" s="152" t="s">
        <v>138</v>
      </c>
      <c r="B33" s="159">
        <v>32</v>
      </c>
      <c r="C33" s="159">
        <v>94</v>
      </c>
      <c r="D33" s="135">
        <f t="shared" si="3"/>
        <v>-62</v>
      </c>
      <c r="E33" s="136">
        <v>6</v>
      </c>
      <c r="F33" s="159">
        <v>67</v>
      </c>
      <c r="G33" s="171">
        <f t="shared" ref="G33:G34" si="4">E33-F33</f>
        <v>-61</v>
      </c>
    </row>
    <row r="34" spans="1:7" ht="18.600000000000001" customHeight="1" x14ac:dyDescent="0.2">
      <c r="A34" s="152" t="s">
        <v>336</v>
      </c>
      <c r="B34" s="159">
        <v>27</v>
      </c>
      <c r="C34" s="159">
        <v>245</v>
      </c>
      <c r="D34" s="135">
        <f t="shared" si="3"/>
        <v>-218</v>
      </c>
      <c r="E34" s="136">
        <v>11</v>
      </c>
      <c r="F34" s="159">
        <v>131</v>
      </c>
      <c r="G34" s="171">
        <f t="shared" si="4"/>
        <v>-120</v>
      </c>
    </row>
    <row r="35" spans="1:7" ht="18.600000000000001" customHeight="1" x14ac:dyDescent="0.2">
      <c r="A35" s="152" t="s">
        <v>109</v>
      </c>
      <c r="B35" s="159">
        <v>25</v>
      </c>
      <c r="C35" s="159">
        <v>317</v>
      </c>
      <c r="D35" s="135">
        <f t="shared" si="3"/>
        <v>-292</v>
      </c>
      <c r="E35" s="136">
        <v>8</v>
      </c>
      <c r="F35" s="159">
        <v>166</v>
      </c>
      <c r="G35" s="171">
        <f t="shared" si="1"/>
        <v>-158</v>
      </c>
    </row>
    <row r="36" spans="1:7" ht="110.25" customHeight="1" x14ac:dyDescent="0.2">
      <c r="A36" s="152" t="s">
        <v>338</v>
      </c>
      <c r="B36" s="159">
        <v>23</v>
      </c>
      <c r="C36" s="159">
        <v>145</v>
      </c>
      <c r="D36" s="135">
        <f t="shared" si="3"/>
        <v>-122</v>
      </c>
      <c r="E36" s="136">
        <v>6</v>
      </c>
      <c r="F36" s="159">
        <v>79</v>
      </c>
      <c r="G36" s="171">
        <f t="shared" si="1"/>
        <v>-73</v>
      </c>
    </row>
    <row r="37" spans="1:7" ht="38.450000000000003" customHeight="1" x14ac:dyDescent="0.2">
      <c r="A37" s="350" t="s">
        <v>139</v>
      </c>
      <c r="B37" s="351"/>
      <c r="C37" s="351"/>
      <c r="D37" s="351"/>
      <c r="E37" s="351"/>
      <c r="F37" s="351"/>
      <c r="G37" s="352"/>
    </row>
    <row r="38" spans="1:7" ht="69.75" customHeight="1" x14ac:dyDescent="0.2">
      <c r="A38" s="152" t="s">
        <v>334</v>
      </c>
      <c r="B38" s="159">
        <v>39</v>
      </c>
      <c r="C38" s="159">
        <v>237</v>
      </c>
      <c r="D38" s="135">
        <f t="shared" si="3"/>
        <v>-198</v>
      </c>
      <c r="E38" s="136">
        <v>3</v>
      </c>
      <c r="F38" s="159">
        <v>195</v>
      </c>
      <c r="G38" s="171">
        <f t="shared" si="1"/>
        <v>-192</v>
      </c>
    </row>
    <row r="39" spans="1:7" ht="15.75" x14ac:dyDescent="0.2">
      <c r="A39" s="152" t="s">
        <v>140</v>
      </c>
      <c r="B39" s="159">
        <v>21</v>
      </c>
      <c r="C39" s="159">
        <v>43</v>
      </c>
      <c r="D39" s="135">
        <f t="shared" si="3"/>
        <v>-22</v>
      </c>
      <c r="E39" s="136">
        <v>3</v>
      </c>
      <c r="F39" s="159">
        <v>27</v>
      </c>
      <c r="G39" s="171">
        <f t="shared" si="1"/>
        <v>-24</v>
      </c>
    </row>
    <row r="40" spans="1:7" ht="15.75" x14ac:dyDescent="0.2">
      <c r="A40" s="152" t="s">
        <v>142</v>
      </c>
      <c r="B40" s="159">
        <v>15</v>
      </c>
      <c r="C40" s="159">
        <v>75</v>
      </c>
      <c r="D40" s="135">
        <f t="shared" si="3"/>
        <v>-60</v>
      </c>
      <c r="E40" s="136">
        <v>5</v>
      </c>
      <c r="F40" s="159">
        <v>48</v>
      </c>
      <c r="G40" s="171">
        <f t="shared" si="1"/>
        <v>-43</v>
      </c>
    </row>
    <row r="41" spans="1:7" ht="15.75" x14ac:dyDescent="0.2">
      <c r="A41" s="152" t="s">
        <v>141</v>
      </c>
      <c r="B41" s="159">
        <v>13</v>
      </c>
      <c r="C41" s="159">
        <v>58</v>
      </c>
      <c r="D41" s="135">
        <f t="shared" si="3"/>
        <v>-45</v>
      </c>
      <c r="E41" s="136">
        <v>2</v>
      </c>
      <c r="F41" s="159">
        <v>46</v>
      </c>
      <c r="G41" s="171">
        <f t="shared" si="1"/>
        <v>-44</v>
      </c>
    </row>
    <row r="42" spans="1:7" ht="38.450000000000003" customHeight="1" x14ac:dyDescent="0.2">
      <c r="A42" s="350" t="s">
        <v>51</v>
      </c>
      <c r="B42" s="351"/>
      <c r="C42" s="351"/>
      <c r="D42" s="351"/>
      <c r="E42" s="351"/>
      <c r="F42" s="351"/>
      <c r="G42" s="352"/>
    </row>
    <row r="43" spans="1:7" ht="15.75" x14ac:dyDescent="0.2">
      <c r="A43" s="152" t="s">
        <v>111</v>
      </c>
      <c r="B43" s="159">
        <v>134</v>
      </c>
      <c r="C43" s="159">
        <v>40</v>
      </c>
      <c r="D43" s="135">
        <f t="shared" si="3"/>
        <v>94</v>
      </c>
      <c r="E43" s="214">
        <v>74</v>
      </c>
      <c r="F43" s="214">
        <v>23</v>
      </c>
      <c r="G43" s="171">
        <f t="shared" si="1"/>
        <v>51</v>
      </c>
    </row>
    <row r="44" spans="1:7" ht="15.75" x14ac:dyDescent="0.2">
      <c r="A44" s="152" t="s">
        <v>114</v>
      </c>
      <c r="B44" s="159">
        <v>39</v>
      </c>
      <c r="C44" s="159">
        <v>85</v>
      </c>
      <c r="D44" s="135">
        <f t="shared" si="3"/>
        <v>-46</v>
      </c>
      <c r="E44" s="214">
        <v>21</v>
      </c>
      <c r="F44" s="214">
        <v>50</v>
      </c>
      <c r="G44" s="171">
        <f t="shared" si="1"/>
        <v>-29</v>
      </c>
    </row>
    <row r="45" spans="1:7" ht="51" customHeight="1" x14ac:dyDescent="0.2">
      <c r="A45" s="152" t="s">
        <v>118</v>
      </c>
      <c r="B45" s="159">
        <v>35</v>
      </c>
      <c r="C45" s="159">
        <v>33</v>
      </c>
      <c r="D45" s="135">
        <f t="shared" si="3"/>
        <v>2</v>
      </c>
      <c r="E45" s="214">
        <v>15</v>
      </c>
      <c r="F45" s="214">
        <v>23</v>
      </c>
      <c r="G45" s="171">
        <f t="shared" si="1"/>
        <v>-8</v>
      </c>
    </row>
    <row r="46" spans="1:7" ht="21.75" customHeight="1" x14ac:dyDescent="0.2">
      <c r="A46" s="152" t="s">
        <v>128</v>
      </c>
      <c r="B46" s="159">
        <v>15</v>
      </c>
      <c r="C46" s="159">
        <v>43</v>
      </c>
      <c r="D46" s="135">
        <f t="shared" si="3"/>
        <v>-28</v>
      </c>
      <c r="E46" s="214">
        <v>5</v>
      </c>
      <c r="F46" s="214">
        <v>23</v>
      </c>
      <c r="G46" s="171">
        <f t="shared" si="1"/>
        <v>-18</v>
      </c>
    </row>
    <row r="47" spans="1:7" ht="33" customHeight="1" x14ac:dyDescent="0.2">
      <c r="A47" s="151" t="s">
        <v>293</v>
      </c>
      <c r="B47" s="159">
        <v>13</v>
      </c>
      <c r="C47" s="159">
        <v>5</v>
      </c>
      <c r="D47" s="135">
        <f t="shared" si="3"/>
        <v>8</v>
      </c>
      <c r="E47" s="214">
        <v>5</v>
      </c>
      <c r="F47" s="214">
        <v>4</v>
      </c>
      <c r="G47" s="171">
        <f t="shared" si="1"/>
        <v>1</v>
      </c>
    </row>
    <row r="48" spans="1:7" ht="38.450000000000003" customHeight="1" x14ac:dyDescent="0.2">
      <c r="A48" s="350" t="s">
        <v>143</v>
      </c>
      <c r="B48" s="351"/>
      <c r="C48" s="351"/>
      <c r="D48" s="351"/>
      <c r="E48" s="351"/>
      <c r="F48" s="351"/>
      <c r="G48" s="352"/>
    </row>
    <row r="49" spans="1:7" ht="15.75" x14ac:dyDescent="0.2">
      <c r="A49" s="152" t="s">
        <v>103</v>
      </c>
      <c r="B49" s="159">
        <v>161</v>
      </c>
      <c r="C49" s="159">
        <v>281</v>
      </c>
      <c r="D49" s="135">
        <f t="shared" si="3"/>
        <v>-120</v>
      </c>
      <c r="E49" s="136">
        <v>70</v>
      </c>
      <c r="F49" s="159">
        <v>162</v>
      </c>
      <c r="G49" s="171">
        <f t="shared" si="1"/>
        <v>-92</v>
      </c>
    </row>
    <row r="50" spans="1:7" ht="47.25" x14ac:dyDescent="0.2">
      <c r="A50" s="152" t="s">
        <v>333</v>
      </c>
      <c r="B50" s="159">
        <v>45</v>
      </c>
      <c r="C50" s="159">
        <v>136</v>
      </c>
      <c r="D50" s="135">
        <f t="shared" si="3"/>
        <v>-91</v>
      </c>
      <c r="E50" s="136">
        <v>14</v>
      </c>
      <c r="F50" s="159">
        <v>98</v>
      </c>
      <c r="G50" s="171">
        <f t="shared" si="1"/>
        <v>-84</v>
      </c>
    </row>
    <row r="51" spans="1:7" ht="15.75" x14ac:dyDescent="0.2">
      <c r="A51" s="152" t="s">
        <v>112</v>
      </c>
      <c r="B51" s="159">
        <v>18</v>
      </c>
      <c r="C51" s="159">
        <v>39</v>
      </c>
      <c r="D51" s="135">
        <f t="shared" si="3"/>
        <v>-21</v>
      </c>
      <c r="E51" s="136">
        <v>6</v>
      </c>
      <c r="F51" s="159">
        <v>28</v>
      </c>
      <c r="G51" s="171">
        <f t="shared" si="1"/>
        <v>-22</v>
      </c>
    </row>
    <row r="52" spans="1:7" ht="15.75" x14ac:dyDescent="0.2">
      <c r="A52" s="152" t="s">
        <v>342</v>
      </c>
      <c r="B52" s="159">
        <v>12</v>
      </c>
      <c r="C52" s="159">
        <v>4</v>
      </c>
      <c r="D52" s="135">
        <f t="shared" si="3"/>
        <v>8</v>
      </c>
      <c r="E52" s="136">
        <v>7</v>
      </c>
      <c r="F52" s="159">
        <v>1</v>
      </c>
      <c r="G52" s="171">
        <f t="shared" si="1"/>
        <v>6</v>
      </c>
    </row>
    <row r="53" spans="1:7" ht="38.450000000000003" customHeight="1" x14ac:dyDescent="0.2">
      <c r="A53" s="350" t="s">
        <v>145</v>
      </c>
      <c r="B53" s="351"/>
      <c r="C53" s="351"/>
      <c r="D53" s="351"/>
      <c r="E53" s="351"/>
      <c r="F53" s="351"/>
      <c r="G53" s="352"/>
    </row>
    <row r="54" spans="1:7" ht="15.75" x14ac:dyDescent="0.2">
      <c r="A54" s="152" t="s">
        <v>104</v>
      </c>
      <c r="B54" s="159">
        <v>107</v>
      </c>
      <c r="C54" s="159">
        <v>718</v>
      </c>
      <c r="D54" s="135">
        <f t="shared" si="3"/>
        <v>-611</v>
      </c>
      <c r="E54" s="136">
        <v>29</v>
      </c>
      <c r="F54" s="159">
        <v>552</v>
      </c>
      <c r="G54" s="171">
        <f t="shared" ref="G54:G59" si="5">E54-F54</f>
        <v>-523</v>
      </c>
    </row>
    <row r="55" spans="1:7" ht="34.5" customHeight="1" x14ac:dyDescent="0.2">
      <c r="A55" s="152" t="s">
        <v>107</v>
      </c>
      <c r="B55" s="159">
        <v>56</v>
      </c>
      <c r="C55" s="159">
        <v>290</v>
      </c>
      <c r="D55" s="135">
        <f t="shared" si="3"/>
        <v>-234</v>
      </c>
      <c r="E55" s="136">
        <v>9</v>
      </c>
      <c r="F55" s="159">
        <v>177</v>
      </c>
      <c r="G55" s="171">
        <f t="shared" si="5"/>
        <v>-168</v>
      </c>
    </row>
    <row r="56" spans="1:7" ht="15.75" x14ac:dyDescent="0.2">
      <c r="A56" s="152" t="s">
        <v>113</v>
      </c>
      <c r="B56" s="159">
        <v>38</v>
      </c>
      <c r="C56" s="159">
        <v>76</v>
      </c>
      <c r="D56" s="135">
        <f t="shared" si="3"/>
        <v>-38</v>
      </c>
      <c r="E56" s="136">
        <v>12</v>
      </c>
      <c r="F56" s="159">
        <v>45</v>
      </c>
      <c r="G56" s="171">
        <f t="shared" si="5"/>
        <v>-33</v>
      </c>
    </row>
    <row r="57" spans="1:7" ht="18.75" customHeight="1" x14ac:dyDescent="0.2">
      <c r="A57" s="152" t="s">
        <v>117</v>
      </c>
      <c r="B57" s="159">
        <v>37</v>
      </c>
      <c r="C57" s="159">
        <v>143</v>
      </c>
      <c r="D57" s="135">
        <f t="shared" si="3"/>
        <v>-106</v>
      </c>
      <c r="E57" s="136">
        <v>2</v>
      </c>
      <c r="F57" s="159">
        <v>78</v>
      </c>
      <c r="G57" s="171">
        <f t="shared" si="5"/>
        <v>-76</v>
      </c>
    </row>
    <row r="58" spans="1:7" ht="18.75" customHeight="1" x14ac:dyDescent="0.2">
      <c r="A58" s="152" t="s">
        <v>115</v>
      </c>
      <c r="B58" s="159">
        <v>31</v>
      </c>
      <c r="C58" s="159">
        <v>117</v>
      </c>
      <c r="D58" s="135">
        <f t="shared" si="3"/>
        <v>-86</v>
      </c>
      <c r="E58" s="136">
        <v>8</v>
      </c>
      <c r="F58" s="159">
        <v>70</v>
      </c>
      <c r="G58" s="171">
        <f t="shared" si="5"/>
        <v>-62</v>
      </c>
    </row>
    <row r="59" spans="1:7" ht="18.75" customHeight="1" x14ac:dyDescent="0.2">
      <c r="A59" s="152" t="s">
        <v>126</v>
      </c>
      <c r="B59" s="159">
        <v>17</v>
      </c>
      <c r="C59" s="159">
        <v>108</v>
      </c>
      <c r="D59" s="135">
        <f t="shared" si="3"/>
        <v>-91</v>
      </c>
      <c r="E59" s="136">
        <v>1</v>
      </c>
      <c r="F59" s="159">
        <v>86</v>
      </c>
      <c r="G59" s="171">
        <f t="shared" si="5"/>
        <v>-85</v>
      </c>
    </row>
    <row r="60" spans="1:7" ht="15.75" x14ac:dyDescent="0.25">
      <c r="A60" s="131"/>
      <c r="B60" s="155"/>
      <c r="C60" s="155"/>
      <c r="D60" s="156"/>
      <c r="E60" s="155"/>
      <c r="F60" s="155"/>
      <c r="G60" s="156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37:G37"/>
    <mergeCell ref="A42:G42"/>
    <mergeCell ref="A48:G48"/>
    <mergeCell ref="A53:G53"/>
    <mergeCell ref="G5:G6"/>
    <mergeCell ref="A8:G8"/>
    <mergeCell ref="A12:G12"/>
    <mergeCell ref="A19:G19"/>
    <mergeCell ref="A23:G23"/>
    <mergeCell ref="A28:G28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18" max="16383" man="1"/>
    <brk id="27" max="16383" man="1"/>
    <brk id="41" max="16383" man="1"/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G28"/>
  <sheetViews>
    <sheetView zoomScaleNormal="100" zoomScaleSheetLayoutView="80" workbookViewId="0">
      <selection activeCell="H12" sqref="H12"/>
    </sheetView>
  </sheetViews>
  <sheetFormatPr defaultColWidth="8.85546875" defaultRowHeight="18.75" x14ac:dyDescent="0.3"/>
  <cols>
    <col min="1" max="1" width="41" style="77" customWidth="1"/>
    <col min="2" max="2" width="12.5703125" style="77" customWidth="1"/>
    <col min="3" max="3" width="12.85546875" style="77" customWidth="1"/>
    <col min="4" max="4" width="13.7109375" style="77" customWidth="1"/>
    <col min="5" max="5" width="14.7109375" style="77" customWidth="1"/>
    <col min="6" max="6" width="14.140625" style="77" customWidth="1"/>
    <col min="7" max="7" width="12.5703125" style="77" customWidth="1"/>
    <col min="8" max="8" width="8.85546875" style="77"/>
    <col min="9" max="9" width="11.85546875" style="96" customWidth="1"/>
    <col min="10" max="10" width="9.28515625" style="77" bestFit="1" customWidth="1"/>
    <col min="11" max="256" width="8.85546875" style="77"/>
    <col min="257" max="257" width="41" style="77" customWidth="1"/>
    <col min="258" max="259" width="12" style="77" customWidth="1"/>
    <col min="260" max="260" width="13.7109375" style="77" customWidth="1"/>
    <col min="261" max="262" width="12" style="77" customWidth="1"/>
    <col min="263" max="263" width="13.7109375" style="77" customWidth="1"/>
    <col min="264" max="264" width="8.85546875" style="77"/>
    <col min="265" max="265" width="11.85546875" style="77" customWidth="1"/>
    <col min="266" max="266" width="9.28515625" style="77" bestFit="1" customWidth="1"/>
    <col min="267" max="512" width="8.85546875" style="77"/>
    <col min="513" max="513" width="41" style="77" customWidth="1"/>
    <col min="514" max="515" width="12" style="77" customWidth="1"/>
    <col min="516" max="516" width="13.7109375" style="77" customWidth="1"/>
    <col min="517" max="518" width="12" style="77" customWidth="1"/>
    <col min="519" max="519" width="13.7109375" style="77" customWidth="1"/>
    <col min="520" max="520" width="8.85546875" style="77"/>
    <col min="521" max="521" width="11.85546875" style="77" customWidth="1"/>
    <col min="522" max="522" width="9.28515625" style="77" bestFit="1" customWidth="1"/>
    <col min="523" max="768" width="8.85546875" style="77"/>
    <col min="769" max="769" width="41" style="77" customWidth="1"/>
    <col min="770" max="771" width="12" style="77" customWidth="1"/>
    <col min="772" max="772" width="13.7109375" style="77" customWidth="1"/>
    <col min="773" max="774" width="12" style="77" customWidth="1"/>
    <col min="775" max="775" width="13.7109375" style="77" customWidth="1"/>
    <col min="776" max="776" width="8.85546875" style="77"/>
    <col min="777" max="777" width="11.85546875" style="77" customWidth="1"/>
    <col min="778" max="778" width="9.28515625" style="77" bestFit="1" customWidth="1"/>
    <col min="779" max="1024" width="8.85546875" style="77"/>
    <col min="1025" max="1025" width="41" style="77" customWidth="1"/>
    <col min="1026" max="1027" width="12" style="77" customWidth="1"/>
    <col min="1028" max="1028" width="13.7109375" style="77" customWidth="1"/>
    <col min="1029" max="1030" width="12" style="77" customWidth="1"/>
    <col min="1031" max="1031" width="13.7109375" style="77" customWidth="1"/>
    <col min="1032" max="1032" width="8.85546875" style="77"/>
    <col min="1033" max="1033" width="11.85546875" style="77" customWidth="1"/>
    <col min="1034" max="1034" width="9.28515625" style="77" bestFit="1" customWidth="1"/>
    <col min="1035" max="1280" width="8.85546875" style="77"/>
    <col min="1281" max="1281" width="41" style="77" customWidth="1"/>
    <col min="1282" max="1283" width="12" style="77" customWidth="1"/>
    <col min="1284" max="1284" width="13.7109375" style="77" customWidth="1"/>
    <col min="1285" max="1286" width="12" style="77" customWidth="1"/>
    <col min="1287" max="1287" width="13.7109375" style="77" customWidth="1"/>
    <col min="1288" max="1288" width="8.85546875" style="77"/>
    <col min="1289" max="1289" width="11.85546875" style="77" customWidth="1"/>
    <col min="1290" max="1290" width="9.28515625" style="77" bestFit="1" customWidth="1"/>
    <col min="1291" max="1536" width="8.85546875" style="77"/>
    <col min="1537" max="1537" width="41" style="77" customWidth="1"/>
    <col min="1538" max="1539" width="12" style="77" customWidth="1"/>
    <col min="1540" max="1540" width="13.7109375" style="77" customWidth="1"/>
    <col min="1541" max="1542" width="12" style="77" customWidth="1"/>
    <col min="1543" max="1543" width="13.7109375" style="77" customWidth="1"/>
    <col min="1544" max="1544" width="8.85546875" style="77"/>
    <col min="1545" max="1545" width="11.85546875" style="77" customWidth="1"/>
    <col min="1546" max="1546" width="9.28515625" style="77" bestFit="1" customWidth="1"/>
    <col min="1547" max="1792" width="8.85546875" style="77"/>
    <col min="1793" max="1793" width="41" style="77" customWidth="1"/>
    <col min="1794" max="1795" width="12" style="77" customWidth="1"/>
    <col min="1796" max="1796" width="13.7109375" style="77" customWidth="1"/>
    <col min="1797" max="1798" width="12" style="77" customWidth="1"/>
    <col min="1799" max="1799" width="13.7109375" style="77" customWidth="1"/>
    <col min="1800" max="1800" width="8.85546875" style="77"/>
    <col min="1801" max="1801" width="11.85546875" style="77" customWidth="1"/>
    <col min="1802" max="1802" width="9.28515625" style="77" bestFit="1" customWidth="1"/>
    <col min="1803" max="2048" width="8.85546875" style="77"/>
    <col min="2049" max="2049" width="41" style="77" customWidth="1"/>
    <col min="2050" max="2051" width="12" style="77" customWidth="1"/>
    <col min="2052" max="2052" width="13.7109375" style="77" customWidth="1"/>
    <col min="2053" max="2054" width="12" style="77" customWidth="1"/>
    <col min="2055" max="2055" width="13.7109375" style="77" customWidth="1"/>
    <col min="2056" max="2056" width="8.85546875" style="77"/>
    <col min="2057" max="2057" width="11.85546875" style="77" customWidth="1"/>
    <col min="2058" max="2058" width="9.28515625" style="77" bestFit="1" customWidth="1"/>
    <col min="2059" max="2304" width="8.85546875" style="77"/>
    <col min="2305" max="2305" width="41" style="77" customWidth="1"/>
    <col min="2306" max="2307" width="12" style="77" customWidth="1"/>
    <col min="2308" max="2308" width="13.7109375" style="77" customWidth="1"/>
    <col min="2309" max="2310" width="12" style="77" customWidth="1"/>
    <col min="2311" max="2311" width="13.7109375" style="77" customWidth="1"/>
    <col min="2312" max="2312" width="8.85546875" style="77"/>
    <col min="2313" max="2313" width="11.85546875" style="77" customWidth="1"/>
    <col min="2314" max="2314" width="9.28515625" style="77" bestFit="1" customWidth="1"/>
    <col min="2315" max="2560" width="8.85546875" style="77"/>
    <col min="2561" max="2561" width="41" style="77" customWidth="1"/>
    <col min="2562" max="2563" width="12" style="77" customWidth="1"/>
    <col min="2564" max="2564" width="13.7109375" style="77" customWidth="1"/>
    <col min="2565" max="2566" width="12" style="77" customWidth="1"/>
    <col min="2567" max="2567" width="13.7109375" style="77" customWidth="1"/>
    <col min="2568" max="2568" width="8.85546875" style="77"/>
    <col min="2569" max="2569" width="11.85546875" style="77" customWidth="1"/>
    <col min="2570" max="2570" width="9.28515625" style="77" bestFit="1" customWidth="1"/>
    <col min="2571" max="2816" width="8.85546875" style="77"/>
    <col min="2817" max="2817" width="41" style="77" customWidth="1"/>
    <col min="2818" max="2819" width="12" style="77" customWidth="1"/>
    <col min="2820" max="2820" width="13.7109375" style="77" customWidth="1"/>
    <col min="2821" max="2822" width="12" style="77" customWidth="1"/>
    <col min="2823" max="2823" width="13.7109375" style="77" customWidth="1"/>
    <col min="2824" max="2824" width="8.85546875" style="77"/>
    <col min="2825" max="2825" width="11.85546875" style="77" customWidth="1"/>
    <col min="2826" max="2826" width="9.28515625" style="77" bestFit="1" customWidth="1"/>
    <col min="2827" max="3072" width="8.85546875" style="77"/>
    <col min="3073" max="3073" width="41" style="77" customWidth="1"/>
    <col min="3074" max="3075" width="12" style="77" customWidth="1"/>
    <col min="3076" max="3076" width="13.7109375" style="77" customWidth="1"/>
    <col min="3077" max="3078" width="12" style="77" customWidth="1"/>
    <col min="3079" max="3079" width="13.7109375" style="77" customWidth="1"/>
    <col min="3080" max="3080" width="8.85546875" style="77"/>
    <col min="3081" max="3081" width="11.85546875" style="77" customWidth="1"/>
    <col min="3082" max="3082" width="9.28515625" style="77" bestFit="1" customWidth="1"/>
    <col min="3083" max="3328" width="8.85546875" style="77"/>
    <col min="3329" max="3329" width="41" style="77" customWidth="1"/>
    <col min="3330" max="3331" width="12" style="77" customWidth="1"/>
    <col min="3332" max="3332" width="13.7109375" style="77" customWidth="1"/>
    <col min="3333" max="3334" width="12" style="77" customWidth="1"/>
    <col min="3335" max="3335" width="13.7109375" style="77" customWidth="1"/>
    <col min="3336" max="3336" width="8.85546875" style="77"/>
    <col min="3337" max="3337" width="11.85546875" style="77" customWidth="1"/>
    <col min="3338" max="3338" width="9.28515625" style="77" bestFit="1" customWidth="1"/>
    <col min="3339" max="3584" width="8.85546875" style="77"/>
    <col min="3585" max="3585" width="41" style="77" customWidth="1"/>
    <col min="3586" max="3587" width="12" style="77" customWidth="1"/>
    <col min="3588" max="3588" width="13.7109375" style="77" customWidth="1"/>
    <col min="3589" max="3590" width="12" style="77" customWidth="1"/>
    <col min="3591" max="3591" width="13.7109375" style="77" customWidth="1"/>
    <col min="3592" max="3592" width="8.85546875" style="77"/>
    <col min="3593" max="3593" width="11.85546875" style="77" customWidth="1"/>
    <col min="3594" max="3594" width="9.28515625" style="77" bestFit="1" customWidth="1"/>
    <col min="3595" max="3840" width="8.85546875" style="77"/>
    <col min="3841" max="3841" width="41" style="77" customWidth="1"/>
    <col min="3842" max="3843" width="12" style="77" customWidth="1"/>
    <col min="3844" max="3844" width="13.7109375" style="77" customWidth="1"/>
    <col min="3845" max="3846" width="12" style="77" customWidth="1"/>
    <col min="3847" max="3847" width="13.7109375" style="77" customWidth="1"/>
    <col min="3848" max="3848" width="8.85546875" style="77"/>
    <col min="3849" max="3849" width="11.85546875" style="77" customWidth="1"/>
    <col min="3850" max="3850" width="9.28515625" style="77" bestFit="1" customWidth="1"/>
    <col min="3851" max="4096" width="8.85546875" style="77"/>
    <col min="4097" max="4097" width="41" style="77" customWidth="1"/>
    <col min="4098" max="4099" width="12" style="77" customWidth="1"/>
    <col min="4100" max="4100" width="13.7109375" style="77" customWidth="1"/>
    <col min="4101" max="4102" width="12" style="77" customWidth="1"/>
    <col min="4103" max="4103" width="13.7109375" style="77" customWidth="1"/>
    <col min="4104" max="4104" width="8.85546875" style="77"/>
    <col min="4105" max="4105" width="11.85546875" style="77" customWidth="1"/>
    <col min="4106" max="4106" width="9.28515625" style="77" bestFit="1" customWidth="1"/>
    <col min="4107" max="4352" width="8.85546875" style="77"/>
    <col min="4353" max="4353" width="41" style="77" customWidth="1"/>
    <col min="4354" max="4355" width="12" style="77" customWidth="1"/>
    <col min="4356" max="4356" width="13.7109375" style="77" customWidth="1"/>
    <col min="4357" max="4358" width="12" style="77" customWidth="1"/>
    <col min="4359" max="4359" width="13.7109375" style="77" customWidth="1"/>
    <col min="4360" max="4360" width="8.85546875" style="77"/>
    <col min="4361" max="4361" width="11.85546875" style="77" customWidth="1"/>
    <col min="4362" max="4362" width="9.28515625" style="77" bestFit="1" customWidth="1"/>
    <col min="4363" max="4608" width="8.85546875" style="77"/>
    <col min="4609" max="4609" width="41" style="77" customWidth="1"/>
    <col min="4610" max="4611" width="12" style="77" customWidth="1"/>
    <col min="4612" max="4612" width="13.7109375" style="77" customWidth="1"/>
    <col min="4613" max="4614" width="12" style="77" customWidth="1"/>
    <col min="4615" max="4615" width="13.7109375" style="77" customWidth="1"/>
    <col min="4616" max="4616" width="8.85546875" style="77"/>
    <col min="4617" max="4617" width="11.85546875" style="77" customWidth="1"/>
    <col min="4618" max="4618" width="9.28515625" style="77" bestFit="1" customWidth="1"/>
    <col min="4619" max="4864" width="8.85546875" style="77"/>
    <col min="4865" max="4865" width="41" style="77" customWidth="1"/>
    <col min="4866" max="4867" width="12" style="77" customWidth="1"/>
    <col min="4868" max="4868" width="13.7109375" style="77" customWidth="1"/>
    <col min="4869" max="4870" width="12" style="77" customWidth="1"/>
    <col min="4871" max="4871" width="13.7109375" style="77" customWidth="1"/>
    <col min="4872" max="4872" width="8.85546875" style="77"/>
    <col min="4873" max="4873" width="11.85546875" style="77" customWidth="1"/>
    <col min="4874" max="4874" width="9.28515625" style="77" bestFit="1" customWidth="1"/>
    <col min="4875" max="5120" width="8.85546875" style="77"/>
    <col min="5121" max="5121" width="41" style="77" customWidth="1"/>
    <col min="5122" max="5123" width="12" style="77" customWidth="1"/>
    <col min="5124" max="5124" width="13.7109375" style="77" customWidth="1"/>
    <col min="5125" max="5126" width="12" style="77" customWidth="1"/>
    <col min="5127" max="5127" width="13.7109375" style="77" customWidth="1"/>
    <col min="5128" max="5128" width="8.85546875" style="77"/>
    <col min="5129" max="5129" width="11.85546875" style="77" customWidth="1"/>
    <col min="5130" max="5130" width="9.28515625" style="77" bestFit="1" customWidth="1"/>
    <col min="5131" max="5376" width="8.85546875" style="77"/>
    <col min="5377" max="5377" width="41" style="77" customWidth="1"/>
    <col min="5378" max="5379" width="12" style="77" customWidth="1"/>
    <col min="5380" max="5380" width="13.7109375" style="77" customWidth="1"/>
    <col min="5381" max="5382" width="12" style="77" customWidth="1"/>
    <col min="5383" max="5383" width="13.7109375" style="77" customWidth="1"/>
    <col min="5384" max="5384" width="8.85546875" style="77"/>
    <col min="5385" max="5385" width="11.85546875" style="77" customWidth="1"/>
    <col min="5386" max="5386" width="9.28515625" style="77" bestFit="1" customWidth="1"/>
    <col min="5387" max="5632" width="8.85546875" style="77"/>
    <col min="5633" max="5633" width="41" style="77" customWidth="1"/>
    <col min="5634" max="5635" width="12" style="77" customWidth="1"/>
    <col min="5636" max="5636" width="13.7109375" style="77" customWidth="1"/>
    <col min="5637" max="5638" width="12" style="77" customWidth="1"/>
    <col min="5639" max="5639" width="13.7109375" style="77" customWidth="1"/>
    <col min="5640" max="5640" width="8.85546875" style="77"/>
    <col min="5641" max="5641" width="11.85546875" style="77" customWidth="1"/>
    <col min="5642" max="5642" width="9.28515625" style="77" bestFit="1" customWidth="1"/>
    <col min="5643" max="5888" width="8.85546875" style="77"/>
    <col min="5889" max="5889" width="41" style="77" customWidth="1"/>
    <col min="5890" max="5891" width="12" style="77" customWidth="1"/>
    <col min="5892" max="5892" width="13.7109375" style="77" customWidth="1"/>
    <col min="5893" max="5894" width="12" style="77" customWidth="1"/>
    <col min="5895" max="5895" width="13.7109375" style="77" customWidth="1"/>
    <col min="5896" max="5896" width="8.85546875" style="77"/>
    <col min="5897" max="5897" width="11.85546875" style="77" customWidth="1"/>
    <col min="5898" max="5898" width="9.28515625" style="77" bestFit="1" customWidth="1"/>
    <col min="5899" max="6144" width="8.85546875" style="77"/>
    <col min="6145" max="6145" width="41" style="77" customWidth="1"/>
    <col min="6146" max="6147" width="12" style="77" customWidth="1"/>
    <col min="6148" max="6148" width="13.7109375" style="77" customWidth="1"/>
    <col min="6149" max="6150" width="12" style="77" customWidth="1"/>
    <col min="6151" max="6151" width="13.7109375" style="77" customWidth="1"/>
    <col min="6152" max="6152" width="8.85546875" style="77"/>
    <col min="6153" max="6153" width="11.85546875" style="77" customWidth="1"/>
    <col min="6154" max="6154" width="9.28515625" style="77" bestFit="1" customWidth="1"/>
    <col min="6155" max="6400" width="8.85546875" style="77"/>
    <col min="6401" max="6401" width="41" style="77" customWidth="1"/>
    <col min="6402" max="6403" width="12" style="77" customWidth="1"/>
    <col min="6404" max="6404" width="13.7109375" style="77" customWidth="1"/>
    <col min="6405" max="6406" width="12" style="77" customWidth="1"/>
    <col min="6407" max="6407" width="13.7109375" style="77" customWidth="1"/>
    <col min="6408" max="6408" width="8.85546875" style="77"/>
    <col min="6409" max="6409" width="11.85546875" style="77" customWidth="1"/>
    <col min="6410" max="6410" width="9.28515625" style="77" bestFit="1" customWidth="1"/>
    <col min="6411" max="6656" width="8.85546875" style="77"/>
    <col min="6657" max="6657" width="41" style="77" customWidth="1"/>
    <col min="6658" max="6659" width="12" style="77" customWidth="1"/>
    <col min="6660" max="6660" width="13.7109375" style="77" customWidth="1"/>
    <col min="6661" max="6662" width="12" style="77" customWidth="1"/>
    <col min="6663" max="6663" width="13.7109375" style="77" customWidth="1"/>
    <col min="6664" max="6664" width="8.85546875" style="77"/>
    <col min="6665" max="6665" width="11.85546875" style="77" customWidth="1"/>
    <col min="6666" max="6666" width="9.28515625" style="77" bestFit="1" customWidth="1"/>
    <col min="6667" max="6912" width="8.85546875" style="77"/>
    <col min="6913" max="6913" width="41" style="77" customWidth="1"/>
    <col min="6914" max="6915" width="12" style="77" customWidth="1"/>
    <col min="6916" max="6916" width="13.7109375" style="77" customWidth="1"/>
    <col min="6917" max="6918" width="12" style="77" customWidth="1"/>
    <col min="6919" max="6919" width="13.7109375" style="77" customWidth="1"/>
    <col min="6920" max="6920" width="8.85546875" style="77"/>
    <col min="6921" max="6921" width="11.85546875" style="77" customWidth="1"/>
    <col min="6922" max="6922" width="9.28515625" style="77" bestFit="1" customWidth="1"/>
    <col min="6923" max="7168" width="8.85546875" style="77"/>
    <col min="7169" max="7169" width="41" style="77" customWidth="1"/>
    <col min="7170" max="7171" width="12" style="77" customWidth="1"/>
    <col min="7172" max="7172" width="13.7109375" style="77" customWidth="1"/>
    <col min="7173" max="7174" width="12" style="77" customWidth="1"/>
    <col min="7175" max="7175" width="13.7109375" style="77" customWidth="1"/>
    <col min="7176" max="7176" width="8.85546875" style="77"/>
    <col min="7177" max="7177" width="11.85546875" style="77" customWidth="1"/>
    <col min="7178" max="7178" width="9.28515625" style="77" bestFit="1" customWidth="1"/>
    <col min="7179" max="7424" width="8.85546875" style="77"/>
    <col min="7425" max="7425" width="41" style="77" customWidth="1"/>
    <col min="7426" max="7427" width="12" style="77" customWidth="1"/>
    <col min="7428" max="7428" width="13.7109375" style="77" customWidth="1"/>
    <col min="7429" max="7430" width="12" style="77" customWidth="1"/>
    <col min="7431" max="7431" width="13.7109375" style="77" customWidth="1"/>
    <col min="7432" max="7432" width="8.85546875" style="77"/>
    <col min="7433" max="7433" width="11.85546875" style="77" customWidth="1"/>
    <col min="7434" max="7434" width="9.28515625" style="77" bestFit="1" customWidth="1"/>
    <col min="7435" max="7680" width="8.85546875" style="77"/>
    <col min="7681" max="7681" width="41" style="77" customWidth="1"/>
    <col min="7682" max="7683" width="12" style="77" customWidth="1"/>
    <col min="7684" max="7684" width="13.7109375" style="77" customWidth="1"/>
    <col min="7685" max="7686" width="12" style="77" customWidth="1"/>
    <col min="7687" max="7687" width="13.7109375" style="77" customWidth="1"/>
    <col min="7688" max="7688" width="8.85546875" style="77"/>
    <col min="7689" max="7689" width="11.85546875" style="77" customWidth="1"/>
    <col min="7690" max="7690" width="9.28515625" style="77" bestFit="1" customWidth="1"/>
    <col min="7691" max="7936" width="8.85546875" style="77"/>
    <col min="7937" max="7937" width="41" style="77" customWidth="1"/>
    <col min="7938" max="7939" width="12" style="77" customWidth="1"/>
    <col min="7940" max="7940" width="13.7109375" style="77" customWidth="1"/>
    <col min="7941" max="7942" width="12" style="77" customWidth="1"/>
    <col min="7943" max="7943" width="13.7109375" style="77" customWidth="1"/>
    <col min="7944" max="7944" width="8.85546875" style="77"/>
    <col min="7945" max="7945" width="11.85546875" style="77" customWidth="1"/>
    <col min="7946" max="7946" width="9.28515625" style="77" bestFit="1" customWidth="1"/>
    <col min="7947" max="8192" width="8.85546875" style="77"/>
    <col min="8193" max="8193" width="41" style="77" customWidth="1"/>
    <col min="8194" max="8195" width="12" style="77" customWidth="1"/>
    <col min="8196" max="8196" width="13.7109375" style="77" customWidth="1"/>
    <col min="8197" max="8198" width="12" style="77" customWidth="1"/>
    <col min="8199" max="8199" width="13.7109375" style="77" customWidth="1"/>
    <col min="8200" max="8200" width="8.85546875" style="77"/>
    <col min="8201" max="8201" width="11.85546875" style="77" customWidth="1"/>
    <col min="8202" max="8202" width="9.28515625" style="77" bestFit="1" customWidth="1"/>
    <col min="8203" max="8448" width="8.85546875" style="77"/>
    <col min="8449" max="8449" width="41" style="77" customWidth="1"/>
    <col min="8450" max="8451" width="12" style="77" customWidth="1"/>
    <col min="8452" max="8452" width="13.7109375" style="77" customWidth="1"/>
    <col min="8453" max="8454" width="12" style="77" customWidth="1"/>
    <col min="8455" max="8455" width="13.7109375" style="77" customWidth="1"/>
    <col min="8456" max="8456" width="8.85546875" style="77"/>
    <col min="8457" max="8457" width="11.85546875" style="77" customWidth="1"/>
    <col min="8458" max="8458" width="9.28515625" style="77" bestFit="1" customWidth="1"/>
    <col min="8459" max="8704" width="8.85546875" style="77"/>
    <col min="8705" max="8705" width="41" style="77" customWidth="1"/>
    <col min="8706" max="8707" width="12" style="77" customWidth="1"/>
    <col min="8708" max="8708" width="13.7109375" style="77" customWidth="1"/>
    <col min="8709" max="8710" width="12" style="77" customWidth="1"/>
    <col min="8711" max="8711" width="13.7109375" style="77" customWidth="1"/>
    <col min="8712" max="8712" width="8.85546875" style="77"/>
    <col min="8713" max="8713" width="11.85546875" style="77" customWidth="1"/>
    <col min="8714" max="8714" width="9.28515625" style="77" bestFit="1" customWidth="1"/>
    <col min="8715" max="8960" width="8.85546875" style="77"/>
    <col min="8961" max="8961" width="41" style="77" customWidth="1"/>
    <col min="8962" max="8963" width="12" style="77" customWidth="1"/>
    <col min="8964" max="8964" width="13.7109375" style="77" customWidth="1"/>
    <col min="8965" max="8966" width="12" style="77" customWidth="1"/>
    <col min="8967" max="8967" width="13.7109375" style="77" customWidth="1"/>
    <col min="8968" max="8968" width="8.85546875" style="77"/>
    <col min="8969" max="8969" width="11.85546875" style="77" customWidth="1"/>
    <col min="8970" max="8970" width="9.28515625" style="77" bestFit="1" customWidth="1"/>
    <col min="8971" max="9216" width="8.85546875" style="77"/>
    <col min="9217" max="9217" width="41" style="77" customWidth="1"/>
    <col min="9218" max="9219" width="12" style="77" customWidth="1"/>
    <col min="9220" max="9220" width="13.7109375" style="77" customWidth="1"/>
    <col min="9221" max="9222" width="12" style="77" customWidth="1"/>
    <col min="9223" max="9223" width="13.7109375" style="77" customWidth="1"/>
    <col min="9224" max="9224" width="8.85546875" style="77"/>
    <col min="9225" max="9225" width="11.85546875" style="77" customWidth="1"/>
    <col min="9226" max="9226" width="9.28515625" style="77" bestFit="1" customWidth="1"/>
    <col min="9227" max="9472" width="8.85546875" style="77"/>
    <col min="9473" max="9473" width="41" style="77" customWidth="1"/>
    <col min="9474" max="9475" width="12" style="77" customWidth="1"/>
    <col min="9476" max="9476" width="13.7109375" style="77" customWidth="1"/>
    <col min="9477" max="9478" width="12" style="77" customWidth="1"/>
    <col min="9479" max="9479" width="13.7109375" style="77" customWidth="1"/>
    <col min="9480" max="9480" width="8.85546875" style="77"/>
    <col min="9481" max="9481" width="11.85546875" style="77" customWidth="1"/>
    <col min="9482" max="9482" width="9.28515625" style="77" bestFit="1" customWidth="1"/>
    <col min="9483" max="9728" width="8.85546875" style="77"/>
    <col min="9729" max="9729" width="41" style="77" customWidth="1"/>
    <col min="9730" max="9731" width="12" style="77" customWidth="1"/>
    <col min="9732" max="9732" width="13.7109375" style="77" customWidth="1"/>
    <col min="9733" max="9734" width="12" style="77" customWidth="1"/>
    <col min="9735" max="9735" width="13.7109375" style="77" customWidth="1"/>
    <col min="9736" max="9736" width="8.85546875" style="77"/>
    <col min="9737" max="9737" width="11.85546875" style="77" customWidth="1"/>
    <col min="9738" max="9738" width="9.28515625" style="77" bestFit="1" customWidth="1"/>
    <col min="9739" max="9984" width="8.85546875" style="77"/>
    <col min="9985" max="9985" width="41" style="77" customWidth="1"/>
    <col min="9986" max="9987" width="12" style="77" customWidth="1"/>
    <col min="9988" max="9988" width="13.7109375" style="77" customWidth="1"/>
    <col min="9989" max="9990" width="12" style="77" customWidth="1"/>
    <col min="9991" max="9991" width="13.7109375" style="77" customWidth="1"/>
    <col min="9992" max="9992" width="8.85546875" style="77"/>
    <col min="9993" max="9993" width="11.85546875" style="77" customWidth="1"/>
    <col min="9994" max="9994" width="9.28515625" style="77" bestFit="1" customWidth="1"/>
    <col min="9995" max="10240" width="8.85546875" style="77"/>
    <col min="10241" max="10241" width="41" style="77" customWidth="1"/>
    <col min="10242" max="10243" width="12" style="77" customWidth="1"/>
    <col min="10244" max="10244" width="13.7109375" style="77" customWidth="1"/>
    <col min="10245" max="10246" width="12" style="77" customWidth="1"/>
    <col min="10247" max="10247" width="13.7109375" style="77" customWidth="1"/>
    <col min="10248" max="10248" width="8.85546875" style="77"/>
    <col min="10249" max="10249" width="11.85546875" style="77" customWidth="1"/>
    <col min="10250" max="10250" width="9.28515625" style="77" bestFit="1" customWidth="1"/>
    <col min="10251" max="10496" width="8.85546875" style="77"/>
    <col min="10497" max="10497" width="41" style="77" customWidth="1"/>
    <col min="10498" max="10499" width="12" style="77" customWidth="1"/>
    <col min="10500" max="10500" width="13.7109375" style="77" customWidth="1"/>
    <col min="10501" max="10502" width="12" style="77" customWidth="1"/>
    <col min="10503" max="10503" width="13.7109375" style="77" customWidth="1"/>
    <col min="10504" max="10504" width="8.85546875" style="77"/>
    <col min="10505" max="10505" width="11.85546875" style="77" customWidth="1"/>
    <col min="10506" max="10506" width="9.28515625" style="77" bestFit="1" customWidth="1"/>
    <col min="10507" max="10752" width="8.85546875" style="77"/>
    <col min="10753" max="10753" width="41" style="77" customWidth="1"/>
    <col min="10754" max="10755" width="12" style="77" customWidth="1"/>
    <col min="10756" max="10756" width="13.7109375" style="77" customWidth="1"/>
    <col min="10757" max="10758" width="12" style="77" customWidth="1"/>
    <col min="10759" max="10759" width="13.7109375" style="77" customWidth="1"/>
    <col min="10760" max="10760" width="8.85546875" style="77"/>
    <col min="10761" max="10761" width="11.85546875" style="77" customWidth="1"/>
    <col min="10762" max="10762" width="9.28515625" style="77" bestFit="1" customWidth="1"/>
    <col min="10763" max="11008" width="8.85546875" style="77"/>
    <col min="11009" max="11009" width="41" style="77" customWidth="1"/>
    <col min="11010" max="11011" width="12" style="77" customWidth="1"/>
    <col min="11012" max="11012" width="13.7109375" style="77" customWidth="1"/>
    <col min="11013" max="11014" width="12" style="77" customWidth="1"/>
    <col min="11015" max="11015" width="13.7109375" style="77" customWidth="1"/>
    <col min="11016" max="11016" width="8.85546875" style="77"/>
    <col min="11017" max="11017" width="11.85546875" style="77" customWidth="1"/>
    <col min="11018" max="11018" width="9.28515625" style="77" bestFit="1" customWidth="1"/>
    <col min="11019" max="11264" width="8.85546875" style="77"/>
    <col min="11265" max="11265" width="41" style="77" customWidth="1"/>
    <col min="11266" max="11267" width="12" style="77" customWidth="1"/>
    <col min="11268" max="11268" width="13.7109375" style="77" customWidth="1"/>
    <col min="11269" max="11270" width="12" style="77" customWidth="1"/>
    <col min="11271" max="11271" width="13.7109375" style="77" customWidth="1"/>
    <col min="11272" max="11272" width="8.85546875" style="77"/>
    <col min="11273" max="11273" width="11.85546875" style="77" customWidth="1"/>
    <col min="11274" max="11274" width="9.28515625" style="77" bestFit="1" customWidth="1"/>
    <col min="11275" max="11520" width="8.85546875" style="77"/>
    <col min="11521" max="11521" width="41" style="77" customWidth="1"/>
    <col min="11522" max="11523" width="12" style="77" customWidth="1"/>
    <col min="11524" max="11524" width="13.7109375" style="77" customWidth="1"/>
    <col min="11525" max="11526" width="12" style="77" customWidth="1"/>
    <col min="11527" max="11527" width="13.7109375" style="77" customWidth="1"/>
    <col min="11528" max="11528" width="8.85546875" style="77"/>
    <col min="11529" max="11529" width="11.85546875" style="77" customWidth="1"/>
    <col min="11530" max="11530" width="9.28515625" style="77" bestFit="1" customWidth="1"/>
    <col min="11531" max="11776" width="8.85546875" style="77"/>
    <col min="11777" max="11777" width="41" style="77" customWidth="1"/>
    <col min="11778" max="11779" width="12" style="77" customWidth="1"/>
    <col min="11780" max="11780" width="13.7109375" style="77" customWidth="1"/>
    <col min="11781" max="11782" width="12" style="77" customWidth="1"/>
    <col min="11783" max="11783" width="13.7109375" style="77" customWidth="1"/>
    <col min="11784" max="11784" width="8.85546875" style="77"/>
    <col min="11785" max="11785" width="11.85546875" style="77" customWidth="1"/>
    <col min="11786" max="11786" width="9.28515625" style="77" bestFit="1" customWidth="1"/>
    <col min="11787" max="12032" width="8.85546875" style="77"/>
    <col min="12033" max="12033" width="41" style="77" customWidth="1"/>
    <col min="12034" max="12035" width="12" style="77" customWidth="1"/>
    <col min="12036" max="12036" width="13.7109375" style="77" customWidth="1"/>
    <col min="12037" max="12038" width="12" style="77" customWidth="1"/>
    <col min="12039" max="12039" width="13.7109375" style="77" customWidth="1"/>
    <col min="12040" max="12040" width="8.85546875" style="77"/>
    <col min="12041" max="12041" width="11.85546875" style="77" customWidth="1"/>
    <col min="12042" max="12042" width="9.28515625" style="77" bestFit="1" customWidth="1"/>
    <col min="12043" max="12288" width="8.85546875" style="77"/>
    <col min="12289" max="12289" width="41" style="77" customWidth="1"/>
    <col min="12290" max="12291" width="12" style="77" customWidth="1"/>
    <col min="12292" max="12292" width="13.7109375" style="77" customWidth="1"/>
    <col min="12293" max="12294" width="12" style="77" customWidth="1"/>
    <col min="12295" max="12295" width="13.7109375" style="77" customWidth="1"/>
    <col min="12296" max="12296" width="8.85546875" style="77"/>
    <col min="12297" max="12297" width="11.85546875" style="77" customWidth="1"/>
    <col min="12298" max="12298" width="9.28515625" style="77" bestFit="1" customWidth="1"/>
    <col min="12299" max="12544" width="8.85546875" style="77"/>
    <col min="12545" max="12545" width="41" style="77" customWidth="1"/>
    <col min="12546" max="12547" width="12" style="77" customWidth="1"/>
    <col min="12548" max="12548" width="13.7109375" style="77" customWidth="1"/>
    <col min="12549" max="12550" width="12" style="77" customWidth="1"/>
    <col min="12551" max="12551" width="13.7109375" style="77" customWidth="1"/>
    <col min="12552" max="12552" width="8.85546875" style="77"/>
    <col min="12553" max="12553" width="11.85546875" style="77" customWidth="1"/>
    <col min="12554" max="12554" width="9.28515625" style="77" bestFit="1" customWidth="1"/>
    <col min="12555" max="12800" width="8.85546875" style="77"/>
    <col min="12801" max="12801" width="41" style="77" customWidth="1"/>
    <col min="12802" max="12803" width="12" style="77" customWidth="1"/>
    <col min="12804" max="12804" width="13.7109375" style="77" customWidth="1"/>
    <col min="12805" max="12806" width="12" style="77" customWidth="1"/>
    <col min="12807" max="12807" width="13.7109375" style="77" customWidth="1"/>
    <col min="12808" max="12808" width="8.85546875" style="77"/>
    <col min="12809" max="12809" width="11.85546875" style="77" customWidth="1"/>
    <col min="12810" max="12810" width="9.28515625" style="77" bestFit="1" customWidth="1"/>
    <col min="12811" max="13056" width="8.85546875" style="77"/>
    <col min="13057" max="13057" width="41" style="77" customWidth="1"/>
    <col min="13058" max="13059" width="12" style="77" customWidth="1"/>
    <col min="13060" max="13060" width="13.7109375" style="77" customWidth="1"/>
    <col min="13061" max="13062" width="12" style="77" customWidth="1"/>
    <col min="13063" max="13063" width="13.7109375" style="77" customWidth="1"/>
    <col min="13064" max="13064" width="8.85546875" style="77"/>
    <col min="13065" max="13065" width="11.85546875" style="77" customWidth="1"/>
    <col min="13066" max="13066" width="9.28515625" style="77" bestFit="1" customWidth="1"/>
    <col min="13067" max="13312" width="8.85546875" style="77"/>
    <col min="13313" max="13313" width="41" style="77" customWidth="1"/>
    <col min="13314" max="13315" width="12" style="77" customWidth="1"/>
    <col min="13316" max="13316" width="13.7109375" style="77" customWidth="1"/>
    <col min="13317" max="13318" width="12" style="77" customWidth="1"/>
    <col min="13319" max="13319" width="13.7109375" style="77" customWidth="1"/>
    <col min="13320" max="13320" width="8.85546875" style="77"/>
    <col min="13321" max="13321" width="11.85546875" style="77" customWidth="1"/>
    <col min="13322" max="13322" width="9.28515625" style="77" bestFit="1" customWidth="1"/>
    <col min="13323" max="13568" width="8.85546875" style="77"/>
    <col min="13569" max="13569" width="41" style="77" customWidth="1"/>
    <col min="13570" max="13571" width="12" style="77" customWidth="1"/>
    <col min="13572" max="13572" width="13.7109375" style="77" customWidth="1"/>
    <col min="13573" max="13574" width="12" style="77" customWidth="1"/>
    <col min="13575" max="13575" width="13.7109375" style="77" customWidth="1"/>
    <col min="13576" max="13576" width="8.85546875" style="77"/>
    <col min="13577" max="13577" width="11.85546875" style="77" customWidth="1"/>
    <col min="13578" max="13578" width="9.28515625" style="77" bestFit="1" customWidth="1"/>
    <col min="13579" max="13824" width="8.85546875" style="77"/>
    <col min="13825" max="13825" width="41" style="77" customWidth="1"/>
    <col min="13826" max="13827" width="12" style="77" customWidth="1"/>
    <col min="13828" max="13828" width="13.7109375" style="77" customWidth="1"/>
    <col min="13829" max="13830" width="12" style="77" customWidth="1"/>
    <col min="13831" max="13831" width="13.7109375" style="77" customWidth="1"/>
    <col min="13832" max="13832" width="8.85546875" style="77"/>
    <col min="13833" max="13833" width="11.85546875" style="77" customWidth="1"/>
    <col min="13834" max="13834" width="9.28515625" style="77" bestFit="1" customWidth="1"/>
    <col min="13835" max="14080" width="8.85546875" style="77"/>
    <col min="14081" max="14081" width="41" style="77" customWidth="1"/>
    <col min="14082" max="14083" width="12" style="77" customWidth="1"/>
    <col min="14084" max="14084" width="13.7109375" style="77" customWidth="1"/>
    <col min="14085" max="14086" width="12" style="77" customWidth="1"/>
    <col min="14087" max="14087" width="13.7109375" style="77" customWidth="1"/>
    <col min="14088" max="14088" width="8.85546875" style="77"/>
    <col min="14089" max="14089" width="11.85546875" style="77" customWidth="1"/>
    <col min="14090" max="14090" width="9.28515625" style="77" bestFit="1" customWidth="1"/>
    <col min="14091" max="14336" width="8.85546875" style="77"/>
    <col min="14337" max="14337" width="41" style="77" customWidth="1"/>
    <col min="14338" max="14339" width="12" style="77" customWidth="1"/>
    <col min="14340" max="14340" width="13.7109375" style="77" customWidth="1"/>
    <col min="14341" max="14342" width="12" style="77" customWidth="1"/>
    <col min="14343" max="14343" width="13.7109375" style="77" customWidth="1"/>
    <col min="14344" max="14344" width="8.85546875" style="77"/>
    <col min="14345" max="14345" width="11.85546875" style="77" customWidth="1"/>
    <col min="14346" max="14346" width="9.28515625" style="77" bestFit="1" customWidth="1"/>
    <col min="14347" max="14592" width="8.85546875" style="77"/>
    <col min="14593" max="14593" width="41" style="77" customWidth="1"/>
    <col min="14594" max="14595" width="12" style="77" customWidth="1"/>
    <col min="14596" max="14596" width="13.7109375" style="77" customWidth="1"/>
    <col min="14597" max="14598" width="12" style="77" customWidth="1"/>
    <col min="14599" max="14599" width="13.7109375" style="77" customWidth="1"/>
    <col min="14600" max="14600" width="8.85546875" style="77"/>
    <col min="14601" max="14601" width="11.85546875" style="77" customWidth="1"/>
    <col min="14602" max="14602" width="9.28515625" style="77" bestFit="1" customWidth="1"/>
    <col min="14603" max="14848" width="8.85546875" style="77"/>
    <col min="14849" max="14849" width="41" style="77" customWidth="1"/>
    <col min="14850" max="14851" width="12" style="77" customWidth="1"/>
    <col min="14852" max="14852" width="13.7109375" style="77" customWidth="1"/>
    <col min="14853" max="14854" width="12" style="77" customWidth="1"/>
    <col min="14855" max="14855" width="13.7109375" style="77" customWidth="1"/>
    <col min="14856" max="14856" width="8.85546875" style="77"/>
    <col min="14857" max="14857" width="11.85546875" style="77" customWidth="1"/>
    <col min="14858" max="14858" width="9.28515625" style="77" bestFit="1" customWidth="1"/>
    <col min="14859" max="15104" width="8.85546875" style="77"/>
    <col min="15105" max="15105" width="41" style="77" customWidth="1"/>
    <col min="15106" max="15107" width="12" style="77" customWidth="1"/>
    <col min="15108" max="15108" width="13.7109375" style="77" customWidth="1"/>
    <col min="15109" max="15110" width="12" style="77" customWidth="1"/>
    <col min="15111" max="15111" width="13.7109375" style="77" customWidth="1"/>
    <col min="15112" max="15112" width="8.85546875" style="77"/>
    <col min="15113" max="15113" width="11.85546875" style="77" customWidth="1"/>
    <col min="15114" max="15114" width="9.28515625" style="77" bestFit="1" customWidth="1"/>
    <col min="15115" max="15360" width="8.85546875" style="77"/>
    <col min="15361" max="15361" width="41" style="77" customWidth="1"/>
    <col min="15362" max="15363" width="12" style="77" customWidth="1"/>
    <col min="15364" max="15364" width="13.7109375" style="77" customWidth="1"/>
    <col min="15365" max="15366" width="12" style="77" customWidth="1"/>
    <col min="15367" max="15367" width="13.7109375" style="77" customWidth="1"/>
    <col min="15368" max="15368" width="8.85546875" style="77"/>
    <col min="15369" max="15369" width="11.85546875" style="77" customWidth="1"/>
    <col min="15370" max="15370" width="9.28515625" style="77" bestFit="1" customWidth="1"/>
    <col min="15371" max="15616" width="8.85546875" style="77"/>
    <col min="15617" max="15617" width="41" style="77" customWidth="1"/>
    <col min="15618" max="15619" width="12" style="77" customWidth="1"/>
    <col min="15620" max="15620" width="13.7109375" style="77" customWidth="1"/>
    <col min="15621" max="15622" width="12" style="77" customWidth="1"/>
    <col min="15623" max="15623" width="13.7109375" style="77" customWidth="1"/>
    <col min="15624" max="15624" width="8.85546875" style="77"/>
    <col min="15625" max="15625" width="11.85546875" style="77" customWidth="1"/>
    <col min="15626" max="15626" width="9.28515625" style="77" bestFit="1" customWidth="1"/>
    <col min="15627" max="15872" width="8.85546875" style="77"/>
    <col min="15873" max="15873" width="41" style="77" customWidth="1"/>
    <col min="15874" max="15875" width="12" style="77" customWidth="1"/>
    <col min="15876" max="15876" width="13.7109375" style="77" customWidth="1"/>
    <col min="15877" max="15878" width="12" style="77" customWidth="1"/>
    <col min="15879" max="15879" width="13.7109375" style="77" customWidth="1"/>
    <col min="15880" max="15880" width="8.85546875" style="77"/>
    <col min="15881" max="15881" width="11.85546875" style="77" customWidth="1"/>
    <col min="15882" max="15882" width="9.28515625" style="77" bestFit="1" customWidth="1"/>
    <col min="15883" max="16128" width="8.85546875" style="77"/>
    <col min="16129" max="16129" width="41" style="77" customWidth="1"/>
    <col min="16130" max="16131" width="12" style="77" customWidth="1"/>
    <col min="16132" max="16132" width="13.7109375" style="77" customWidth="1"/>
    <col min="16133" max="16134" width="12" style="77" customWidth="1"/>
    <col min="16135" max="16135" width="13.7109375" style="77" customWidth="1"/>
    <col min="16136" max="16136" width="8.85546875" style="77"/>
    <col min="16137" max="16137" width="11.85546875" style="77" customWidth="1"/>
    <col min="16138" max="16138" width="9.28515625" style="77" bestFit="1" customWidth="1"/>
    <col min="16139" max="16384" width="8.85546875" style="77"/>
  </cols>
  <sheetData>
    <row r="1" spans="1:33" s="63" customFormat="1" ht="45.75" customHeight="1" x14ac:dyDescent="0.3">
      <c r="A1" s="355" t="s">
        <v>166</v>
      </c>
      <c r="B1" s="355"/>
      <c r="C1" s="355"/>
      <c r="D1" s="355"/>
      <c r="E1" s="355"/>
      <c r="F1" s="355"/>
      <c r="G1" s="355"/>
      <c r="I1" s="95"/>
    </row>
    <row r="2" spans="1:33" s="63" customFormat="1" ht="22.5" customHeight="1" x14ac:dyDescent="0.3">
      <c r="A2" s="356" t="s">
        <v>83</v>
      </c>
      <c r="B2" s="356"/>
      <c r="C2" s="356"/>
      <c r="D2" s="356"/>
      <c r="E2" s="356"/>
      <c r="F2" s="356"/>
      <c r="G2" s="356"/>
      <c r="I2" s="95"/>
    </row>
    <row r="3" spans="1:33" s="66" customFormat="1" ht="18.75" customHeight="1" x14ac:dyDescent="0.3">
      <c r="A3" s="64"/>
      <c r="B3" s="64"/>
      <c r="C3" s="64"/>
      <c r="D3" s="64"/>
      <c r="E3" s="64"/>
      <c r="F3" s="64"/>
      <c r="G3" s="51" t="s">
        <v>19</v>
      </c>
      <c r="I3" s="96"/>
    </row>
    <row r="4" spans="1:33" s="66" customFormat="1" ht="78" customHeight="1" x14ac:dyDescent="0.2">
      <c r="A4" s="162"/>
      <c r="B4" s="283" t="s">
        <v>328</v>
      </c>
      <c r="C4" s="283" t="s">
        <v>327</v>
      </c>
      <c r="D4" s="172" t="s">
        <v>56</v>
      </c>
      <c r="E4" s="270" t="s">
        <v>329</v>
      </c>
      <c r="F4" s="270" t="s">
        <v>330</v>
      </c>
      <c r="G4" s="172" t="s">
        <v>56</v>
      </c>
    </row>
    <row r="5" spans="1:33" s="66" customFormat="1" ht="28.5" customHeight="1" x14ac:dyDescent="0.3">
      <c r="A5" s="208" t="s">
        <v>154</v>
      </c>
      <c r="B5" s="98">
        <v>23993</v>
      </c>
      <c r="C5" s="98">
        <v>11445</v>
      </c>
      <c r="D5" s="176">
        <f>ROUND(C5/B5*100,1)</f>
        <v>47.7</v>
      </c>
      <c r="E5" s="173">
        <v>19584</v>
      </c>
      <c r="F5" s="98">
        <v>6756</v>
      </c>
      <c r="G5" s="176">
        <f>ROUND(F5/E5*100,1)</f>
        <v>34.5</v>
      </c>
      <c r="I5" s="99"/>
      <c r="J5" s="99"/>
      <c r="K5" s="100"/>
      <c r="L5" s="100"/>
      <c r="M5" s="100"/>
      <c r="N5" s="100"/>
      <c r="O5" s="100"/>
      <c r="P5" s="100"/>
      <c r="Q5" s="100"/>
      <c r="R5" s="100"/>
      <c r="S5" s="100"/>
      <c r="T5" s="100"/>
    </row>
    <row r="6" spans="1:33" s="86" customFormat="1" ht="31.5" customHeight="1" x14ac:dyDescent="0.3">
      <c r="A6" s="101" t="s">
        <v>84</v>
      </c>
      <c r="B6" s="102">
        <f>SUM(B8:B26)</f>
        <v>22676</v>
      </c>
      <c r="C6" s="102">
        <f>SUM(C8:C26)</f>
        <v>10021</v>
      </c>
      <c r="D6" s="176">
        <f>ROUND(C6/B6*100,1)</f>
        <v>44.2</v>
      </c>
      <c r="E6" s="174">
        <f>SUM(E8:E26)</f>
        <v>18617</v>
      </c>
      <c r="F6" s="174">
        <f>SUM(F8:F26)</f>
        <v>5801</v>
      </c>
      <c r="G6" s="176">
        <f>ROUND(F6/E6*100,1)</f>
        <v>31.2</v>
      </c>
      <c r="I6" s="96"/>
      <c r="J6" s="104"/>
      <c r="K6" s="104"/>
      <c r="L6" s="105"/>
      <c r="M6" s="105"/>
      <c r="N6" s="105"/>
      <c r="O6" s="105"/>
    </row>
    <row r="7" spans="1:33" s="86" customFormat="1" ht="21.6" customHeight="1" x14ac:dyDescent="0.3">
      <c r="A7" s="106" t="s">
        <v>85</v>
      </c>
      <c r="B7" s="107"/>
      <c r="C7" s="107"/>
      <c r="D7" s="108"/>
      <c r="E7" s="107"/>
      <c r="F7" s="107"/>
      <c r="G7" s="108"/>
      <c r="I7" s="96"/>
      <c r="J7" s="104"/>
      <c r="K7" s="105"/>
      <c r="L7" s="105"/>
      <c r="M7" s="105"/>
      <c r="N7" s="105"/>
      <c r="O7" s="105"/>
      <c r="AG7" s="86">
        <v>2501</v>
      </c>
    </row>
    <row r="8" spans="1:33" ht="36" customHeight="1" x14ac:dyDescent="0.3">
      <c r="A8" s="72" t="s">
        <v>24</v>
      </c>
      <c r="B8" s="109">
        <v>7382</v>
      </c>
      <c r="C8" s="74">
        <v>1761</v>
      </c>
      <c r="D8" s="177">
        <f t="shared" ref="D8:D26" si="0">ROUND(C8/B8*100,1)</f>
        <v>23.9</v>
      </c>
      <c r="E8" s="175">
        <v>6492</v>
      </c>
      <c r="F8" s="74">
        <v>1323</v>
      </c>
      <c r="G8" s="176">
        <f t="shared" ref="G8:G26" si="1">ROUND(F8/E8*100,1)</f>
        <v>20.399999999999999</v>
      </c>
      <c r="H8" s="84"/>
      <c r="I8" s="110"/>
      <c r="J8" s="104"/>
      <c r="K8" s="99"/>
      <c r="L8" s="99"/>
      <c r="M8" s="99"/>
      <c r="N8" s="99"/>
      <c r="O8" s="99"/>
    </row>
    <row r="9" spans="1:33" ht="39" customHeight="1" x14ac:dyDescent="0.3">
      <c r="A9" s="72" t="s">
        <v>25</v>
      </c>
      <c r="B9" s="109">
        <v>210</v>
      </c>
      <c r="C9" s="74">
        <v>164</v>
      </c>
      <c r="D9" s="177">
        <f t="shared" si="0"/>
        <v>78.099999999999994</v>
      </c>
      <c r="E9" s="175">
        <v>141</v>
      </c>
      <c r="F9" s="74">
        <v>78</v>
      </c>
      <c r="G9" s="176">
        <f t="shared" si="1"/>
        <v>55.3</v>
      </c>
      <c r="I9" s="110"/>
      <c r="J9" s="104"/>
    </row>
    <row r="10" spans="1:33" s="80" customFormat="1" ht="28.5" customHeight="1" x14ac:dyDescent="0.3">
      <c r="A10" s="72" t="s">
        <v>26</v>
      </c>
      <c r="B10" s="109">
        <v>2573</v>
      </c>
      <c r="C10" s="74">
        <v>1348</v>
      </c>
      <c r="D10" s="177">
        <f t="shared" si="0"/>
        <v>52.4</v>
      </c>
      <c r="E10" s="175">
        <v>2031</v>
      </c>
      <c r="F10" s="74">
        <v>675</v>
      </c>
      <c r="G10" s="176">
        <f t="shared" si="1"/>
        <v>33.200000000000003</v>
      </c>
      <c r="I10" s="110"/>
      <c r="J10" s="104"/>
      <c r="K10" s="77"/>
    </row>
    <row r="11" spans="1:33" ht="42" customHeight="1" x14ac:dyDescent="0.3">
      <c r="A11" s="72" t="s">
        <v>27</v>
      </c>
      <c r="B11" s="109">
        <v>360</v>
      </c>
      <c r="C11" s="74">
        <v>215</v>
      </c>
      <c r="D11" s="177">
        <f t="shared" si="0"/>
        <v>59.7</v>
      </c>
      <c r="E11" s="175">
        <v>269</v>
      </c>
      <c r="F11" s="74">
        <v>124</v>
      </c>
      <c r="G11" s="176">
        <f t="shared" si="1"/>
        <v>46.1</v>
      </c>
      <c r="I11" s="110"/>
      <c r="J11" s="104"/>
    </row>
    <row r="12" spans="1:33" ht="42" customHeight="1" x14ac:dyDescent="0.3">
      <c r="A12" s="72" t="s">
        <v>28</v>
      </c>
      <c r="B12" s="109">
        <v>198</v>
      </c>
      <c r="C12" s="74">
        <v>145</v>
      </c>
      <c r="D12" s="177">
        <f t="shared" si="0"/>
        <v>73.2</v>
      </c>
      <c r="E12" s="175">
        <v>158</v>
      </c>
      <c r="F12" s="74">
        <v>99</v>
      </c>
      <c r="G12" s="176">
        <f t="shared" si="1"/>
        <v>62.7</v>
      </c>
      <c r="I12" s="110"/>
      <c r="J12" s="104"/>
    </row>
    <row r="13" spans="1:33" ht="30.75" customHeight="1" x14ac:dyDescent="0.3">
      <c r="A13" s="72" t="s">
        <v>29</v>
      </c>
      <c r="B13" s="109">
        <v>1375</v>
      </c>
      <c r="C13" s="74">
        <v>392</v>
      </c>
      <c r="D13" s="177">
        <f t="shared" si="0"/>
        <v>28.5</v>
      </c>
      <c r="E13" s="175">
        <v>1150</v>
      </c>
      <c r="F13" s="74">
        <v>203</v>
      </c>
      <c r="G13" s="176">
        <f t="shared" si="1"/>
        <v>17.7</v>
      </c>
      <c r="I13" s="110"/>
      <c r="J13" s="104"/>
    </row>
    <row r="14" spans="1:33" ht="41.25" customHeight="1" x14ac:dyDescent="0.3">
      <c r="A14" s="72" t="s">
        <v>30</v>
      </c>
      <c r="B14" s="109">
        <v>3251</v>
      </c>
      <c r="C14" s="74">
        <v>1902</v>
      </c>
      <c r="D14" s="177">
        <f t="shared" si="0"/>
        <v>58.5</v>
      </c>
      <c r="E14" s="175">
        <v>2605</v>
      </c>
      <c r="F14" s="74">
        <v>1009</v>
      </c>
      <c r="G14" s="176">
        <f t="shared" si="1"/>
        <v>38.700000000000003</v>
      </c>
      <c r="I14" s="110"/>
      <c r="J14" s="104"/>
    </row>
    <row r="15" spans="1:33" ht="41.25" customHeight="1" x14ac:dyDescent="0.3">
      <c r="A15" s="72" t="s">
        <v>31</v>
      </c>
      <c r="B15" s="109">
        <v>866</v>
      </c>
      <c r="C15" s="74">
        <v>807</v>
      </c>
      <c r="D15" s="177">
        <f t="shared" si="0"/>
        <v>93.2</v>
      </c>
      <c r="E15" s="175">
        <v>684</v>
      </c>
      <c r="F15" s="74">
        <v>456</v>
      </c>
      <c r="G15" s="176">
        <f t="shared" si="1"/>
        <v>66.7</v>
      </c>
      <c r="I15" s="110"/>
      <c r="J15" s="104"/>
    </row>
    <row r="16" spans="1:33" ht="41.25" customHeight="1" x14ac:dyDescent="0.3">
      <c r="A16" s="72" t="s">
        <v>32</v>
      </c>
      <c r="B16" s="109">
        <v>289</v>
      </c>
      <c r="C16" s="74">
        <v>208</v>
      </c>
      <c r="D16" s="177">
        <f t="shared" si="0"/>
        <v>72</v>
      </c>
      <c r="E16" s="175">
        <v>231</v>
      </c>
      <c r="F16" s="74">
        <v>96</v>
      </c>
      <c r="G16" s="176">
        <f t="shared" si="1"/>
        <v>41.6</v>
      </c>
      <c r="I16" s="110"/>
      <c r="J16" s="104"/>
    </row>
    <row r="17" spans="1:10" ht="28.5" customHeight="1" x14ac:dyDescent="0.3">
      <c r="A17" s="72" t="s">
        <v>33</v>
      </c>
      <c r="B17" s="109">
        <v>163</v>
      </c>
      <c r="C17" s="74">
        <v>95</v>
      </c>
      <c r="D17" s="177">
        <f t="shared" si="0"/>
        <v>58.3</v>
      </c>
      <c r="E17" s="175">
        <v>131</v>
      </c>
      <c r="F17" s="74">
        <v>58</v>
      </c>
      <c r="G17" s="176">
        <f t="shared" si="1"/>
        <v>44.3</v>
      </c>
      <c r="I17" s="110"/>
      <c r="J17" s="104"/>
    </row>
    <row r="18" spans="1:10" ht="30.75" customHeight="1" x14ac:dyDescent="0.3">
      <c r="A18" s="72" t="s">
        <v>34</v>
      </c>
      <c r="B18" s="109">
        <v>326</v>
      </c>
      <c r="C18" s="74">
        <v>248</v>
      </c>
      <c r="D18" s="177">
        <f t="shared" si="0"/>
        <v>76.099999999999994</v>
      </c>
      <c r="E18" s="175">
        <v>251</v>
      </c>
      <c r="F18" s="74">
        <v>130</v>
      </c>
      <c r="G18" s="176">
        <f t="shared" si="1"/>
        <v>51.8</v>
      </c>
      <c r="I18" s="110"/>
      <c r="J18" s="104"/>
    </row>
    <row r="19" spans="1:10" ht="30.75" customHeight="1" x14ac:dyDescent="0.3">
      <c r="A19" s="72" t="s">
        <v>35</v>
      </c>
      <c r="B19" s="109">
        <v>158</v>
      </c>
      <c r="C19" s="74">
        <v>66</v>
      </c>
      <c r="D19" s="177">
        <f t="shared" si="0"/>
        <v>41.8</v>
      </c>
      <c r="E19" s="175">
        <v>118</v>
      </c>
      <c r="F19" s="74">
        <v>33</v>
      </c>
      <c r="G19" s="176">
        <f t="shared" si="1"/>
        <v>28</v>
      </c>
      <c r="I19" s="110"/>
      <c r="J19" s="104"/>
    </row>
    <row r="20" spans="1:10" ht="39" customHeight="1" x14ac:dyDescent="0.3">
      <c r="A20" s="72" t="s">
        <v>36</v>
      </c>
      <c r="B20" s="109">
        <v>258</v>
      </c>
      <c r="C20" s="74">
        <v>244</v>
      </c>
      <c r="D20" s="177">
        <f t="shared" si="0"/>
        <v>94.6</v>
      </c>
      <c r="E20" s="175">
        <v>207</v>
      </c>
      <c r="F20" s="74">
        <v>137</v>
      </c>
      <c r="G20" s="176">
        <f t="shared" si="1"/>
        <v>66.2</v>
      </c>
      <c r="I20" s="110"/>
      <c r="J20" s="104"/>
    </row>
    <row r="21" spans="1:10" ht="39.75" customHeight="1" x14ac:dyDescent="0.3">
      <c r="A21" s="72" t="s">
        <v>37</v>
      </c>
      <c r="B21" s="109">
        <v>412</v>
      </c>
      <c r="C21" s="74">
        <v>291</v>
      </c>
      <c r="D21" s="177">
        <f t="shared" si="0"/>
        <v>70.599999999999994</v>
      </c>
      <c r="E21" s="175">
        <v>320</v>
      </c>
      <c r="F21" s="74">
        <v>160</v>
      </c>
      <c r="G21" s="176">
        <f t="shared" si="1"/>
        <v>50</v>
      </c>
      <c r="I21" s="110"/>
      <c r="J21" s="104"/>
    </row>
    <row r="22" spans="1:10" ht="44.25" customHeight="1" x14ac:dyDescent="0.3">
      <c r="A22" s="72" t="s">
        <v>38</v>
      </c>
      <c r="B22" s="109">
        <v>3051</v>
      </c>
      <c r="C22" s="74">
        <v>1188</v>
      </c>
      <c r="D22" s="177">
        <f t="shared" si="0"/>
        <v>38.9</v>
      </c>
      <c r="E22" s="175">
        <v>2389</v>
      </c>
      <c r="F22" s="74">
        <v>727</v>
      </c>
      <c r="G22" s="176">
        <f t="shared" si="1"/>
        <v>30.4</v>
      </c>
      <c r="I22" s="110"/>
      <c r="J22" s="104"/>
    </row>
    <row r="23" spans="1:10" ht="31.5" customHeight="1" x14ac:dyDescent="0.3">
      <c r="A23" s="72" t="s">
        <v>39</v>
      </c>
      <c r="B23" s="109">
        <v>562</v>
      </c>
      <c r="C23" s="74">
        <v>296</v>
      </c>
      <c r="D23" s="177">
        <f t="shared" si="0"/>
        <v>52.7</v>
      </c>
      <c r="E23" s="175">
        <v>464</v>
      </c>
      <c r="F23" s="74">
        <v>125</v>
      </c>
      <c r="G23" s="176">
        <f t="shared" si="1"/>
        <v>26.9</v>
      </c>
      <c r="I23" s="110"/>
      <c r="J23" s="104"/>
    </row>
    <row r="24" spans="1:10" ht="42" customHeight="1" x14ac:dyDescent="0.3">
      <c r="A24" s="72" t="s">
        <v>40</v>
      </c>
      <c r="B24" s="109">
        <v>1027</v>
      </c>
      <c r="C24" s="74">
        <v>554</v>
      </c>
      <c r="D24" s="177">
        <f t="shared" si="0"/>
        <v>53.9</v>
      </c>
      <c r="E24" s="175">
        <v>795</v>
      </c>
      <c r="F24" s="74">
        <v>311</v>
      </c>
      <c r="G24" s="176">
        <f t="shared" si="1"/>
        <v>39.1</v>
      </c>
      <c r="I24" s="110"/>
      <c r="J24" s="104"/>
    </row>
    <row r="25" spans="1:10" ht="42" customHeight="1" x14ac:dyDescent="0.3">
      <c r="A25" s="72" t="s">
        <v>41</v>
      </c>
      <c r="B25" s="109">
        <v>80</v>
      </c>
      <c r="C25" s="74">
        <v>40</v>
      </c>
      <c r="D25" s="177">
        <f t="shared" si="0"/>
        <v>50</v>
      </c>
      <c r="E25" s="175">
        <v>69</v>
      </c>
      <c r="F25" s="74">
        <v>26</v>
      </c>
      <c r="G25" s="176">
        <f t="shared" si="1"/>
        <v>37.700000000000003</v>
      </c>
      <c r="I25" s="110"/>
      <c r="J25" s="104"/>
    </row>
    <row r="26" spans="1:10" ht="29.25" customHeight="1" x14ac:dyDescent="0.3">
      <c r="A26" s="72" t="s">
        <v>42</v>
      </c>
      <c r="B26" s="109">
        <v>135</v>
      </c>
      <c r="C26" s="74">
        <v>57</v>
      </c>
      <c r="D26" s="177">
        <f t="shared" si="0"/>
        <v>42.2</v>
      </c>
      <c r="E26" s="175">
        <v>112</v>
      </c>
      <c r="F26" s="74">
        <v>31</v>
      </c>
      <c r="G26" s="176">
        <f t="shared" si="1"/>
        <v>27.7</v>
      </c>
      <c r="I26" s="110"/>
      <c r="J26" s="104"/>
    </row>
    <row r="27" spans="1:10" x14ac:dyDescent="0.3">
      <c r="A27" s="81"/>
      <c r="B27" s="78"/>
      <c r="F27" s="111"/>
      <c r="I27" s="77"/>
    </row>
    <row r="28" spans="1:10" x14ac:dyDescent="0.3">
      <c r="A28" s="81"/>
      <c r="B28" s="81"/>
      <c r="F28" s="96"/>
      <c r="I28" s="77"/>
    </row>
  </sheetData>
  <mergeCells count="2">
    <mergeCell ref="A1:G1"/>
    <mergeCell ref="A2:G2"/>
  </mergeCells>
  <pageMargins left="0.65" right="0" top="0.39370078740157483" bottom="0.39370078740157483" header="0" footer="0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lastPrinted>2023-02-08T12:06:47Z</cp:lastPrinted>
  <dcterms:created xsi:type="dcterms:W3CDTF">2020-12-10T10:35:03Z</dcterms:created>
  <dcterms:modified xsi:type="dcterms:W3CDTF">2023-03-13T11:55:22Z</dcterms:modified>
</cp:coreProperties>
</file>